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416"/>
  </bookViews>
  <sheets>
    <sheet name="Blok A Tahap 3 (2)" sheetId="29" r:id="rId1"/>
    <sheet name="Blok A Tahap 3" sheetId="21" r:id="rId2"/>
    <sheet name="Sheet2" sheetId="10" r:id="rId3"/>
    <sheet name="Sheet3" sheetId="11" r:id="rId4"/>
  </sheets>
  <definedNames>
    <definedName name="Excel_BuiltIn_Print_Area_2_1">#REF!</definedName>
    <definedName name="Excel_BuiltIn_Print_Area_3_1">#REF!</definedName>
    <definedName name="_1Excel_BuiltIn_Print_Area_4_1">#REF!</definedName>
    <definedName name="Excel_BuiltIn_Print_Area_6_1">#REF!</definedName>
    <definedName name="_xlnm.Print_Area" localSheetId="1">'Blok A Tahap 3'!$A$1:$AH$49</definedName>
    <definedName name="_xlnm.Print_Area" localSheetId="0">'Blok A Tahap 3 (2)'!$A$1:$Y$38</definedName>
  </definedNames>
  <calcPr calcId="124519"/>
</workbook>
</file>

<file path=xl/calcChain.xml><?xml version="1.0" encoding="utf-8"?>
<calcChain xmlns="http://schemas.openxmlformats.org/spreadsheetml/2006/main">
  <c r="I17" i="21"/>
  <c r="I26" i="29"/>
  <c r="I25"/>
  <c r="I24"/>
  <c r="I23"/>
  <c r="I22"/>
  <c r="I21"/>
  <c r="I20"/>
  <c r="I19"/>
  <c r="I18"/>
  <c r="I15"/>
  <c r="I14"/>
  <c r="I13"/>
  <c r="I12"/>
  <c r="I11"/>
  <c r="I37" i="21"/>
  <c r="I36"/>
  <c r="I35"/>
  <c r="I34"/>
  <c r="I33"/>
  <c r="I32"/>
  <c r="I31"/>
  <c r="I30"/>
  <c r="I29"/>
  <c r="I14"/>
  <c r="I25"/>
  <c r="I22"/>
  <c r="I16"/>
  <c r="I15"/>
  <c r="I13"/>
  <c r="I23"/>
  <c r="I24"/>
  <c r="I26"/>
  <c r="I27" i="29" l="1"/>
  <c r="I38" i="21"/>
  <c r="I39" s="1"/>
  <c r="I40" s="1"/>
  <c r="I29" i="29" l="1"/>
  <c r="I28"/>
</calcChain>
</file>

<file path=xl/sharedStrings.xml><?xml version="1.0" encoding="utf-8"?>
<sst xmlns="http://schemas.openxmlformats.org/spreadsheetml/2006/main" count="156" uniqueCount="81">
  <si>
    <t>HARGA</t>
  </si>
  <si>
    <t>JUMLAH</t>
  </si>
  <si>
    <t>NO</t>
  </si>
  <si>
    <t>ITEM PEKERJAAN</t>
  </si>
  <si>
    <t>VOLUME</t>
  </si>
  <si>
    <t>SAT.</t>
  </si>
  <si>
    <t>SATUAN</t>
  </si>
  <si>
    <t>(Rp.)</t>
  </si>
  <si>
    <t xml:space="preserve"> </t>
  </si>
  <si>
    <t>Jumlah</t>
  </si>
  <si>
    <t>Fee 10%</t>
  </si>
  <si>
    <t xml:space="preserve"> Total</t>
  </si>
  <si>
    <t>APPROVAL</t>
  </si>
  <si>
    <t>Dibuat oleh,</t>
  </si>
  <si>
    <t>m1</t>
  </si>
  <si>
    <t>Kasie</t>
  </si>
  <si>
    <t>Ass.Man</t>
  </si>
  <si>
    <t>Ls</t>
  </si>
  <si>
    <t>Direktur</t>
  </si>
  <si>
    <t>M2</t>
  </si>
  <si>
    <t>M3</t>
  </si>
  <si>
    <t>Man Tek</t>
  </si>
  <si>
    <t>Quantity Surveyor</t>
  </si>
  <si>
    <t>M1</t>
  </si>
  <si>
    <t xml:space="preserve">Bekisting + dowel + tiebar + sealent + Plastik cor + finish alur air +  </t>
  </si>
  <si>
    <t>Bh</t>
  </si>
  <si>
    <t>H.S.E</t>
  </si>
  <si>
    <t>Leveling + Pemadatan tanah subgrade</t>
  </si>
  <si>
    <t>Test CBR Subgrade per 250 m2</t>
  </si>
  <si>
    <t>Test CBR Macadam per 500 m2</t>
  </si>
  <si>
    <t>Ttk</t>
  </si>
  <si>
    <t>Ket : - Slump / 7m3</t>
  </si>
  <si>
    <t xml:space="preserve">        - Test kubus beton 7, 28 Hari / 14m3</t>
  </si>
  <si>
    <t xml:space="preserve">        - Kekentalan beton 8 - 12 </t>
  </si>
  <si>
    <t>Lantai kerja B0 t. 5 cm</t>
  </si>
  <si>
    <t>I</t>
  </si>
  <si>
    <t>PEK. URUGAN TANAH MERAH</t>
  </si>
  <si>
    <t>II</t>
  </si>
  <si>
    <t>PEK. JALAN + SALURAN</t>
  </si>
  <si>
    <t>Gelar makadam 10/15 t.20 cm + Pemadatan ( Cluster )</t>
  </si>
  <si>
    <t>Gelar makadam 5/7 t.15 cm + Pemadatan ( Cluster )</t>
  </si>
  <si>
    <t xml:space="preserve">Cor Beton Readymix T.20 cm K.350 ( wiremesh M.5 ( 1 lapis ) + </t>
  </si>
  <si>
    <t>HSE</t>
  </si>
  <si>
    <t>Kebersihan dan lingkungan</t>
  </si>
  <si>
    <t>Test CBR ( Subgrade ) / 500 m2</t>
  </si>
  <si>
    <t>Pek. Urugan tanah merah padat ( Alat pemadat 12 T ) + Koordinasi kerja</t>
  </si>
  <si>
    <t>Blok A ( TAHAP 3 )</t>
  </si>
  <si>
    <t>Row 10</t>
  </si>
  <si>
    <t xml:space="preserve">Gelar makadam 10/15 t.20 cm + Pemadatan </t>
  </si>
  <si>
    <t xml:space="preserve">Gelar makadam 5/7 t.15 cm + Pemadatan </t>
  </si>
  <si>
    <t xml:space="preserve">Curing ) </t>
  </si>
  <si>
    <t xml:space="preserve">Tutup saluran koral sikat l.60 cm t.10 cm </t>
  </si>
  <si>
    <t>OKTOBER</t>
  </si>
  <si>
    <t>DESEMBER</t>
  </si>
  <si>
    <t>TAHUN 2018</t>
  </si>
  <si>
    <t>NOVEMBER</t>
  </si>
  <si>
    <t>JANUARI</t>
  </si>
  <si>
    <t>PEBRUARI</t>
  </si>
  <si>
    <t>MARET</t>
  </si>
  <si>
    <t>APRIL</t>
  </si>
  <si>
    <t>Koordinasi Lingkungan</t>
  </si>
  <si>
    <t xml:space="preserve">Cor kansteen slipform lebar 9 cm x 19 cm x 39 cm cor readymix K.300 </t>
  </si>
  <si>
    <t xml:space="preserve">Kebersihan + bedeng + air kerja dan listrik </t>
  </si>
  <si>
    <t xml:space="preserve">Cor saluran beton K.225  uk.50 x 60  Var </t>
  </si>
  <si>
    <t>TAHUN 2019</t>
  </si>
  <si>
    <t xml:space="preserve"> Fee 10 %</t>
  </si>
  <si>
    <t>Total</t>
  </si>
  <si>
    <t>Pimpro</t>
  </si>
  <si>
    <t>Inlet uk.20x40 cm (Ex. Cisangkan ) + Pipa Pvc</t>
  </si>
  <si>
    <t>TIME SCHEDULE</t>
  </si>
  <si>
    <t>PEKERJAAN INFRASTRUKTUR</t>
  </si>
  <si>
    <t>BLOK A TAHAP 3 CITRA PURI SEMANAN</t>
  </si>
  <si>
    <t>Row 7</t>
  </si>
  <si>
    <t xml:space="preserve">Cor kansteen slipform UK.9 X 19 X 39 cm readymix K.300 </t>
  </si>
  <si>
    <t xml:space="preserve">Cor saluran beton K.225  uk.40 x 60 Var </t>
  </si>
  <si>
    <t>Kebersihan + bedeng + air kerja dan listrik</t>
  </si>
  <si>
    <t>Koordinasi lingkungan</t>
  </si>
  <si>
    <t>Inlet uk. 20 x 40 cm (ex. Cisangkan ) + Pipa PVC</t>
  </si>
  <si>
    <t>Berm t.85 cm (0.30 x 330.99 )</t>
  </si>
  <si>
    <t>Pasang Turap batu kali + Pasang Pagar Panel ( plus material )</t>
  </si>
  <si>
    <t>Berm t.85 cm (183 x 1.2 )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</si>
</sst>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72" formatCode="#,##0.00\ ;&quot; (&quot;#,##0.00\);&quot; -&quot;#\ ;@\ "/>
    <numFmt numFmtId="173" formatCode="#,##0\ ;&quot; (&quot;#,##0\);&quot; -&quot;#\ ;@\ "/>
  </numFmts>
  <fonts count="13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6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4659260841701"/>
        <bgColor indexed="64"/>
      </patternFill>
    </fill>
  </fills>
  <borders count="10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/>
      <top/>
      <bottom style="thin">
        <color indexed="54"/>
      </bottom>
      <diagonal/>
    </border>
    <border>
      <left/>
      <right style="hair">
        <color indexed="8"/>
      </right>
      <top/>
      <bottom style="thin">
        <color indexed="54"/>
      </bottom>
      <diagonal/>
    </border>
    <border>
      <left style="hair">
        <color indexed="8"/>
      </left>
      <right style="hair">
        <color indexed="8"/>
      </right>
      <top/>
      <bottom style="thin">
        <color indexed="54"/>
      </bottom>
      <diagonal/>
    </border>
    <border>
      <left/>
      <right style="thin">
        <color indexed="8"/>
      </right>
      <top/>
      <bottom style="thin">
        <color indexed="5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5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thick">
        <color indexed="8"/>
      </top>
      <bottom/>
      <diagonal/>
    </border>
    <border>
      <left style="hair">
        <color indexed="8"/>
      </left>
      <right style="hair">
        <color indexed="8"/>
      </right>
      <top style="thick">
        <color indexed="8"/>
      </top>
      <bottom/>
      <diagonal/>
    </border>
    <border>
      <left style="hair">
        <color indexed="8"/>
      </left>
      <right/>
      <top style="thick">
        <color indexed="8"/>
      </top>
      <bottom/>
      <diagonal/>
    </border>
    <border>
      <left style="hair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 style="hair">
        <color indexed="8"/>
      </right>
      <top style="thick">
        <color indexed="8"/>
      </top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/>
      <top style="dashed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ashed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dashed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</borders>
  <cellStyleXfs count="3">
    <xf numFmtId="0" fontId="0" fillId="0" borderId="0"/>
    <xf numFmtId="172" fontId="8" fillId="0" borderId="0" applyFill="0" applyAlignment="0" applyProtection="0"/>
    <xf numFmtId="41" fontId="1" fillId="0" borderId="0" applyFill="0" applyBorder="0" applyAlignment="0" applyProtection="0"/>
  </cellStyleXfs>
  <cellXfs count="189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/>
    <xf numFmtId="0" fontId="2" fillId="0" borderId="0" xfId="0" applyFont="1"/>
    <xf numFmtId="0" fontId="4" fillId="2" borderId="0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0" xfId="0" applyFont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172" fontId="2" fillId="2" borderId="20" xfId="1" applyFont="1" applyFill="1" applyBorder="1" applyAlignment="1" applyProtection="1"/>
    <xf numFmtId="3" fontId="2" fillId="2" borderId="20" xfId="0" applyNumberFormat="1" applyFont="1" applyFill="1" applyBorder="1"/>
    <xf numFmtId="173" fontId="2" fillId="2" borderId="20" xfId="1" applyNumberFormat="1" applyFont="1" applyFill="1" applyBorder="1" applyAlignment="1" applyProtection="1"/>
    <xf numFmtId="41" fontId="0" fillId="0" borderId="20" xfId="0" applyNumberFormat="1" applyBorder="1" applyAlignment="1">
      <alignment horizontal="right"/>
    </xf>
    <xf numFmtId="0" fontId="2" fillId="2" borderId="20" xfId="0" applyFont="1" applyFill="1" applyBorder="1"/>
    <xf numFmtId="173" fontId="3" fillId="2" borderId="21" xfId="1" applyNumberFormat="1" applyFont="1" applyFill="1" applyBorder="1" applyAlignment="1" applyProtection="1">
      <alignment horizontal="left"/>
    </xf>
    <xf numFmtId="173" fontId="3" fillId="2" borderId="20" xfId="1" applyNumberFormat="1" applyFont="1" applyFill="1" applyBorder="1" applyAlignment="1" applyProtection="1"/>
    <xf numFmtId="0" fontId="3" fillId="2" borderId="21" xfId="0" applyFont="1" applyFill="1" applyBorder="1"/>
    <xf numFmtId="173" fontId="3" fillId="2" borderId="20" xfId="0" applyNumberFormat="1" applyFont="1" applyFill="1" applyBorder="1"/>
    <xf numFmtId="3" fontId="2" fillId="2" borderId="24" xfId="0" applyNumberFormat="1" applyFont="1" applyFill="1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7" xfId="0" applyFont="1" applyFill="1" applyBorder="1"/>
    <xf numFmtId="0" fontId="2" fillId="2" borderId="28" xfId="0" applyFont="1" applyFill="1" applyBorder="1" applyAlignment="1">
      <alignment horizontal="center"/>
    </xf>
    <xf numFmtId="172" fontId="2" fillId="2" borderId="29" xfId="1" applyFont="1" applyFill="1" applyBorder="1" applyAlignment="1" applyProtection="1"/>
    <xf numFmtId="0" fontId="2" fillId="2" borderId="30" xfId="0" applyFont="1" applyFill="1" applyBorder="1" applyAlignment="1">
      <alignment horizontal="center"/>
    </xf>
    <xf numFmtId="0" fontId="6" fillId="0" borderId="0" xfId="0" applyFont="1"/>
    <xf numFmtId="41" fontId="0" fillId="0" borderId="0" xfId="0" applyNumberFormat="1" applyBorder="1" applyAlignment="1">
      <alignment horizontal="right"/>
    </xf>
    <xf numFmtId="3" fontId="2" fillId="2" borderId="31" xfId="0" applyNumberFormat="1" applyFont="1" applyFill="1" applyBorder="1"/>
    <xf numFmtId="0" fontId="3" fillId="2" borderId="24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0" xfId="0" applyFont="1" applyFill="1" applyBorder="1" applyAlignment="1">
      <alignment horizontal="center"/>
    </xf>
    <xf numFmtId="0" fontId="3" fillId="2" borderId="7" xfId="0" applyFont="1" applyFill="1" applyBorder="1"/>
    <xf numFmtId="0" fontId="2" fillId="2" borderId="32" xfId="0" applyFont="1" applyFill="1" applyBorder="1"/>
    <xf numFmtId="172" fontId="2" fillId="2" borderId="24" xfId="1" applyFont="1" applyFill="1" applyBorder="1" applyAlignment="1" applyProtection="1"/>
    <xf numFmtId="0" fontId="7" fillId="0" borderId="21" xfId="0" quotePrefix="1" applyFont="1" applyBorder="1"/>
    <xf numFmtId="0" fontId="7" fillId="0" borderId="21" xfId="0" applyFont="1" applyBorder="1"/>
    <xf numFmtId="0" fontId="3" fillId="2" borderId="33" xfId="0" applyFont="1" applyFill="1" applyBorder="1"/>
    <xf numFmtId="0" fontId="2" fillId="2" borderId="34" xfId="0" applyFont="1" applyFill="1" applyBorder="1"/>
    <xf numFmtId="3" fontId="3" fillId="2" borderId="24" xfId="0" applyNumberFormat="1" applyFont="1" applyFill="1" applyBorder="1"/>
    <xf numFmtId="0" fontId="3" fillId="2" borderId="22" xfId="0" applyFont="1" applyFill="1" applyBorder="1" applyAlignment="1">
      <alignment horizontal="right"/>
    </xf>
    <xf numFmtId="0" fontId="9" fillId="2" borderId="24" xfId="0" applyFont="1" applyFill="1" applyBorder="1" applyAlignment="1">
      <alignment horizontal="center"/>
    </xf>
    <xf numFmtId="41" fontId="0" fillId="0" borderId="24" xfId="0" applyNumberFormat="1" applyBorder="1" applyAlignment="1">
      <alignment horizontal="right"/>
    </xf>
    <xf numFmtId="0" fontId="2" fillId="2" borderId="35" xfId="0" applyFont="1" applyFill="1" applyBorder="1" applyAlignment="1">
      <alignment horizontal="center"/>
    </xf>
    <xf numFmtId="0" fontId="7" fillId="0" borderId="36" xfId="0" quotePrefix="1" applyFont="1" applyBorder="1"/>
    <xf numFmtId="0" fontId="2" fillId="2" borderId="37" xfId="0" applyFont="1" applyFill="1" applyBorder="1"/>
    <xf numFmtId="0" fontId="2" fillId="2" borderId="38" xfId="0" applyFont="1" applyFill="1" applyBorder="1"/>
    <xf numFmtId="172" fontId="2" fillId="2" borderId="35" xfId="1" applyFont="1" applyFill="1" applyBorder="1" applyAlignment="1" applyProtection="1"/>
    <xf numFmtId="41" fontId="0" fillId="0" borderId="35" xfId="0" applyNumberFormat="1" applyBorder="1" applyAlignment="1">
      <alignment horizontal="right"/>
    </xf>
    <xf numFmtId="3" fontId="2" fillId="2" borderId="35" xfId="0" applyNumberFormat="1" applyFont="1" applyFill="1" applyBorder="1"/>
    <xf numFmtId="0" fontId="2" fillId="2" borderId="24" xfId="0" applyFont="1" applyFill="1" applyBorder="1"/>
    <xf numFmtId="0" fontId="2" fillId="2" borderId="33" xfId="0" applyFont="1" applyFill="1" applyBorder="1"/>
    <xf numFmtId="173" fontId="3" fillId="2" borderId="33" xfId="1" applyNumberFormat="1" applyFont="1" applyFill="1" applyBorder="1" applyAlignment="1" applyProtection="1">
      <alignment horizontal="left"/>
    </xf>
    <xf numFmtId="173" fontId="3" fillId="2" borderId="24" xfId="1" applyNumberFormat="1" applyFont="1" applyFill="1" applyBorder="1" applyAlignment="1" applyProtection="1"/>
    <xf numFmtId="0" fontId="2" fillId="2" borderId="35" xfId="0" applyFont="1" applyFill="1" applyBorder="1"/>
    <xf numFmtId="0" fontId="2" fillId="2" borderId="36" xfId="0" applyFont="1" applyFill="1" applyBorder="1"/>
    <xf numFmtId="0" fontId="3" fillId="2" borderId="36" xfId="0" applyFont="1" applyFill="1" applyBorder="1"/>
    <xf numFmtId="173" fontId="3" fillId="2" borderId="35" xfId="0" applyNumberFormat="1" applyFont="1" applyFill="1" applyBorder="1"/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25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9" xfId="0" applyFill="1" applyBorder="1"/>
    <xf numFmtId="0" fontId="0" fillId="0" borderId="17" xfId="0" applyFill="1" applyBorder="1"/>
    <xf numFmtId="0" fontId="0" fillId="0" borderId="53" xfId="0" applyFill="1" applyBorder="1"/>
    <xf numFmtId="41" fontId="7" fillId="0" borderId="54" xfId="2" applyFont="1" applyFill="1" applyBorder="1" applyAlignment="1"/>
    <xf numFmtId="0" fontId="0" fillId="0" borderId="55" xfId="0" applyBorder="1"/>
    <xf numFmtId="0" fontId="0" fillId="0" borderId="56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12" xfId="0" applyFill="1" applyBorder="1"/>
    <xf numFmtId="0" fontId="0" fillId="0" borderId="18" xfId="0" applyFill="1" applyBorder="1"/>
    <xf numFmtId="0" fontId="0" fillId="0" borderId="49" xfId="0" applyBorder="1"/>
    <xf numFmtId="0" fontId="0" fillId="0" borderId="25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0" xfId="0" applyFill="1"/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/>
    <xf numFmtId="0" fontId="0" fillId="0" borderId="64" xfId="0" applyFill="1" applyBorder="1"/>
    <xf numFmtId="0" fontId="0" fillId="0" borderId="65" xfId="0" applyFill="1" applyBorder="1"/>
    <xf numFmtId="0" fontId="0" fillId="0" borderId="66" xfId="0" applyFill="1" applyBorder="1"/>
    <xf numFmtId="0" fontId="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59" xfId="0" applyFill="1" applyBorder="1"/>
    <xf numFmtId="3" fontId="2" fillId="2" borderId="67" xfId="0" applyNumberFormat="1" applyFont="1" applyFill="1" applyBorder="1"/>
    <xf numFmtId="3" fontId="3" fillId="2" borderId="68" xfId="0" applyNumberFormat="1" applyFont="1" applyFill="1" applyBorder="1"/>
    <xf numFmtId="0" fontId="2" fillId="4" borderId="69" xfId="0" applyFont="1" applyFill="1" applyBorder="1"/>
    <xf numFmtId="0" fontId="2" fillId="4" borderId="70" xfId="0" applyFont="1" applyFill="1" applyBorder="1"/>
    <xf numFmtId="0" fontId="2" fillId="4" borderId="1" xfId="0" applyFont="1" applyFill="1" applyBorder="1"/>
    <xf numFmtId="0" fontId="2" fillId="4" borderId="71" xfId="0" applyFont="1" applyFill="1" applyBorder="1"/>
    <xf numFmtId="0" fontId="3" fillId="4" borderId="69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10" fillId="5" borderId="72" xfId="0" applyFont="1" applyFill="1" applyBorder="1" applyAlignment="1"/>
    <xf numFmtId="0" fontId="10" fillId="5" borderId="73" xfId="0" applyFont="1" applyFill="1" applyBorder="1" applyAlignment="1"/>
    <xf numFmtId="0" fontId="10" fillId="5" borderId="74" xfId="0" applyFont="1" applyFill="1" applyBorder="1" applyAlignment="1"/>
    <xf numFmtId="0" fontId="2" fillId="4" borderId="4" xfId="0" applyFont="1" applyFill="1" applyBorder="1"/>
    <xf numFmtId="0" fontId="2" fillId="4" borderId="75" xfId="0" applyFont="1" applyFill="1" applyBorder="1"/>
    <xf numFmtId="0" fontId="2" fillId="4" borderId="76" xfId="0" applyFont="1" applyFill="1" applyBorder="1"/>
    <xf numFmtId="0" fontId="2" fillId="4" borderId="77" xfId="0" applyFont="1" applyFill="1" applyBorder="1"/>
    <xf numFmtId="0" fontId="3" fillId="4" borderId="4" xfId="0" applyFont="1" applyFill="1" applyBorder="1" applyAlignment="1">
      <alignment horizontal="center"/>
    </xf>
    <xf numFmtId="0" fontId="11" fillId="5" borderId="78" xfId="0" applyFont="1" applyFill="1" applyBorder="1" applyAlignment="1">
      <alignment horizontal="center"/>
    </xf>
    <xf numFmtId="0" fontId="11" fillId="5" borderId="79" xfId="0" applyFont="1" applyFill="1" applyBorder="1" applyAlignment="1">
      <alignment horizontal="center"/>
    </xf>
    <xf numFmtId="0" fontId="11" fillId="5" borderId="80" xfId="0" applyFont="1" applyFill="1" applyBorder="1" applyAlignment="1">
      <alignment horizontal="center"/>
    </xf>
    <xf numFmtId="0" fontId="11" fillId="5" borderId="81" xfId="0" applyFont="1" applyFill="1" applyBorder="1" applyAlignment="1">
      <alignment horizontal="center"/>
    </xf>
    <xf numFmtId="0" fontId="11" fillId="5" borderId="82" xfId="0" applyFont="1" applyFill="1" applyBorder="1" applyAlignment="1">
      <alignment horizontal="center"/>
    </xf>
    <xf numFmtId="0" fontId="11" fillId="5" borderId="83" xfId="0" applyFont="1" applyFill="1" applyBorder="1" applyAlignment="1">
      <alignment horizontal="center"/>
    </xf>
    <xf numFmtId="0" fontId="11" fillId="5" borderId="84" xfId="0" applyFont="1" applyFill="1" applyBorder="1" applyAlignment="1">
      <alignment horizontal="center"/>
    </xf>
    <xf numFmtId="0" fontId="0" fillId="0" borderId="8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8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45" xfId="0" applyFill="1" applyBorder="1"/>
    <xf numFmtId="0" fontId="0" fillId="6" borderId="47" xfId="0" applyFill="1" applyBorder="1"/>
    <xf numFmtId="0" fontId="0" fillId="6" borderId="50" xfId="0" applyFill="1" applyBorder="1"/>
    <xf numFmtId="0" fontId="0" fillId="6" borderId="51" xfId="0" applyFill="1" applyBorder="1"/>
    <xf numFmtId="0" fontId="0" fillId="6" borderId="25" xfId="0" applyFill="1" applyBorder="1"/>
    <xf numFmtId="0" fontId="0" fillId="6" borderId="48" xfId="0" applyFill="1" applyBorder="1"/>
    <xf numFmtId="0" fontId="2" fillId="4" borderId="31" xfId="0" applyFont="1" applyFill="1" applyBorder="1"/>
    <xf numFmtId="0" fontId="11" fillId="5" borderId="87" xfId="0" applyFont="1" applyFill="1" applyBorder="1" applyAlignment="1">
      <alignment horizontal="center"/>
    </xf>
    <xf numFmtId="0" fontId="0" fillId="6" borderId="49" xfId="0" applyFill="1" applyBorder="1"/>
    <xf numFmtId="0" fontId="0" fillId="6" borderId="12" xfId="0" applyFill="1" applyBorder="1"/>
    <xf numFmtId="0" fontId="0" fillId="6" borderId="18" xfId="0" applyFill="1" applyBorder="1"/>
    <xf numFmtId="0" fontId="0" fillId="6" borderId="44" xfId="0" applyFill="1" applyBorder="1"/>
    <xf numFmtId="0" fontId="0" fillId="6" borderId="46" xfId="0" applyFill="1" applyBorder="1"/>
    <xf numFmtId="0" fontId="0" fillId="6" borderId="64" xfId="0" applyFill="1" applyBorder="1"/>
    <xf numFmtId="0" fontId="0" fillId="6" borderId="60" xfId="0" applyFill="1" applyBorder="1"/>
    <xf numFmtId="0" fontId="0" fillId="6" borderId="65" xfId="0" applyFill="1" applyBorder="1"/>
    <xf numFmtId="0" fontId="3" fillId="3" borderId="96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0" fillId="5" borderId="88" xfId="0" applyFont="1" applyFill="1" applyBorder="1" applyAlignment="1">
      <alignment horizontal="center"/>
    </xf>
    <xf numFmtId="0" fontId="10" fillId="5" borderId="89" xfId="0" applyFont="1" applyFill="1" applyBorder="1" applyAlignment="1">
      <alignment horizontal="center"/>
    </xf>
    <xf numFmtId="0" fontId="10" fillId="5" borderId="90" xfId="0" applyFont="1" applyFill="1" applyBorder="1" applyAlignment="1">
      <alignment horizontal="center"/>
    </xf>
    <xf numFmtId="0" fontId="10" fillId="5" borderId="91" xfId="0" applyFont="1" applyFill="1" applyBorder="1" applyAlignment="1">
      <alignment horizontal="center"/>
    </xf>
    <xf numFmtId="0" fontId="10" fillId="5" borderId="73" xfId="0" applyFont="1" applyFill="1" applyBorder="1" applyAlignment="1">
      <alignment horizontal="center"/>
    </xf>
    <xf numFmtId="0" fontId="10" fillId="5" borderId="92" xfId="0" applyFont="1" applyFill="1" applyBorder="1" applyAlignment="1">
      <alignment horizontal="center"/>
    </xf>
    <xf numFmtId="0" fontId="10" fillId="5" borderId="93" xfId="0" applyFont="1" applyFill="1" applyBorder="1" applyAlignment="1">
      <alignment horizontal="center"/>
    </xf>
    <xf numFmtId="0" fontId="10" fillId="5" borderId="74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94" xfId="0" applyFont="1" applyFill="1" applyBorder="1" applyAlignment="1">
      <alignment horizontal="center"/>
    </xf>
    <xf numFmtId="0" fontId="10" fillId="5" borderId="95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10" fillId="5" borderId="96" xfId="0" applyFont="1" applyFill="1" applyBorder="1" applyAlignment="1">
      <alignment horizontal="center"/>
    </xf>
    <xf numFmtId="0" fontId="10" fillId="5" borderId="98" xfId="0" applyFont="1" applyFill="1" applyBorder="1" applyAlignment="1">
      <alignment horizontal="center"/>
    </xf>
    <xf numFmtId="0" fontId="10" fillId="5" borderId="99" xfId="0" applyFont="1" applyFill="1" applyBorder="1" applyAlignment="1">
      <alignment horizontal="center"/>
    </xf>
    <xf numFmtId="0" fontId="10" fillId="5" borderId="100" xfId="0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5"/>
  <sheetViews>
    <sheetView showGridLines="0" tabSelected="1" topLeftCell="A12" zoomScaleSheetLayoutView="100" workbookViewId="0">
      <selection activeCell="H30" sqref="H30"/>
    </sheetView>
  </sheetViews>
  <sheetFormatPr defaultColWidth="9" defaultRowHeight="12.75"/>
  <cols>
    <col min="1" max="1" width="5.7109375" customWidth="1"/>
    <col min="2" max="2" width="5.5703125" customWidth="1"/>
    <col min="3" max="3" width="11.7109375" customWidth="1"/>
    <col min="4" max="4" width="12.140625" customWidth="1"/>
    <col min="5" max="5" width="27.5703125" customWidth="1"/>
    <col min="6" max="6" width="9.85546875" customWidth="1"/>
    <col min="7" max="7" width="6.5703125" customWidth="1"/>
    <col min="8" max="8" width="13" bestFit="1" customWidth="1"/>
    <col min="9" max="9" width="14.5703125" bestFit="1" customWidth="1"/>
    <col min="10" max="25" width="3.7109375" customWidth="1"/>
    <col min="26" max="26" width="2.85546875" customWidth="1"/>
  </cols>
  <sheetData>
    <row r="1" spans="1:26" s="3" customFormat="1" ht="15.95" customHeight="1">
      <c r="A1" s="1"/>
      <c r="B1" s="1"/>
      <c r="C1" s="1"/>
      <c r="D1" s="2"/>
      <c r="E1" s="1"/>
      <c r="F1" s="1"/>
      <c r="G1" s="1"/>
      <c r="H1" s="1"/>
      <c r="I1" s="1"/>
    </row>
    <row r="2" spans="1:26" s="3" customFormat="1" ht="21.95" customHeight="1">
      <c r="A2" s="171" t="s">
        <v>69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</row>
    <row r="3" spans="1:26" s="3" customFormat="1" ht="21.95" customHeight="1">
      <c r="A3" s="171" t="s">
        <v>70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</row>
    <row r="4" spans="1:26" s="3" customFormat="1" ht="21.95" customHeight="1">
      <c r="A4" s="171" t="s">
        <v>71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</row>
    <row r="5" spans="1:26" s="3" customFormat="1" ht="13.5" thickBot="1">
      <c r="A5" s="1"/>
      <c r="B5" s="1"/>
      <c r="C5" s="1"/>
      <c r="D5" s="1"/>
      <c r="E5" s="1"/>
      <c r="F5" s="1"/>
      <c r="G5" s="4"/>
      <c r="H5" s="4"/>
      <c r="I5" s="4"/>
    </row>
    <row r="6" spans="1:26" ht="15.75">
      <c r="A6" s="121"/>
      <c r="B6" s="122"/>
      <c r="C6" s="123"/>
      <c r="D6" s="123"/>
      <c r="E6" s="124"/>
      <c r="F6" s="121"/>
      <c r="G6" s="121"/>
      <c r="H6" s="125" t="s">
        <v>0</v>
      </c>
      <c r="I6" s="125" t="s">
        <v>1</v>
      </c>
      <c r="J6" s="173" t="s">
        <v>64</v>
      </c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5"/>
      <c r="Z6" s="108"/>
    </row>
    <row r="7" spans="1:26" ht="15.75">
      <c r="A7" s="126" t="s">
        <v>2</v>
      </c>
      <c r="B7" s="184" t="s">
        <v>3</v>
      </c>
      <c r="C7" s="184"/>
      <c r="D7" s="184"/>
      <c r="E7" s="184"/>
      <c r="F7" s="126" t="s">
        <v>4</v>
      </c>
      <c r="G7" s="126" t="s">
        <v>5</v>
      </c>
      <c r="H7" s="126" t="s">
        <v>6</v>
      </c>
      <c r="I7" s="126" t="s">
        <v>0</v>
      </c>
      <c r="J7" s="176" t="s">
        <v>56</v>
      </c>
      <c r="K7" s="176"/>
      <c r="L7" s="176"/>
      <c r="M7" s="177"/>
      <c r="N7" s="178" t="s">
        <v>57</v>
      </c>
      <c r="O7" s="179"/>
      <c r="P7" s="179"/>
      <c r="Q7" s="180"/>
      <c r="R7" s="181" t="s">
        <v>58</v>
      </c>
      <c r="S7" s="181"/>
      <c r="T7" s="181"/>
      <c r="U7" s="181"/>
      <c r="V7" s="182" t="s">
        <v>59</v>
      </c>
      <c r="W7" s="182"/>
      <c r="X7" s="182"/>
      <c r="Y7" s="183"/>
      <c r="Z7" s="108"/>
    </row>
    <row r="8" spans="1:26" ht="15.75" thickBot="1">
      <c r="A8" s="130"/>
      <c r="B8" s="131"/>
      <c r="C8" s="132"/>
      <c r="D8" s="132"/>
      <c r="E8" s="133"/>
      <c r="F8" s="130"/>
      <c r="G8" s="130"/>
      <c r="H8" s="134" t="s">
        <v>7</v>
      </c>
      <c r="I8" s="134" t="s">
        <v>7</v>
      </c>
      <c r="J8" s="137">
        <v>1</v>
      </c>
      <c r="K8" s="138">
        <v>2</v>
      </c>
      <c r="L8" s="138">
        <v>3</v>
      </c>
      <c r="M8" s="140">
        <v>4</v>
      </c>
      <c r="N8" s="141">
        <v>1</v>
      </c>
      <c r="O8" s="138">
        <v>2</v>
      </c>
      <c r="P8" s="138">
        <v>3</v>
      </c>
      <c r="Q8" s="139">
        <v>4</v>
      </c>
      <c r="R8" s="138">
        <v>1</v>
      </c>
      <c r="S8" s="138">
        <v>2</v>
      </c>
      <c r="T8" s="138">
        <v>3</v>
      </c>
      <c r="U8" s="138">
        <v>4</v>
      </c>
      <c r="V8" s="138">
        <v>1</v>
      </c>
      <c r="W8" s="138">
        <v>2</v>
      </c>
      <c r="X8" s="138">
        <v>3</v>
      </c>
      <c r="Y8" s="139">
        <v>4</v>
      </c>
      <c r="Z8" s="108"/>
    </row>
    <row r="9" spans="1:26" ht="20.100000000000001" customHeight="1" thickTop="1">
      <c r="A9" s="38"/>
      <c r="B9" s="54" t="s">
        <v>72</v>
      </c>
      <c r="C9" s="39"/>
      <c r="D9" s="39"/>
      <c r="E9" s="55"/>
      <c r="F9" s="51"/>
      <c r="G9" s="38"/>
      <c r="H9" s="59"/>
      <c r="I9" s="35"/>
      <c r="J9" s="79"/>
      <c r="K9" s="76"/>
      <c r="L9" s="76"/>
      <c r="M9" s="78"/>
      <c r="N9" s="79"/>
      <c r="O9" s="76"/>
      <c r="P9" s="76"/>
      <c r="Q9" s="78"/>
      <c r="R9" s="79"/>
      <c r="S9" s="76"/>
      <c r="T9" s="76"/>
      <c r="U9" s="78"/>
      <c r="V9" s="79"/>
      <c r="W9" s="76"/>
      <c r="X9" s="76"/>
      <c r="Y9" s="78"/>
    </row>
    <row r="10" spans="1:26" ht="20.100000000000001" customHeight="1">
      <c r="A10" s="38">
        <v>1</v>
      </c>
      <c r="B10" s="68" t="s">
        <v>76</v>
      </c>
      <c r="C10" s="39"/>
      <c r="D10" s="39"/>
      <c r="E10" s="55"/>
      <c r="F10" s="51">
        <v>1</v>
      </c>
      <c r="G10" s="38" t="s">
        <v>17</v>
      </c>
      <c r="H10" s="59">
        <v>5000000</v>
      </c>
      <c r="I10" s="35">
        <v>5000000</v>
      </c>
      <c r="J10" s="142"/>
      <c r="K10" s="143"/>
      <c r="L10" s="143"/>
      <c r="M10" s="144"/>
      <c r="N10" s="149"/>
      <c r="O10" s="143"/>
      <c r="P10" s="143"/>
      <c r="Q10" s="144"/>
      <c r="R10" s="142"/>
      <c r="S10" s="143"/>
      <c r="T10" s="143"/>
      <c r="U10" s="144"/>
      <c r="V10" s="142"/>
      <c r="W10" s="143"/>
      <c r="X10" s="143"/>
      <c r="Y10" s="144"/>
    </row>
    <row r="11" spans="1:26" ht="20.100000000000001" customHeight="1">
      <c r="A11" s="38">
        <v>2</v>
      </c>
      <c r="B11" s="53" t="s">
        <v>27</v>
      </c>
      <c r="C11" s="24"/>
      <c r="D11" s="24"/>
      <c r="E11" s="25"/>
      <c r="F11" s="26">
        <v>843.04399999999998</v>
      </c>
      <c r="G11" s="22" t="s">
        <v>19</v>
      </c>
      <c r="H11" s="29">
        <v>9350</v>
      </c>
      <c r="I11" s="27">
        <f>H11*F11</f>
        <v>7882461.3999999994</v>
      </c>
      <c r="J11" s="145"/>
      <c r="K11" s="146"/>
      <c r="L11" s="146"/>
      <c r="M11" s="147"/>
      <c r="N11" s="148"/>
      <c r="O11" s="146"/>
      <c r="P11" s="146"/>
      <c r="Q11" s="147"/>
      <c r="R11" s="145"/>
      <c r="S11" s="146"/>
      <c r="T11" s="146"/>
      <c r="U11" s="147"/>
      <c r="V11" s="145"/>
      <c r="W11" s="146"/>
      <c r="X11" s="146"/>
      <c r="Y11" s="147"/>
    </row>
    <row r="12" spans="1:26" ht="20.100000000000001" customHeight="1">
      <c r="A12" s="38">
        <v>3</v>
      </c>
      <c r="B12" s="47" t="s">
        <v>39</v>
      </c>
      <c r="C12" s="24"/>
      <c r="D12" s="24"/>
      <c r="E12" s="25"/>
      <c r="F12" s="26">
        <v>843.04</v>
      </c>
      <c r="G12" s="22" t="s">
        <v>19</v>
      </c>
      <c r="H12" s="29">
        <v>66000</v>
      </c>
      <c r="I12" s="27">
        <f>SUM(H12*F12)</f>
        <v>55640640</v>
      </c>
      <c r="J12" s="107"/>
      <c r="K12" s="103"/>
      <c r="L12" s="103"/>
      <c r="M12" s="104"/>
      <c r="N12" s="107"/>
      <c r="O12" s="150"/>
      <c r="P12" s="150"/>
      <c r="Q12" s="104"/>
      <c r="R12" s="107"/>
      <c r="S12" s="103"/>
      <c r="T12" s="103"/>
      <c r="U12" s="104"/>
      <c r="V12" s="107"/>
      <c r="W12" s="103"/>
      <c r="X12" s="103"/>
      <c r="Y12" s="104"/>
    </row>
    <row r="13" spans="1:26" ht="20.100000000000001" customHeight="1">
      <c r="A13" s="38">
        <v>4</v>
      </c>
      <c r="B13" s="47" t="s">
        <v>40</v>
      </c>
      <c r="C13" s="24"/>
      <c r="D13" s="24"/>
      <c r="E13" s="25"/>
      <c r="F13" s="26">
        <v>843.04</v>
      </c>
      <c r="G13" s="22" t="s">
        <v>19</v>
      </c>
      <c r="H13" s="29">
        <v>51150</v>
      </c>
      <c r="I13" s="27">
        <f>SUM(H13*F13)</f>
        <v>43121496</v>
      </c>
      <c r="J13" s="84"/>
      <c r="K13" s="81"/>
      <c r="L13" s="81"/>
      <c r="M13" s="83"/>
      <c r="N13" s="84"/>
      <c r="O13" s="81"/>
      <c r="P13" s="151"/>
      <c r="Q13" s="152"/>
      <c r="R13" s="84"/>
      <c r="S13" s="81"/>
      <c r="T13" s="81"/>
      <c r="U13" s="83"/>
      <c r="V13" s="84"/>
      <c r="W13" s="81"/>
      <c r="X13" s="81"/>
      <c r="Y13" s="83"/>
    </row>
    <row r="14" spans="1:26" ht="20.100000000000001" customHeight="1">
      <c r="A14" s="38">
        <v>5</v>
      </c>
      <c r="B14" s="23" t="s">
        <v>34</v>
      </c>
      <c r="C14" s="24"/>
      <c r="D14" s="24"/>
      <c r="E14" s="25"/>
      <c r="F14" s="26">
        <v>843.04</v>
      </c>
      <c r="G14" s="22" t="s">
        <v>20</v>
      </c>
      <c r="H14" s="29">
        <v>52000</v>
      </c>
      <c r="I14" s="27">
        <f>SUM(H14*F14)</f>
        <v>43838080</v>
      </c>
      <c r="J14" s="88"/>
      <c r="K14" s="86"/>
      <c r="L14" s="86"/>
      <c r="M14" s="87"/>
      <c r="N14" s="88"/>
      <c r="O14" s="86"/>
      <c r="P14" s="86"/>
      <c r="Q14" s="153"/>
      <c r="R14" s="154"/>
      <c r="S14" s="86"/>
      <c r="T14" s="86"/>
      <c r="U14" s="87"/>
      <c r="V14" s="88"/>
      <c r="W14" s="86"/>
      <c r="X14" s="86"/>
      <c r="Y14" s="87"/>
    </row>
    <row r="15" spans="1:26" ht="20.100000000000001" customHeight="1">
      <c r="A15" s="38">
        <v>6</v>
      </c>
      <c r="B15" s="47" t="s">
        <v>41</v>
      </c>
      <c r="C15" s="24"/>
      <c r="D15" s="24"/>
      <c r="E15" s="25"/>
      <c r="F15" s="26">
        <v>843.04</v>
      </c>
      <c r="G15" s="22" t="s">
        <v>19</v>
      </c>
      <c r="H15" s="29">
        <v>400000</v>
      </c>
      <c r="I15" s="27">
        <f>SUM(H15*F15)</f>
        <v>337216000</v>
      </c>
      <c r="J15" s="93"/>
      <c r="K15" s="81"/>
      <c r="L15" s="82"/>
      <c r="M15" s="83"/>
      <c r="N15" s="88"/>
      <c r="O15" s="86"/>
      <c r="P15" s="86"/>
      <c r="Q15" s="153"/>
      <c r="R15" s="154"/>
      <c r="S15" s="155"/>
      <c r="T15" s="155"/>
      <c r="U15" s="87"/>
      <c r="V15" s="88"/>
      <c r="W15" s="86"/>
      <c r="X15" s="86"/>
      <c r="Y15" s="87"/>
    </row>
    <row r="16" spans="1:26" ht="20.100000000000001" customHeight="1">
      <c r="A16" s="38"/>
      <c r="B16" s="23" t="s">
        <v>24</v>
      </c>
      <c r="C16" s="24"/>
      <c r="D16" s="24"/>
      <c r="E16" s="25"/>
      <c r="F16" s="26"/>
      <c r="G16" s="22"/>
      <c r="H16" s="29"/>
      <c r="I16" s="27"/>
      <c r="J16" s="84"/>
      <c r="K16" s="81"/>
      <c r="L16" s="86"/>
      <c r="M16" s="87"/>
      <c r="N16" s="84"/>
      <c r="O16" s="81"/>
      <c r="P16" s="81"/>
      <c r="Q16" s="152"/>
      <c r="R16" s="156"/>
      <c r="S16" s="151"/>
      <c r="T16" s="155"/>
      <c r="U16" s="87"/>
      <c r="V16" s="84"/>
      <c r="W16" s="81"/>
      <c r="X16" s="81"/>
      <c r="Y16" s="83"/>
    </row>
    <row r="17" spans="1:25" ht="20.100000000000001" customHeight="1">
      <c r="A17" s="58" t="s">
        <v>8</v>
      </c>
      <c r="B17" s="47" t="s">
        <v>50</v>
      </c>
      <c r="C17" s="24"/>
      <c r="D17" s="24"/>
      <c r="E17" s="25"/>
      <c r="F17" s="26"/>
      <c r="G17" s="22"/>
      <c r="H17" s="29"/>
      <c r="I17" s="27"/>
      <c r="J17" s="84"/>
      <c r="K17" s="81"/>
      <c r="L17" s="81"/>
      <c r="M17" s="83"/>
      <c r="N17" s="84"/>
      <c r="O17" s="81"/>
      <c r="P17" s="81"/>
      <c r="Q17" s="152"/>
      <c r="R17" s="156"/>
      <c r="S17" s="151"/>
      <c r="T17" s="151"/>
      <c r="U17" s="83"/>
      <c r="V17" s="84"/>
      <c r="W17" s="81"/>
      <c r="X17" s="81"/>
      <c r="Y17" s="83"/>
    </row>
    <row r="18" spans="1:25" ht="20.100000000000001" customHeight="1">
      <c r="A18" s="38">
        <v>7</v>
      </c>
      <c r="B18" s="23" t="s">
        <v>73</v>
      </c>
      <c r="C18" s="24"/>
      <c r="D18" s="24"/>
      <c r="E18" s="25"/>
      <c r="F18" s="26">
        <v>330.988</v>
      </c>
      <c r="G18" s="22" t="s">
        <v>23</v>
      </c>
      <c r="H18" s="29">
        <v>156200</v>
      </c>
      <c r="I18" s="27">
        <f t="shared" ref="I18:I25" si="0">SUM(H18*F18)</f>
        <v>51700325.600000001</v>
      </c>
      <c r="J18" s="84"/>
      <c r="K18" s="81"/>
      <c r="L18" s="81"/>
      <c r="M18" s="83"/>
      <c r="N18" s="84"/>
      <c r="O18" s="81"/>
      <c r="P18" s="81"/>
      <c r="Q18" s="152"/>
      <c r="R18" s="156"/>
      <c r="S18" s="151"/>
      <c r="T18" s="81"/>
      <c r="U18" s="83"/>
      <c r="V18" s="84"/>
      <c r="W18" s="81"/>
      <c r="X18" s="81"/>
      <c r="Y18" s="83"/>
    </row>
    <row r="19" spans="1:25" ht="20.100000000000001" customHeight="1">
      <c r="A19" s="38">
        <v>8</v>
      </c>
      <c r="B19" s="23" t="s">
        <v>74</v>
      </c>
      <c r="C19" s="24"/>
      <c r="D19" s="24"/>
      <c r="E19" s="25"/>
      <c r="F19" s="26">
        <v>330.99</v>
      </c>
      <c r="G19" s="48" t="s">
        <v>23</v>
      </c>
      <c r="H19" s="29">
        <v>1386000</v>
      </c>
      <c r="I19" s="27">
        <f t="shared" si="0"/>
        <v>458752140</v>
      </c>
      <c r="J19" s="84"/>
      <c r="K19" s="81"/>
      <c r="L19" s="81"/>
      <c r="M19" s="83"/>
      <c r="N19" s="156"/>
      <c r="O19" s="151"/>
      <c r="P19" s="151"/>
      <c r="Q19" s="152"/>
      <c r="R19" s="84"/>
      <c r="S19" s="81"/>
      <c r="T19" s="81"/>
      <c r="U19" s="83"/>
      <c r="V19" s="84"/>
      <c r="W19" s="81"/>
      <c r="X19" s="81"/>
      <c r="Y19" s="83"/>
    </row>
    <row r="20" spans="1:25" ht="20.100000000000001" customHeight="1">
      <c r="A20" s="38">
        <v>9</v>
      </c>
      <c r="B20" s="47" t="s">
        <v>51</v>
      </c>
      <c r="C20" s="24"/>
      <c r="D20" s="24"/>
      <c r="E20" s="25"/>
      <c r="F20" s="26">
        <v>330.99</v>
      </c>
      <c r="G20" s="48" t="s">
        <v>23</v>
      </c>
      <c r="H20" s="29">
        <v>302500</v>
      </c>
      <c r="I20" s="27">
        <f t="shared" si="0"/>
        <v>100124475</v>
      </c>
      <c r="J20" s="84"/>
      <c r="K20" s="81"/>
      <c r="L20" s="81"/>
      <c r="M20" s="83"/>
      <c r="N20" s="84"/>
      <c r="O20" s="81"/>
      <c r="P20" s="81"/>
      <c r="Q20" s="83"/>
      <c r="R20" s="84"/>
      <c r="S20" s="151"/>
      <c r="T20" s="151"/>
      <c r="U20" s="152"/>
      <c r="V20" s="156"/>
      <c r="W20" s="81"/>
      <c r="X20" s="81"/>
      <c r="Y20" s="83"/>
    </row>
    <row r="21" spans="1:25" ht="20.100000000000001" customHeight="1">
      <c r="A21" s="38">
        <v>10</v>
      </c>
      <c r="B21" s="23" t="s">
        <v>78</v>
      </c>
      <c r="C21" s="24"/>
      <c r="D21" s="24"/>
      <c r="E21" s="25"/>
      <c r="F21" s="26">
        <v>99.296999999999997</v>
      </c>
      <c r="G21" s="48" t="s">
        <v>19</v>
      </c>
      <c r="H21" s="29">
        <v>8100</v>
      </c>
      <c r="I21" s="27">
        <f t="shared" si="0"/>
        <v>804305.7</v>
      </c>
      <c r="J21" s="84"/>
      <c r="K21" s="81"/>
      <c r="L21" s="81"/>
      <c r="M21" s="83"/>
      <c r="N21" s="156"/>
      <c r="O21" s="151"/>
      <c r="P21" s="151"/>
      <c r="Q21" s="152"/>
      <c r="R21" s="84"/>
      <c r="S21" s="81"/>
      <c r="T21" s="81"/>
      <c r="U21" s="83"/>
      <c r="V21" s="84"/>
      <c r="W21" s="81"/>
      <c r="X21" s="81"/>
      <c r="Y21" s="83"/>
    </row>
    <row r="22" spans="1:25" ht="20.100000000000001" customHeight="1">
      <c r="A22" s="38">
        <v>11</v>
      </c>
      <c r="B22" s="23" t="s">
        <v>77</v>
      </c>
      <c r="C22" s="24"/>
      <c r="D22" s="24"/>
      <c r="E22" s="25"/>
      <c r="F22" s="26">
        <v>66</v>
      </c>
      <c r="G22" s="22" t="s">
        <v>25</v>
      </c>
      <c r="H22" s="29">
        <v>650000</v>
      </c>
      <c r="I22" s="27">
        <f t="shared" si="0"/>
        <v>42900000</v>
      </c>
      <c r="J22" s="84"/>
      <c r="K22" s="81"/>
      <c r="L22" s="81"/>
      <c r="M22" s="83"/>
      <c r="N22" s="84"/>
      <c r="O22" s="81"/>
      <c r="P22" s="81"/>
      <c r="Q22" s="83"/>
      <c r="R22" s="156"/>
      <c r="S22" s="151"/>
      <c r="T22" s="151"/>
      <c r="U22" s="152"/>
      <c r="V22" s="84"/>
      <c r="W22" s="81"/>
      <c r="X22" s="81"/>
      <c r="Y22" s="83"/>
    </row>
    <row r="23" spans="1:25" ht="20.100000000000001" customHeight="1">
      <c r="A23" s="38">
        <v>12</v>
      </c>
      <c r="B23" s="23" t="s">
        <v>28</v>
      </c>
      <c r="C23" s="24"/>
      <c r="D23" s="24"/>
      <c r="E23" s="25"/>
      <c r="F23" s="26">
        <v>4</v>
      </c>
      <c r="G23" s="22" t="s">
        <v>30</v>
      </c>
      <c r="H23" s="28">
        <v>750000</v>
      </c>
      <c r="I23" s="27">
        <f t="shared" si="0"/>
        <v>3000000</v>
      </c>
      <c r="J23" s="84"/>
      <c r="K23" s="81"/>
      <c r="L23" s="81"/>
      <c r="M23" s="83"/>
      <c r="N23" s="156"/>
      <c r="O23" s="81"/>
      <c r="P23" s="81"/>
      <c r="Q23" s="83"/>
      <c r="R23" s="84"/>
      <c r="S23" s="81"/>
      <c r="T23" s="81"/>
      <c r="U23" s="83"/>
      <c r="V23" s="84"/>
      <c r="W23" s="81"/>
      <c r="X23" s="81"/>
      <c r="Y23" s="83"/>
    </row>
    <row r="24" spans="1:25" ht="20.100000000000001" customHeight="1">
      <c r="A24" s="38">
        <v>13</v>
      </c>
      <c r="B24" s="23" t="s">
        <v>29</v>
      </c>
      <c r="C24" s="24"/>
      <c r="D24" s="24"/>
      <c r="E24" s="25"/>
      <c r="F24" s="26">
        <v>2</v>
      </c>
      <c r="G24" s="22" t="s">
        <v>30</v>
      </c>
      <c r="H24" s="28">
        <v>750000</v>
      </c>
      <c r="I24" s="27">
        <f t="shared" si="0"/>
        <v>1500000</v>
      </c>
      <c r="J24" s="84"/>
      <c r="K24" s="81"/>
      <c r="L24" s="81"/>
      <c r="M24" s="83"/>
      <c r="N24" s="84"/>
      <c r="O24" s="81"/>
      <c r="P24" s="81"/>
      <c r="Q24" s="152"/>
      <c r="R24" s="84"/>
      <c r="S24" s="81"/>
      <c r="T24" s="81"/>
      <c r="U24" s="83"/>
      <c r="V24" s="84"/>
      <c r="W24" s="81"/>
      <c r="X24" s="81"/>
      <c r="Y24" s="83"/>
    </row>
    <row r="25" spans="1:25" ht="20.100000000000001" customHeight="1">
      <c r="A25" s="38">
        <v>14</v>
      </c>
      <c r="B25" s="23" t="s">
        <v>26</v>
      </c>
      <c r="C25" s="24"/>
      <c r="D25" s="24"/>
      <c r="E25" s="25"/>
      <c r="F25" s="26">
        <v>1</v>
      </c>
      <c r="G25" s="22" t="s">
        <v>17</v>
      </c>
      <c r="H25" s="28">
        <v>10000000</v>
      </c>
      <c r="I25" s="27">
        <f t="shared" si="0"/>
        <v>10000000</v>
      </c>
      <c r="J25" s="84"/>
      <c r="K25" s="81"/>
      <c r="L25" s="81"/>
      <c r="M25" s="83"/>
      <c r="N25" s="156"/>
      <c r="O25" s="151"/>
      <c r="P25" s="151"/>
      <c r="Q25" s="152"/>
      <c r="R25" s="156"/>
      <c r="S25" s="151"/>
      <c r="T25" s="151"/>
      <c r="U25" s="152"/>
      <c r="V25" s="156"/>
      <c r="W25" s="81"/>
      <c r="X25" s="81"/>
      <c r="Y25" s="83"/>
    </row>
    <row r="26" spans="1:25" ht="20.100000000000001" customHeight="1">
      <c r="A26" s="22">
        <v>15</v>
      </c>
      <c r="B26" s="52" t="s">
        <v>75</v>
      </c>
      <c r="C26" s="24"/>
      <c r="D26" s="24"/>
      <c r="E26" s="25"/>
      <c r="F26" s="26">
        <v>1</v>
      </c>
      <c r="G26" s="22" t="s">
        <v>17</v>
      </c>
      <c r="H26" s="29">
        <v>15000000</v>
      </c>
      <c r="I26" s="27">
        <f>H26</f>
        <v>15000000</v>
      </c>
      <c r="J26" s="84"/>
      <c r="K26" s="81"/>
      <c r="L26" s="81"/>
      <c r="M26" s="83"/>
      <c r="N26" s="156"/>
      <c r="O26" s="151"/>
      <c r="P26" s="151"/>
      <c r="Q26" s="152"/>
      <c r="R26" s="156"/>
      <c r="S26" s="151"/>
      <c r="T26" s="151"/>
      <c r="U26" s="152"/>
      <c r="V26" s="156"/>
      <c r="W26" s="81"/>
      <c r="X26" s="81"/>
      <c r="Y26" s="83"/>
    </row>
    <row r="27" spans="1:25" ht="20.100000000000001" customHeight="1">
      <c r="A27" s="67"/>
      <c r="B27" s="68" t="s">
        <v>31</v>
      </c>
      <c r="C27" s="39"/>
      <c r="D27" s="39"/>
      <c r="E27" s="55"/>
      <c r="F27" s="51"/>
      <c r="G27" s="67"/>
      <c r="H27" s="69" t="s">
        <v>9</v>
      </c>
      <c r="I27" s="70">
        <f>SUM(I10:I26)</f>
        <v>1176479923.7</v>
      </c>
      <c r="J27" s="84"/>
      <c r="K27" s="81"/>
      <c r="L27" s="81"/>
      <c r="M27" s="83"/>
      <c r="N27" s="84"/>
      <c r="O27" s="81"/>
      <c r="P27" s="81"/>
      <c r="Q27" s="83"/>
      <c r="R27" s="84"/>
      <c r="S27" s="81"/>
      <c r="T27" s="81"/>
      <c r="U27" s="83"/>
      <c r="V27" s="84"/>
      <c r="W27" s="81"/>
      <c r="X27" s="81"/>
      <c r="Y27" s="83"/>
    </row>
    <row r="28" spans="1:25" ht="19.5" customHeight="1">
      <c r="A28" s="30"/>
      <c r="B28" s="23" t="s">
        <v>32</v>
      </c>
      <c r="C28" s="24"/>
      <c r="D28" s="24"/>
      <c r="E28" s="25"/>
      <c r="F28" s="26"/>
      <c r="G28" s="30"/>
      <c r="H28" s="33" t="s">
        <v>10</v>
      </c>
      <c r="I28" s="34">
        <f>0.1*I27</f>
        <v>117647992.37</v>
      </c>
      <c r="J28" s="84"/>
      <c r="K28" s="81"/>
      <c r="L28" s="81"/>
      <c r="M28" s="83"/>
      <c r="N28" s="84"/>
      <c r="O28" s="81"/>
      <c r="P28" s="81"/>
      <c r="Q28" s="83"/>
      <c r="R28" s="84"/>
      <c r="S28" s="81"/>
      <c r="T28" s="81"/>
      <c r="U28" s="83"/>
      <c r="V28" s="84"/>
      <c r="W28" s="81"/>
      <c r="X28" s="81"/>
      <c r="Y28" s="83"/>
    </row>
    <row r="29" spans="1:25" ht="20.25" customHeight="1" thickBot="1">
      <c r="A29" s="71"/>
      <c r="B29" s="72" t="s">
        <v>33</v>
      </c>
      <c r="C29" s="62"/>
      <c r="D29" s="62"/>
      <c r="E29" s="63"/>
      <c r="F29" s="64"/>
      <c r="G29" s="71"/>
      <c r="H29" s="73" t="s">
        <v>11</v>
      </c>
      <c r="I29" s="74">
        <f>(I27+I28)</f>
        <v>1294127916.0700002</v>
      </c>
      <c r="J29" s="113"/>
      <c r="K29" s="109"/>
      <c r="L29" s="109"/>
      <c r="M29" s="114"/>
      <c r="N29" s="113"/>
      <c r="O29" s="109"/>
      <c r="P29" s="109"/>
      <c r="Q29" s="114"/>
      <c r="R29" s="113"/>
      <c r="S29" s="109"/>
      <c r="T29" s="109"/>
      <c r="U29" s="114"/>
      <c r="V29" s="113"/>
      <c r="W29" s="109"/>
      <c r="X29" s="109"/>
      <c r="Y29" s="114"/>
    </row>
    <row r="30" spans="1:25">
      <c r="A30" s="1"/>
      <c r="B30" s="1"/>
      <c r="C30" s="1"/>
      <c r="D30" s="1"/>
      <c r="E30" s="1"/>
      <c r="F30" s="1"/>
      <c r="G30" s="1"/>
      <c r="H30" s="1"/>
      <c r="I30" s="1"/>
    </row>
    <row r="31" spans="1:25">
      <c r="A31" s="7"/>
      <c r="B31" s="7"/>
      <c r="C31" s="7"/>
      <c r="D31" s="7"/>
      <c r="E31" s="7"/>
      <c r="F31" s="7"/>
      <c r="G31" s="7"/>
      <c r="H31" s="7"/>
      <c r="I31" s="7"/>
    </row>
    <row r="32" spans="1:25">
      <c r="A32" s="167" t="s">
        <v>12</v>
      </c>
      <c r="B32" s="167"/>
      <c r="C32" s="167"/>
      <c r="D32" s="167"/>
      <c r="E32" s="167"/>
      <c r="F32" s="167"/>
      <c r="G32" s="167"/>
      <c r="H32" s="167"/>
      <c r="I32" s="167"/>
    </row>
    <row r="33" spans="1:9">
      <c r="A33" s="168" t="s">
        <v>13</v>
      </c>
      <c r="B33" s="168"/>
      <c r="C33" s="36" t="s">
        <v>15</v>
      </c>
      <c r="D33" s="36" t="s">
        <v>16</v>
      </c>
      <c r="E33" s="36" t="s">
        <v>22</v>
      </c>
      <c r="F33" s="36" t="s">
        <v>21</v>
      </c>
      <c r="G33" s="169" t="s">
        <v>67</v>
      </c>
      <c r="H33" s="170"/>
      <c r="I33" s="37" t="s">
        <v>18</v>
      </c>
    </row>
    <row r="34" spans="1:9">
      <c r="A34" s="8"/>
      <c r="B34" s="9"/>
      <c r="C34" s="10"/>
      <c r="D34" s="10"/>
      <c r="E34" s="10"/>
      <c r="F34" s="10"/>
      <c r="G34" s="19"/>
      <c r="H34" s="9"/>
      <c r="I34" s="11"/>
    </row>
    <row r="35" spans="1:9">
      <c r="A35" s="5"/>
      <c r="B35" s="12"/>
      <c r="C35" s="13"/>
      <c r="D35" s="13"/>
      <c r="E35" s="13"/>
      <c r="F35" s="13"/>
      <c r="G35" s="20"/>
      <c r="H35" s="12"/>
      <c r="I35" s="6"/>
    </row>
    <row r="36" spans="1:9">
      <c r="A36" s="5"/>
      <c r="B36" s="12"/>
      <c r="C36" s="13"/>
      <c r="D36" s="13"/>
      <c r="E36" s="13"/>
      <c r="F36" s="13"/>
      <c r="G36" s="20"/>
      <c r="H36" s="12"/>
      <c r="I36" s="6"/>
    </row>
    <row r="37" spans="1:9">
      <c r="A37" s="14"/>
      <c r="B37" s="15"/>
      <c r="C37" s="16"/>
      <c r="D37" s="16"/>
      <c r="E37" s="16"/>
      <c r="F37" s="16"/>
      <c r="G37" s="21"/>
      <c r="H37" s="15"/>
      <c r="I37" s="17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18"/>
      <c r="B40" s="18"/>
      <c r="C40" s="18"/>
      <c r="D40" s="18"/>
      <c r="E40" s="18"/>
      <c r="F40" s="18"/>
      <c r="G40" s="18"/>
      <c r="H40" s="18"/>
      <c r="I40" s="18"/>
    </row>
    <row r="41" spans="1:9">
      <c r="A41" s="18"/>
      <c r="B41" s="18"/>
      <c r="C41" s="18"/>
      <c r="D41" s="18"/>
      <c r="E41" s="18"/>
      <c r="F41" s="18"/>
      <c r="G41" s="18"/>
      <c r="H41" s="18"/>
      <c r="I41" s="18"/>
    </row>
    <row r="42" spans="1:9">
      <c r="A42" s="18"/>
      <c r="B42" s="18"/>
      <c r="C42" s="18"/>
      <c r="D42" s="18"/>
      <c r="E42" s="18"/>
      <c r="F42" s="18"/>
      <c r="G42" s="18"/>
      <c r="H42" s="18"/>
      <c r="I42" s="18"/>
    </row>
    <row r="43" spans="1:9">
      <c r="A43" s="18"/>
      <c r="B43" s="18"/>
      <c r="C43" s="18"/>
      <c r="D43" s="18"/>
      <c r="E43" s="18"/>
      <c r="F43" s="18"/>
      <c r="G43" s="18"/>
      <c r="H43" s="18"/>
      <c r="I43" s="18"/>
    </row>
    <row r="44" spans="1:9">
      <c r="A44" s="18"/>
      <c r="B44" s="18"/>
      <c r="C44" s="18"/>
      <c r="D44" s="18"/>
      <c r="E44" s="18"/>
      <c r="F44" s="18"/>
      <c r="G44" s="18"/>
      <c r="H44" s="18"/>
      <c r="I44" s="18"/>
    </row>
    <row r="45" spans="1:9">
      <c r="A45" s="18"/>
      <c r="B45" s="18"/>
      <c r="C45" s="18"/>
      <c r="D45" s="18"/>
      <c r="E45" s="18"/>
      <c r="F45" s="18"/>
      <c r="G45" s="18"/>
      <c r="H45" s="18"/>
      <c r="I45" s="18"/>
    </row>
    <row r="46" spans="1:9">
      <c r="A46" s="18"/>
      <c r="B46" s="18"/>
      <c r="C46" s="18"/>
      <c r="D46" s="18"/>
      <c r="E46" s="18"/>
      <c r="F46" s="18"/>
      <c r="G46" s="18"/>
      <c r="H46" s="18"/>
      <c r="I46" s="18"/>
    </row>
    <row r="47" spans="1:9">
      <c r="A47" s="18"/>
      <c r="B47" s="18"/>
      <c r="C47" s="18"/>
      <c r="D47" s="18"/>
      <c r="E47" s="18"/>
      <c r="F47" s="18"/>
      <c r="G47" s="18"/>
      <c r="H47" s="18"/>
      <c r="I47" s="18"/>
    </row>
    <row r="48" spans="1:9">
      <c r="A48" s="18"/>
      <c r="B48" s="18"/>
      <c r="C48" s="18"/>
      <c r="D48" s="18"/>
      <c r="E48" s="18"/>
      <c r="F48" s="18"/>
      <c r="G48" s="18"/>
      <c r="H48" s="18"/>
      <c r="I48" s="18"/>
    </row>
    <row r="49" spans="1:9">
      <c r="A49" s="18"/>
      <c r="B49" s="18"/>
      <c r="C49" s="18"/>
      <c r="D49" s="18"/>
      <c r="E49" s="18"/>
      <c r="F49" s="18"/>
      <c r="G49" s="18"/>
      <c r="H49" s="18"/>
      <c r="I49" s="18"/>
    </row>
    <row r="50" spans="1:9">
      <c r="A50" s="18"/>
      <c r="B50" s="18"/>
      <c r="C50" s="18"/>
      <c r="D50" s="18"/>
      <c r="E50" s="18"/>
      <c r="F50" s="18"/>
      <c r="G50" s="18"/>
      <c r="H50" s="18"/>
      <c r="I50" s="18"/>
    </row>
    <row r="51" spans="1:9">
      <c r="A51" s="18"/>
      <c r="B51" s="18"/>
      <c r="C51" s="18"/>
      <c r="D51" s="18"/>
      <c r="E51" s="18"/>
      <c r="F51" s="18"/>
      <c r="G51" s="18"/>
      <c r="H51" s="18"/>
      <c r="I51" s="18"/>
    </row>
    <row r="52" spans="1:9">
      <c r="A52" s="18"/>
      <c r="B52" s="18"/>
      <c r="C52" s="18"/>
      <c r="D52" s="18"/>
      <c r="E52" s="18"/>
      <c r="F52" s="18"/>
      <c r="G52" s="18"/>
      <c r="H52" s="18"/>
      <c r="I52" s="18"/>
    </row>
    <row r="53" spans="1:9">
      <c r="A53" s="18"/>
      <c r="B53" s="18"/>
      <c r="C53" s="18"/>
      <c r="D53" s="18"/>
      <c r="E53" s="18"/>
      <c r="F53" s="18"/>
      <c r="G53" s="18"/>
      <c r="H53" s="18"/>
      <c r="I53" s="18"/>
    </row>
    <row r="54" spans="1:9">
      <c r="A54" s="18"/>
      <c r="B54" s="18"/>
      <c r="C54" s="18"/>
      <c r="D54" s="18"/>
      <c r="E54" s="18"/>
      <c r="F54" s="18"/>
      <c r="G54" s="18"/>
      <c r="H54" s="18"/>
      <c r="I54" s="18"/>
    </row>
    <row r="55" spans="1:9">
      <c r="A55" s="18"/>
      <c r="B55" s="18"/>
      <c r="C55" s="18"/>
      <c r="D55" s="18"/>
      <c r="E55" s="18"/>
      <c r="F55" s="18"/>
      <c r="G55" s="18"/>
      <c r="H55" s="18"/>
      <c r="I55" s="18"/>
    </row>
    <row r="56" spans="1:9">
      <c r="A56" s="18"/>
      <c r="B56" s="18"/>
      <c r="C56" s="18"/>
      <c r="D56" s="18"/>
      <c r="E56" s="18"/>
      <c r="F56" s="18"/>
      <c r="G56" s="18"/>
      <c r="H56" s="18"/>
      <c r="I56" s="18"/>
    </row>
    <row r="57" spans="1:9">
      <c r="A57" s="18"/>
      <c r="B57" s="18"/>
      <c r="C57" s="18"/>
      <c r="D57" s="18"/>
      <c r="E57" s="18"/>
      <c r="F57" s="18"/>
      <c r="G57" s="18"/>
      <c r="H57" s="18"/>
      <c r="I57" s="18"/>
    </row>
    <row r="58" spans="1:9">
      <c r="A58" s="18"/>
      <c r="B58" s="18"/>
      <c r="C58" s="18"/>
      <c r="D58" s="18"/>
      <c r="E58" s="18"/>
      <c r="F58" s="18"/>
      <c r="G58" s="18"/>
      <c r="H58" s="18"/>
      <c r="I58" s="18"/>
    </row>
    <row r="59" spans="1:9">
      <c r="A59" s="18"/>
      <c r="B59" s="18"/>
      <c r="C59" s="18"/>
      <c r="D59" s="18"/>
      <c r="E59" s="18"/>
      <c r="F59" s="18"/>
      <c r="G59" s="18"/>
      <c r="H59" s="18"/>
      <c r="I59" s="18"/>
    </row>
    <row r="60" spans="1:9">
      <c r="A60" s="18"/>
      <c r="B60" s="18"/>
      <c r="C60" s="18"/>
      <c r="D60" s="18"/>
      <c r="E60" s="18"/>
      <c r="F60" s="18"/>
      <c r="G60" s="18"/>
      <c r="H60" s="18"/>
      <c r="I60" s="18"/>
    </row>
    <row r="61" spans="1:9">
      <c r="A61" s="18"/>
      <c r="B61" s="18"/>
      <c r="C61" s="18"/>
      <c r="D61" s="18"/>
      <c r="E61" s="18"/>
      <c r="F61" s="18"/>
      <c r="G61" s="18"/>
      <c r="H61" s="18"/>
      <c r="I61" s="18"/>
    </row>
    <row r="62" spans="1:9">
      <c r="A62" s="18"/>
      <c r="B62" s="18"/>
      <c r="C62" s="18"/>
      <c r="D62" s="18"/>
      <c r="E62" s="18"/>
      <c r="F62" s="18"/>
      <c r="G62" s="18"/>
      <c r="H62" s="18"/>
      <c r="I62" s="18"/>
    </row>
    <row r="63" spans="1:9">
      <c r="A63" s="18"/>
      <c r="B63" s="18"/>
      <c r="C63" s="18"/>
      <c r="D63" s="18"/>
      <c r="E63" s="18"/>
      <c r="F63" s="18"/>
      <c r="G63" s="18"/>
      <c r="H63" s="18"/>
      <c r="I63" s="18"/>
    </row>
    <row r="64" spans="1:9">
      <c r="A64" s="18"/>
      <c r="B64" s="18"/>
      <c r="C64" s="18"/>
      <c r="D64" s="18"/>
      <c r="E64" s="18"/>
      <c r="F64" s="18"/>
      <c r="G64" s="18"/>
      <c r="H64" s="18"/>
      <c r="I64" s="18"/>
    </row>
    <row r="65" spans="1:9">
      <c r="A65" s="18"/>
      <c r="B65" s="18"/>
      <c r="C65" s="18"/>
      <c r="D65" s="18"/>
      <c r="E65" s="18"/>
      <c r="F65" s="18"/>
      <c r="G65" s="18"/>
      <c r="H65" s="18"/>
      <c r="I65" s="18"/>
    </row>
    <row r="66" spans="1:9">
      <c r="A66" s="18"/>
      <c r="B66" s="18"/>
      <c r="C66" s="18"/>
      <c r="D66" s="18"/>
      <c r="E66" s="18"/>
      <c r="F66" s="18"/>
      <c r="G66" s="18"/>
      <c r="H66" s="18"/>
      <c r="I66" s="18"/>
    </row>
    <row r="67" spans="1:9">
      <c r="A67" s="18"/>
      <c r="B67" s="18"/>
      <c r="C67" s="18"/>
      <c r="D67" s="18"/>
      <c r="E67" s="18"/>
      <c r="F67" s="18"/>
      <c r="G67" s="18"/>
      <c r="H67" s="18"/>
      <c r="I67" s="18"/>
    </row>
    <row r="68" spans="1:9">
      <c r="A68" s="18"/>
      <c r="B68" s="18"/>
      <c r="C68" s="18"/>
      <c r="D68" s="18"/>
      <c r="E68" s="18"/>
      <c r="F68" s="18"/>
      <c r="G68" s="18"/>
      <c r="H68" s="18"/>
      <c r="I68" s="18"/>
    </row>
    <row r="69" spans="1:9">
      <c r="A69" s="18"/>
      <c r="B69" s="18"/>
      <c r="C69" s="18"/>
      <c r="D69" s="18"/>
      <c r="E69" s="18"/>
      <c r="F69" s="18"/>
      <c r="G69" s="18"/>
      <c r="H69" s="18"/>
      <c r="I69" s="18"/>
    </row>
    <row r="70" spans="1:9">
      <c r="A70" s="18"/>
      <c r="B70" s="18"/>
      <c r="C70" s="18"/>
      <c r="D70" s="18"/>
      <c r="E70" s="18"/>
      <c r="F70" s="18"/>
      <c r="G70" s="18"/>
      <c r="H70" s="18"/>
      <c r="I70" s="18"/>
    </row>
    <row r="71" spans="1:9">
      <c r="A71" s="18"/>
      <c r="B71" s="18"/>
      <c r="C71" s="18"/>
      <c r="D71" s="18"/>
      <c r="E71" s="18"/>
      <c r="F71" s="18"/>
      <c r="G71" s="18"/>
      <c r="H71" s="18"/>
      <c r="I71" s="18"/>
    </row>
    <row r="72" spans="1:9">
      <c r="A72" s="18"/>
      <c r="B72" s="18"/>
      <c r="C72" s="18"/>
      <c r="D72" s="18"/>
      <c r="E72" s="18"/>
      <c r="F72" s="18"/>
      <c r="G72" s="18"/>
      <c r="H72" s="18"/>
      <c r="I72" s="18"/>
    </row>
    <row r="73" spans="1:9">
      <c r="A73" s="18"/>
      <c r="B73" s="18"/>
      <c r="C73" s="18"/>
      <c r="D73" s="18"/>
      <c r="E73" s="18"/>
      <c r="F73" s="18"/>
      <c r="G73" s="18"/>
      <c r="H73" s="18"/>
      <c r="I73" s="18"/>
    </row>
    <row r="74" spans="1:9">
      <c r="A74" s="18"/>
      <c r="B74" s="18"/>
      <c r="C74" s="18"/>
      <c r="D74" s="18"/>
      <c r="E74" s="18"/>
      <c r="F74" s="18"/>
      <c r="G74" s="18"/>
      <c r="H74" s="18"/>
      <c r="I74" s="18"/>
    </row>
    <row r="75" spans="1:9">
      <c r="A75" s="18"/>
      <c r="B75" s="18"/>
      <c r="C75" s="18"/>
      <c r="D75" s="18"/>
      <c r="E75" s="18"/>
      <c r="F75" s="18"/>
      <c r="G75" s="18"/>
      <c r="H75" s="18"/>
      <c r="I75" s="18"/>
    </row>
    <row r="76" spans="1:9">
      <c r="A76" s="18"/>
      <c r="B76" s="18"/>
      <c r="C76" s="18"/>
      <c r="D76" s="18"/>
      <c r="E76" s="18"/>
      <c r="F76" s="18"/>
      <c r="G76" s="18"/>
      <c r="H76" s="18"/>
      <c r="I76" s="18"/>
    </row>
    <row r="77" spans="1:9">
      <c r="A77" s="18"/>
      <c r="B77" s="18"/>
      <c r="C77" s="18"/>
      <c r="D77" s="18"/>
      <c r="E77" s="18"/>
      <c r="F77" s="18"/>
      <c r="G77" s="18"/>
      <c r="H77" s="18"/>
      <c r="I77" s="18"/>
    </row>
    <row r="78" spans="1:9">
      <c r="A78" s="18"/>
      <c r="B78" s="18"/>
      <c r="C78" s="18"/>
      <c r="D78" s="18"/>
      <c r="E78" s="18"/>
      <c r="F78" s="18"/>
      <c r="G78" s="18"/>
      <c r="H78" s="18"/>
      <c r="I78" s="18"/>
    </row>
    <row r="79" spans="1:9">
      <c r="A79" s="18"/>
      <c r="B79" s="18"/>
      <c r="C79" s="18"/>
      <c r="D79" s="18"/>
      <c r="E79" s="18"/>
      <c r="F79" s="18"/>
      <c r="G79" s="18"/>
      <c r="H79" s="18"/>
      <c r="I79" s="18"/>
    </row>
    <row r="80" spans="1:9">
      <c r="A80" s="18"/>
      <c r="B80" s="18"/>
      <c r="C80" s="18"/>
      <c r="D80" s="18"/>
      <c r="E80" s="18"/>
      <c r="F80" s="18"/>
      <c r="G80" s="18"/>
      <c r="H80" s="18"/>
      <c r="I80" s="18"/>
    </row>
    <row r="81" spans="1:9">
      <c r="A81" s="18"/>
      <c r="B81" s="18"/>
      <c r="C81" s="18"/>
      <c r="D81" s="18"/>
      <c r="E81" s="18"/>
      <c r="F81" s="18"/>
      <c r="G81" s="18"/>
      <c r="H81" s="18"/>
      <c r="I81" s="18"/>
    </row>
    <row r="82" spans="1:9">
      <c r="A82" s="18"/>
      <c r="B82" s="18"/>
      <c r="C82" s="18"/>
      <c r="D82" s="18"/>
      <c r="E82" s="18"/>
      <c r="F82" s="18"/>
      <c r="G82" s="18"/>
      <c r="H82" s="18"/>
      <c r="I82" s="18"/>
    </row>
    <row r="83" spans="1:9">
      <c r="A83" s="18"/>
      <c r="B83" s="18"/>
      <c r="C83" s="18"/>
      <c r="D83" s="18"/>
      <c r="E83" s="18"/>
      <c r="F83" s="18"/>
      <c r="G83" s="18"/>
      <c r="H83" s="18"/>
      <c r="I83" s="18"/>
    </row>
    <row r="84" spans="1:9">
      <c r="A84" s="18"/>
      <c r="B84" s="18"/>
      <c r="C84" s="18"/>
      <c r="D84" s="18"/>
      <c r="E84" s="18"/>
      <c r="F84" s="18"/>
      <c r="G84" s="18"/>
      <c r="H84" s="18"/>
      <c r="I84" s="18"/>
    </row>
    <row r="85" spans="1:9">
      <c r="A85" s="18"/>
      <c r="B85" s="18"/>
      <c r="C85" s="18"/>
      <c r="D85" s="18"/>
      <c r="E85" s="18"/>
      <c r="F85" s="18"/>
      <c r="G85" s="18"/>
      <c r="H85" s="18"/>
      <c r="I85" s="18"/>
    </row>
    <row r="86" spans="1:9">
      <c r="A86" s="18"/>
      <c r="B86" s="18"/>
      <c r="C86" s="18"/>
      <c r="D86" s="18"/>
      <c r="E86" s="18"/>
      <c r="F86" s="18"/>
      <c r="G86" s="18"/>
      <c r="H86" s="18"/>
      <c r="I86" s="18"/>
    </row>
    <row r="87" spans="1:9">
      <c r="A87" s="18"/>
      <c r="B87" s="18"/>
      <c r="C87" s="18"/>
      <c r="D87" s="18"/>
      <c r="E87" s="18"/>
      <c r="F87" s="18"/>
      <c r="G87" s="18"/>
      <c r="H87" s="18"/>
      <c r="I87" s="18"/>
    </row>
    <row r="88" spans="1:9">
      <c r="A88" s="18"/>
      <c r="B88" s="18"/>
      <c r="C88" s="18"/>
      <c r="D88" s="18"/>
      <c r="E88" s="18"/>
      <c r="F88" s="18"/>
      <c r="G88" s="18"/>
      <c r="H88" s="18"/>
      <c r="I88" s="18"/>
    </row>
    <row r="89" spans="1:9">
      <c r="A89" s="18"/>
      <c r="B89" s="18"/>
      <c r="C89" s="18"/>
      <c r="D89" s="18"/>
      <c r="E89" s="18"/>
      <c r="F89" s="18"/>
      <c r="G89" s="18"/>
      <c r="H89" s="18"/>
      <c r="I89" s="18"/>
    </row>
    <row r="90" spans="1:9">
      <c r="A90" s="18"/>
      <c r="B90" s="18"/>
      <c r="C90" s="18"/>
      <c r="D90" s="18"/>
      <c r="E90" s="18"/>
      <c r="F90" s="18"/>
      <c r="G90" s="18"/>
      <c r="H90" s="18"/>
      <c r="I90" s="18"/>
    </row>
    <row r="91" spans="1:9">
      <c r="A91" s="18"/>
      <c r="B91" s="18"/>
      <c r="C91" s="18"/>
      <c r="D91" s="18"/>
      <c r="E91" s="18"/>
      <c r="F91" s="18"/>
      <c r="G91" s="18"/>
      <c r="H91" s="18"/>
      <c r="I91" s="18"/>
    </row>
    <row r="92" spans="1:9">
      <c r="A92" s="18"/>
      <c r="B92" s="18"/>
      <c r="C92" s="18"/>
      <c r="D92" s="18"/>
      <c r="E92" s="18"/>
      <c r="F92" s="18"/>
      <c r="G92" s="18"/>
      <c r="H92" s="18"/>
      <c r="I92" s="18"/>
    </row>
    <row r="93" spans="1:9">
      <c r="A93" s="18"/>
      <c r="B93" s="18"/>
      <c r="C93" s="18"/>
      <c r="D93" s="18"/>
      <c r="E93" s="18"/>
      <c r="F93" s="18"/>
      <c r="G93" s="18"/>
      <c r="H93" s="18"/>
      <c r="I93" s="18"/>
    </row>
    <row r="94" spans="1:9">
      <c r="A94" s="18"/>
      <c r="B94" s="18"/>
      <c r="C94" s="18"/>
      <c r="D94" s="18"/>
      <c r="E94" s="18"/>
      <c r="F94" s="18"/>
      <c r="G94" s="18"/>
      <c r="H94" s="18"/>
      <c r="I94" s="18"/>
    </row>
    <row r="95" spans="1:9">
      <c r="A95" s="18"/>
      <c r="B95" s="18"/>
      <c r="C95" s="18"/>
      <c r="D95" s="18"/>
      <c r="E95" s="18"/>
      <c r="F95" s="18"/>
      <c r="G95" s="18"/>
      <c r="H95" s="18"/>
      <c r="I95" s="18"/>
    </row>
    <row r="96" spans="1:9">
      <c r="A96" s="18"/>
      <c r="B96" s="18"/>
      <c r="C96" s="18"/>
      <c r="D96" s="18"/>
      <c r="E96" s="18"/>
      <c r="F96" s="18"/>
      <c r="G96" s="18"/>
      <c r="H96" s="18"/>
      <c r="I96" s="18"/>
    </row>
    <row r="97" spans="1:9">
      <c r="A97" s="18"/>
      <c r="B97" s="18"/>
      <c r="C97" s="18"/>
      <c r="D97" s="18"/>
      <c r="E97" s="18"/>
      <c r="F97" s="18"/>
      <c r="G97" s="18"/>
      <c r="H97" s="18"/>
      <c r="I97" s="18"/>
    </row>
    <row r="98" spans="1:9">
      <c r="A98" s="18"/>
      <c r="B98" s="18"/>
      <c r="C98" s="18"/>
      <c r="D98" s="18"/>
      <c r="E98" s="18"/>
      <c r="F98" s="18"/>
      <c r="G98" s="18"/>
      <c r="H98" s="18"/>
      <c r="I98" s="18"/>
    </row>
    <row r="99" spans="1:9">
      <c r="A99" s="18"/>
      <c r="B99" s="18"/>
      <c r="C99" s="18"/>
      <c r="D99" s="18"/>
      <c r="E99" s="18"/>
      <c r="F99" s="18"/>
      <c r="G99" s="18"/>
      <c r="H99" s="18"/>
      <c r="I99" s="18"/>
    </row>
    <row r="100" spans="1:9">
      <c r="A100" s="18"/>
      <c r="B100" s="18"/>
      <c r="C100" s="18"/>
      <c r="D100" s="18"/>
      <c r="E100" s="18"/>
      <c r="F100" s="18"/>
      <c r="G100" s="18"/>
      <c r="H100" s="18"/>
      <c r="I100" s="18"/>
    </row>
    <row r="101" spans="1:9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>
      <c r="A102" s="18"/>
      <c r="B102" s="18"/>
      <c r="C102" s="18"/>
      <c r="D102" s="18"/>
      <c r="E102" s="18"/>
      <c r="F102" s="18"/>
      <c r="G102" s="18"/>
      <c r="H102" s="18"/>
      <c r="I102" s="18"/>
    </row>
    <row r="103" spans="1:9">
      <c r="A103" s="18"/>
      <c r="B103" s="18"/>
      <c r="C103" s="18"/>
      <c r="D103" s="18"/>
      <c r="E103" s="18"/>
      <c r="F103" s="18"/>
      <c r="G103" s="18"/>
      <c r="H103" s="18"/>
      <c r="I103" s="18"/>
    </row>
    <row r="104" spans="1:9">
      <c r="A104" s="18"/>
      <c r="B104" s="18"/>
      <c r="C104" s="18"/>
      <c r="D104" s="18"/>
      <c r="E104" s="18"/>
      <c r="F104" s="18"/>
      <c r="G104" s="18"/>
      <c r="H104" s="18"/>
      <c r="I104" s="18"/>
    </row>
    <row r="105" spans="1:9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9">
      <c r="A106" s="18"/>
      <c r="B106" s="18"/>
      <c r="C106" s="18"/>
      <c r="D106" s="18"/>
      <c r="E106" s="18"/>
      <c r="F106" s="18"/>
      <c r="G106" s="18"/>
      <c r="H106" s="18"/>
      <c r="I106" s="18"/>
    </row>
    <row r="107" spans="1:9">
      <c r="A107" s="18"/>
      <c r="B107" s="18"/>
      <c r="C107" s="18"/>
      <c r="D107" s="18"/>
      <c r="E107" s="18"/>
      <c r="F107" s="18"/>
      <c r="G107" s="18"/>
      <c r="H107" s="18"/>
      <c r="I107" s="18"/>
    </row>
    <row r="108" spans="1:9">
      <c r="A108" s="18"/>
      <c r="B108" s="18"/>
      <c r="C108" s="18"/>
      <c r="D108" s="18"/>
      <c r="E108" s="18"/>
      <c r="F108" s="18"/>
      <c r="G108" s="18"/>
      <c r="H108" s="18"/>
      <c r="I108" s="18"/>
    </row>
    <row r="109" spans="1:9">
      <c r="A109" s="18"/>
      <c r="B109" s="18"/>
      <c r="C109" s="18"/>
      <c r="D109" s="18"/>
      <c r="E109" s="18"/>
      <c r="F109" s="18"/>
      <c r="G109" s="18"/>
      <c r="H109" s="18"/>
      <c r="I109" s="18"/>
    </row>
    <row r="110" spans="1:9">
      <c r="A110" s="18"/>
      <c r="B110" s="18"/>
      <c r="C110" s="18"/>
      <c r="D110" s="18"/>
      <c r="E110" s="18"/>
      <c r="F110" s="18"/>
      <c r="G110" s="18"/>
      <c r="H110" s="18"/>
      <c r="I110" s="18"/>
    </row>
    <row r="111" spans="1:9">
      <c r="A111" s="18"/>
      <c r="B111" s="18"/>
      <c r="C111" s="18"/>
      <c r="D111" s="18"/>
      <c r="E111" s="18"/>
      <c r="F111" s="18"/>
      <c r="G111" s="18"/>
      <c r="H111" s="18"/>
      <c r="I111" s="18"/>
    </row>
    <row r="112" spans="1:9">
      <c r="A112" s="18"/>
      <c r="B112" s="18"/>
      <c r="C112" s="18"/>
      <c r="D112" s="18"/>
      <c r="E112" s="18"/>
      <c r="F112" s="18"/>
      <c r="G112" s="18"/>
      <c r="H112" s="18"/>
      <c r="I112" s="18"/>
    </row>
    <row r="113" spans="1:9">
      <c r="A113" s="18"/>
      <c r="B113" s="18"/>
      <c r="C113" s="18"/>
      <c r="D113" s="18"/>
      <c r="E113" s="18"/>
      <c r="F113" s="18"/>
      <c r="G113" s="18"/>
      <c r="H113" s="18"/>
      <c r="I113" s="18"/>
    </row>
    <row r="114" spans="1:9">
      <c r="A114" s="18"/>
      <c r="B114" s="18"/>
      <c r="C114" s="18"/>
      <c r="D114" s="18"/>
      <c r="E114" s="18"/>
      <c r="F114" s="18"/>
      <c r="G114" s="18"/>
      <c r="H114" s="18"/>
      <c r="I114" s="18"/>
    </row>
    <row r="115" spans="1:9">
      <c r="A115" s="18"/>
      <c r="B115" s="18"/>
      <c r="C115" s="18"/>
      <c r="D115" s="18"/>
      <c r="E115" s="18"/>
      <c r="F115" s="18"/>
      <c r="G115" s="18"/>
      <c r="H115" s="18"/>
      <c r="I115" s="18"/>
    </row>
    <row r="116" spans="1:9">
      <c r="A116" s="18"/>
      <c r="B116" s="18"/>
      <c r="C116" s="18"/>
      <c r="D116" s="18"/>
      <c r="E116" s="18"/>
      <c r="F116" s="18"/>
      <c r="G116" s="18"/>
      <c r="H116" s="18"/>
      <c r="I116" s="18"/>
    </row>
    <row r="117" spans="1:9">
      <c r="A117" s="18"/>
      <c r="B117" s="18"/>
      <c r="C117" s="18"/>
      <c r="D117" s="18"/>
      <c r="E117" s="18"/>
      <c r="F117" s="18"/>
      <c r="G117" s="18"/>
      <c r="H117" s="18"/>
      <c r="I117" s="18"/>
    </row>
    <row r="118" spans="1:9">
      <c r="A118" s="18"/>
      <c r="B118" s="18"/>
      <c r="C118" s="18"/>
      <c r="D118" s="18"/>
      <c r="E118" s="18"/>
      <c r="F118" s="18"/>
      <c r="G118" s="18"/>
      <c r="H118" s="18"/>
      <c r="I118" s="18"/>
    </row>
    <row r="119" spans="1:9">
      <c r="A119" s="18"/>
      <c r="B119" s="18"/>
      <c r="C119" s="18"/>
      <c r="D119" s="18"/>
      <c r="E119" s="18"/>
      <c r="F119" s="18"/>
      <c r="G119" s="18"/>
      <c r="H119" s="18"/>
      <c r="I119" s="18"/>
    </row>
    <row r="120" spans="1:9">
      <c r="A120" s="18"/>
      <c r="B120" s="18"/>
      <c r="C120" s="18"/>
      <c r="D120" s="18"/>
      <c r="E120" s="18"/>
      <c r="F120" s="18"/>
      <c r="G120" s="18"/>
      <c r="H120" s="18"/>
      <c r="I120" s="18"/>
    </row>
    <row r="121" spans="1:9">
      <c r="A121" s="18"/>
      <c r="B121" s="18"/>
      <c r="C121" s="18"/>
      <c r="D121" s="18"/>
      <c r="E121" s="18"/>
      <c r="F121" s="18"/>
      <c r="G121" s="18"/>
      <c r="H121" s="18"/>
      <c r="I121" s="18"/>
    </row>
    <row r="122" spans="1:9">
      <c r="A122" s="18"/>
      <c r="B122" s="18"/>
      <c r="C122" s="18"/>
      <c r="D122" s="18"/>
      <c r="E122" s="18"/>
      <c r="F122" s="18"/>
      <c r="G122" s="18"/>
      <c r="H122" s="18"/>
      <c r="I122" s="18"/>
    </row>
    <row r="123" spans="1:9">
      <c r="A123" s="18"/>
      <c r="B123" s="18"/>
      <c r="C123" s="18"/>
      <c r="D123" s="18"/>
      <c r="E123" s="18"/>
      <c r="F123" s="18"/>
      <c r="G123" s="18"/>
      <c r="H123" s="18"/>
      <c r="I123" s="18"/>
    </row>
    <row r="124" spans="1:9">
      <c r="A124" s="18"/>
      <c r="B124" s="18"/>
      <c r="C124" s="18"/>
      <c r="D124" s="18"/>
      <c r="E124" s="18"/>
      <c r="F124" s="18"/>
      <c r="G124" s="18"/>
      <c r="H124" s="18"/>
      <c r="I124" s="18"/>
    </row>
    <row r="125" spans="1:9">
      <c r="A125" s="18"/>
      <c r="B125" s="18"/>
      <c r="C125" s="18"/>
      <c r="D125" s="18"/>
      <c r="E125" s="18"/>
      <c r="F125" s="18"/>
      <c r="G125" s="18"/>
      <c r="H125" s="18"/>
      <c r="I125" s="18"/>
    </row>
    <row r="126" spans="1:9">
      <c r="A126" s="18"/>
      <c r="B126" s="18"/>
      <c r="C126" s="18"/>
      <c r="D126" s="18"/>
      <c r="E126" s="18"/>
      <c r="F126" s="18"/>
      <c r="G126" s="18"/>
      <c r="H126" s="18"/>
      <c r="I126" s="18"/>
    </row>
    <row r="127" spans="1:9">
      <c r="A127" s="18"/>
      <c r="B127" s="18"/>
      <c r="C127" s="18"/>
      <c r="D127" s="18"/>
      <c r="E127" s="18"/>
      <c r="F127" s="18"/>
      <c r="G127" s="18"/>
      <c r="H127" s="18"/>
      <c r="I127" s="18"/>
    </row>
    <row r="128" spans="1:9">
      <c r="A128" s="18"/>
      <c r="B128" s="18"/>
      <c r="C128" s="18"/>
      <c r="D128" s="18"/>
      <c r="E128" s="18"/>
      <c r="F128" s="18"/>
      <c r="G128" s="18"/>
      <c r="H128" s="18"/>
      <c r="I128" s="18"/>
    </row>
    <row r="129" spans="1:9">
      <c r="A129" s="18"/>
      <c r="B129" s="18"/>
      <c r="C129" s="18"/>
      <c r="D129" s="18"/>
      <c r="E129" s="18"/>
      <c r="F129" s="18"/>
      <c r="G129" s="18"/>
      <c r="H129" s="18"/>
      <c r="I129" s="18"/>
    </row>
    <row r="130" spans="1:9">
      <c r="A130" s="18"/>
      <c r="B130" s="18"/>
      <c r="C130" s="18"/>
      <c r="D130" s="18"/>
      <c r="E130" s="18"/>
      <c r="F130" s="18"/>
      <c r="G130" s="18"/>
      <c r="H130" s="18"/>
      <c r="I130" s="18"/>
    </row>
    <row r="131" spans="1:9">
      <c r="A131" s="18"/>
      <c r="B131" s="18"/>
      <c r="C131" s="18"/>
      <c r="D131" s="18"/>
      <c r="E131" s="18"/>
      <c r="F131" s="18"/>
      <c r="G131" s="18"/>
      <c r="H131" s="18"/>
      <c r="I131" s="18"/>
    </row>
    <row r="132" spans="1:9">
      <c r="A132" s="18"/>
      <c r="B132" s="18"/>
      <c r="C132" s="18"/>
      <c r="D132" s="18"/>
      <c r="E132" s="18"/>
      <c r="F132" s="18"/>
      <c r="G132" s="18"/>
      <c r="H132" s="18"/>
      <c r="I132" s="18"/>
    </row>
    <row r="133" spans="1:9">
      <c r="A133" s="18"/>
      <c r="B133" s="18"/>
      <c r="C133" s="18"/>
      <c r="D133" s="18"/>
      <c r="E133" s="18"/>
      <c r="F133" s="18"/>
      <c r="G133" s="18"/>
      <c r="H133" s="18"/>
      <c r="I133" s="18"/>
    </row>
    <row r="134" spans="1:9">
      <c r="A134" s="18"/>
      <c r="B134" s="18"/>
      <c r="C134" s="18"/>
      <c r="D134" s="18"/>
      <c r="E134" s="18"/>
      <c r="F134" s="18"/>
      <c r="G134" s="18"/>
      <c r="H134" s="18"/>
      <c r="I134" s="18"/>
    </row>
    <row r="135" spans="1:9">
      <c r="A135" s="18"/>
      <c r="B135" s="18"/>
      <c r="C135" s="18"/>
      <c r="D135" s="18"/>
      <c r="E135" s="18"/>
      <c r="F135" s="18"/>
      <c r="G135" s="18"/>
      <c r="H135" s="18"/>
      <c r="I135" s="18"/>
    </row>
    <row r="136" spans="1:9">
      <c r="A136" s="18"/>
      <c r="B136" s="18"/>
      <c r="C136" s="18"/>
      <c r="D136" s="18"/>
      <c r="E136" s="18"/>
      <c r="F136" s="18"/>
      <c r="G136" s="18"/>
      <c r="H136" s="18"/>
      <c r="I136" s="18"/>
    </row>
    <row r="137" spans="1:9">
      <c r="A137" s="18"/>
      <c r="B137" s="18"/>
      <c r="C137" s="18"/>
      <c r="D137" s="18"/>
      <c r="E137" s="18"/>
      <c r="F137" s="18"/>
      <c r="G137" s="18"/>
      <c r="H137" s="18"/>
      <c r="I137" s="18"/>
    </row>
    <row r="138" spans="1:9">
      <c r="A138" s="18"/>
      <c r="B138" s="18"/>
      <c r="C138" s="18"/>
      <c r="D138" s="18"/>
      <c r="E138" s="18"/>
      <c r="F138" s="18"/>
      <c r="G138" s="18"/>
      <c r="H138" s="18"/>
      <c r="I138" s="18"/>
    </row>
    <row r="139" spans="1:9">
      <c r="A139" s="18"/>
      <c r="B139" s="18"/>
      <c r="C139" s="18"/>
      <c r="D139" s="18"/>
      <c r="E139" s="18"/>
      <c r="F139" s="18"/>
      <c r="G139" s="18"/>
      <c r="H139" s="18"/>
      <c r="I139" s="18"/>
    </row>
    <row r="140" spans="1:9">
      <c r="A140" s="18"/>
      <c r="B140" s="18"/>
      <c r="C140" s="18"/>
      <c r="D140" s="18"/>
      <c r="E140" s="18"/>
      <c r="F140" s="18"/>
      <c r="G140" s="18"/>
      <c r="H140" s="18"/>
      <c r="I140" s="18"/>
    </row>
    <row r="141" spans="1:9">
      <c r="A141" s="18"/>
      <c r="B141" s="18"/>
      <c r="C141" s="18"/>
      <c r="D141" s="18"/>
      <c r="E141" s="18"/>
      <c r="F141" s="18"/>
      <c r="G141" s="18"/>
      <c r="H141" s="18"/>
      <c r="I141" s="18"/>
    </row>
    <row r="142" spans="1:9">
      <c r="A142" s="18"/>
      <c r="B142" s="18"/>
      <c r="C142" s="18"/>
      <c r="D142" s="18"/>
      <c r="E142" s="18"/>
      <c r="F142" s="18"/>
      <c r="G142" s="18"/>
      <c r="H142" s="18"/>
      <c r="I142" s="18"/>
    </row>
    <row r="143" spans="1:9">
      <c r="A143" s="18"/>
      <c r="B143" s="18"/>
      <c r="C143" s="18"/>
      <c r="D143" s="18"/>
      <c r="E143" s="18"/>
      <c r="F143" s="18"/>
      <c r="G143" s="18"/>
      <c r="H143" s="18"/>
      <c r="I143" s="18"/>
    </row>
    <row r="144" spans="1:9">
      <c r="A144" s="18"/>
      <c r="B144" s="18"/>
      <c r="C144" s="18"/>
      <c r="D144" s="18"/>
      <c r="E144" s="18"/>
      <c r="F144" s="18"/>
      <c r="G144" s="18"/>
      <c r="H144" s="18"/>
      <c r="I144" s="18"/>
    </row>
    <row r="145" spans="1:9">
      <c r="A145" s="18"/>
      <c r="B145" s="18"/>
      <c r="C145" s="18"/>
      <c r="D145" s="18"/>
      <c r="E145" s="18"/>
      <c r="F145" s="18"/>
      <c r="G145" s="18"/>
      <c r="H145" s="18"/>
      <c r="I145" s="18"/>
    </row>
    <row r="146" spans="1:9">
      <c r="A146" s="18"/>
      <c r="B146" s="18"/>
      <c r="C146" s="18"/>
      <c r="D146" s="18"/>
      <c r="E146" s="18"/>
      <c r="F146" s="18"/>
      <c r="G146" s="18"/>
      <c r="H146" s="18"/>
      <c r="I146" s="18"/>
    </row>
    <row r="147" spans="1:9">
      <c r="A147" s="18"/>
      <c r="B147" s="18"/>
      <c r="C147" s="18"/>
      <c r="D147" s="18"/>
      <c r="E147" s="18"/>
      <c r="F147" s="18"/>
      <c r="G147" s="18"/>
      <c r="H147" s="18"/>
      <c r="I147" s="18"/>
    </row>
    <row r="148" spans="1:9">
      <c r="A148" s="18"/>
      <c r="B148" s="18"/>
      <c r="C148" s="18"/>
      <c r="D148" s="18"/>
      <c r="E148" s="18"/>
      <c r="F148" s="18"/>
      <c r="G148" s="18"/>
      <c r="H148" s="18"/>
      <c r="I148" s="18"/>
    </row>
    <row r="149" spans="1:9">
      <c r="A149" s="18"/>
      <c r="B149" s="18"/>
      <c r="C149" s="18"/>
      <c r="D149" s="18"/>
      <c r="E149" s="18"/>
      <c r="F149" s="18"/>
      <c r="G149" s="18"/>
      <c r="H149" s="18"/>
      <c r="I149" s="18"/>
    </row>
    <row r="150" spans="1:9">
      <c r="A150" s="18"/>
      <c r="B150" s="18"/>
      <c r="C150" s="18"/>
      <c r="D150" s="18"/>
      <c r="E150" s="18"/>
      <c r="F150" s="18"/>
      <c r="G150" s="18"/>
      <c r="H150" s="18"/>
      <c r="I150" s="18"/>
    </row>
    <row r="151" spans="1:9">
      <c r="A151" s="18"/>
      <c r="B151" s="18"/>
      <c r="C151" s="18"/>
      <c r="D151" s="18"/>
      <c r="E151" s="18"/>
      <c r="F151" s="18"/>
      <c r="G151" s="18"/>
      <c r="H151" s="18"/>
      <c r="I151" s="18"/>
    </row>
    <row r="152" spans="1:9">
      <c r="A152" s="18"/>
      <c r="B152" s="18"/>
      <c r="C152" s="18"/>
      <c r="D152" s="18"/>
      <c r="E152" s="18"/>
      <c r="F152" s="18"/>
      <c r="G152" s="18"/>
      <c r="H152" s="18"/>
      <c r="I152" s="18"/>
    </row>
    <row r="153" spans="1:9">
      <c r="A153" s="18"/>
      <c r="B153" s="18"/>
      <c r="C153" s="18"/>
      <c r="D153" s="18"/>
      <c r="E153" s="18"/>
      <c r="F153" s="18"/>
      <c r="G153" s="18"/>
      <c r="H153" s="18"/>
      <c r="I153" s="18"/>
    </row>
    <row r="154" spans="1:9">
      <c r="A154" s="18"/>
      <c r="B154" s="18"/>
      <c r="C154" s="18"/>
      <c r="D154" s="18"/>
      <c r="E154" s="18"/>
      <c r="F154" s="18"/>
      <c r="G154" s="18"/>
      <c r="H154" s="18"/>
      <c r="I154" s="18"/>
    </row>
    <row r="155" spans="1:9">
      <c r="A155" s="18"/>
      <c r="B155" s="18"/>
      <c r="C155" s="18"/>
      <c r="D155" s="18"/>
      <c r="E155" s="18"/>
      <c r="F155" s="18"/>
      <c r="G155" s="18"/>
      <c r="H155" s="18"/>
      <c r="I155" s="18"/>
    </row>
    <row r="156" spans="1:9">
      <c r="A156" s="18"/>
      <c r="B156" s="18"/>
      <c r="C156" s="18"/>
      <c r="D156" s="18"/>
      <c r="E156" s="18"/>
      <c r="F156" s="18"/>
      <c r="G156" s="18"/>
      <c r="H156" s="18"/>
      <c r="I156" s="18"/>
    </row>
    <row r="157" spans="1:9">
      <c r="A157" s="18"/>
      <c r="B157" s="18"/>
      <c r="C157" s="18"/>
      <c r="D157" s="18"/>
      <c r="E157" s="18"/>
      <c r="F157" s="18"/>
      <c r="G157" s="18"/>
      <c r="H157" s="18"/>
      <c r="I157" s="18"/>
    </row>
    <row r="158" spans="1:9">
      <c r="A158" s="18"/>
      <c r="B158" s="18"/>
      <c r="C158" s="18"/>
      <c r="D158" s="18"/>
      <c r="E158" s="18"/>
      <c r="F158" s="18"/>
      <c r="G158" s="18"/>
      <c r="H158" s="18"/>
      <c r="I158" s="18"/>
    </row>
    <row r="159" spans="1:9">
      <c r="A159" s="18"/>
      <c r="B159" s="18"/>
      <c r="C159" s="18"/>
      <c r="D159" s="18"/>
      <c r="E159" s="18"/>
      <c r="F159" s="18"/>
      <c r="G159" s="18"/>
      <c r="H159" s="18"/>
      <c r="I159" s="18"/>
    </row>
    <row r="160" spans="1:9">
      <c r="A160" s="18"/>
      <c r="B160" s="18"/>
      <c r="C160" s="18"/>
      <c r="D160" s="18"/>
      <c r="E160" s="18"/>
      <c r="F160" s="18"/>
      <c r="G160" s="18"/>
      <c r="H160" s="18"/>
      <c r="I160" s="18"/>
    </row>
    <row r="161" spans="1:9">
      <c r="A161" s="18"/>
      <c r="B161" s="18"/>
      <c r="C161" s="18"/>
      <c r="D161" s="18"/>
      <c r="E161" s="18"/>
      <c r="F161" s="18"/>
      <c r="G161" s="18"/>
      <c r="H161" s="18"/>
      <c r="I161" s="18"/>
    </row>
    <row r="162" spans="1:9">
      <c r="A162" s="18"/>
      <c r="B162" s="18"/>
      <c r="C162" s="18"/>
      <c r="D162" s="18"/>
      <c r="E162" s="18"/>
      <c r="F162" s="18"/>
      <c r="G162" s="18"/>
      <c r="H162" s="18"/>
      <c r="I162" s="18"/>
    </row>
    <row r="163" spans="1:9">
      <c r="A163" s="18"/>
      <c r="B163" s="18"/>
      <c r="C163" s="18"/>
      <c r="D163" s="18"/>
      <c r="E163" s="18"/>
      <c r="F163" s="18"/>
      <c r="G163" s="18"/>
      <c r="H163" s="18"/>
      <c r="I163" s="18"/>
    </row>
    <row r="164" spans="1:9">
      <c r="A164" s="18"/>
      <c r="B164" s="18"/>
      <c r="C164" s="18"/>
      <c r="D164" s="18"/>
      <c r="E164" s="18"/>
      <c r="F164" s="18"/>
      <c r="G164" s="18"/>
      <c r="H164" s="18"/>
      <c r="I164" s="18"/>
    </row>
    <row r="165" spans="1:9">
      <c r="A165" s="18"/>
      <c r="B165" s="18"/>
      <c r="C165" s="18"/>
      <c r="D165" s="18"/>
      <c r="E165" s="18"/>
      <c r="F165" s="18"/>
      <c r="G165" s="18"/>
      <c r="H165" s="18"/>
      <c r="I165" s="18"/>
    </row>
  </sheetData>
  <mergeCells count="12">
    <mergeCell ref="V7:Y7"/>
    <mergeCell ref="B7:E7"/>
    <mergeCell ref="A32:I32"/>
    <mergeCell ref="A33:B33"/>
    <mergeCell ref="G33:H33"/>
    <mergeCell ref="A2:U2"/>
    <mergeCell ref="A3:U3"/>
    <mergeCell ref="A4:U4"/>
    <mergeCell ref="J6:Y6"/>
    <mergeCell ref="J7:M7"/>
    <mergeCell ref="N7:Q7"/>
    <mergeCell ref="R7:U7"/>
  </mergeCells>
  <printOptions horizontalCentered="1"/>
  <pageMargins left="0.23622047244094499" right="0.23622047244094499" top="0" bottom="0.74803149606299202" header="0.31496062992126" footer="0.31496062992126"/>
  <pageSetup paperSize="9" scale="8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75"/>
  <sheetViews>
    <sheetView showGridLines="0" zoomScaleSheetLayoutView="100" workbookViewId="0">
      <selection activeCell="A3" sqref="B3"/>
    </sheetView>
  </sheetViews>
  <sheetFormatPr defaultColWidth="9" defaultRowHeight="12.75"/>
  <cols>
    <col min="1" max="1" width="5.7109375" customWidth="1"/>
    <col min="2" max="2" width="5.5703125" customWidth="1"/>
    <col min="3" max="3" width="11.7109375" customWidth="1"/>
    <col min="4" max="4" width="12.140625" customWidth="1"/>
    <col min="5" max="5" width="31.7109375" customWidth="1"/>
    <col min="6" max="6" width="9.85546875" customWidth="1"/>
    <col min="7" max="7" width="6.5703125" customWidth="1"/>
    <col min="8" max="8" width="12" customWidth="1"/>
    <col min="9" max="9" width="13.28515625" customWidth="1"/>
    <col min="10" max="33" width="3.7109375" customWidth="1"/>
    <col min="34" max="34" width="2.7109375" customWidth="1"/>
  </cols>
  <sheetData>
    <row r="1" spans="1:34" s="3" customFormat="1" ht="15.95" customHeight="1">
      <c r="A1" s="1"/>
      <c r="B1" s="1"/>
      <c r="C1" s="1"/>
      <c r="D1" s="2"/>
      <c r="E1" s="1"/>
      <c r="F1" s="1"/>
      <c r="G1" s="1"/>
      <c r="H1" s="4"/>
      <c r="I1" s="1"/>
    </row>
    <row r="2" spans="1:34" s="3" customFormat="1">
      <c r="A2" s="1"/>
      <c r="B2" s="1"/>
      <c r="C2" s="1"/>
      <c r="D2" s="1"/>
      <c r="E2" s="1"/>
      <c r="F2" s="1"/>
      <c r="G2" s="1"/>
      <c r="H2" s="1"/>
      <c r="I2" s="1"/>
    </row>
    <row r="3" spans="1:34" s="3" customFormat="1" ht="21.95" customHeight="1">
      <c r="A3" s="171" t="s">
        <v>69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</row>
    <row r="4" spans="1:34" s="3" customFormat="1" ht="21.95" customHeight="1">
      <c r="A4" s="171" t="s">
        <v>70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</row>
    <row r="5" spans="1:34" s="3" customFormat="1" ht="21.95" customHeight="1">
      <c r="A5" s="171" t="s">
        <v>71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</row>
    <row r="6" spans="1:34" s="3" customFormat="1" ht="20.100000000000001" customHeight="1" thickBot="1">
      <c r="A6" s="117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</row>
    <row r="7" spans="1:34" ht="15.75">
      <c r="A7" s="121"/>
      <c r="B7" s="122"/>
      <c r="C7" s="123"/>
      <c r="D7" s="123"/>
      <c r="E7" s="124"/>
      <c r="F7" s="121"/>
      <c r="G7" s="121"/>
      <c r="H7" s="125" t="s">
        <v>0</v>
      </c>
      <c r="I7" s="125" t="s">
        <v>1</v>
      </c>
      <c r="J7" s="188" t="s">
        <v>54</v>
      </c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5"/>
      <c r="V7" s="173" t="s">
        <v>64</v>
      </c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5"/>
      <c r="AH7" s="108"/>
    </row>
    <row r="8" spans="1:34" ht="15.75">
      <c r="A8" s="126" t="s">
        <v>2</v>
      </c>
      <c r="B8" s="184" t="s">
        <v>3</v>
      </c>
      <c r="C8" s="184"/>
      <c r="D8" s="184"/>
      <c r="E8" s="184"/>
      <c r="F8" s="126" t="s">
        <v>4</v>
      </c>
      <c r="G8" s="126" t="s">
        <v>5</v>
      </c>
      <c r="H8" s="126" t="s">
        <v>6</v>
      </c>
      <c r="I8" s="126" t="s">
        <v>0</v>
      </c>
      <c r="J8" s="176" t="s">
        <v>52</v>
      </c>
      <c r="K8" s="185"/>
      <c r="L8" s="185"/>
      <c r="M8" s="186"/>
      <c r="N8" s="185" t="s">
        <v>55</v>
      </c>
      <c r="O8" s="185"/>
      <c r="P8" s="185"/>
      <c r="Q8" s="186"/>
      <c r="R8" s="127" t="s">
        <v>53</v>
      </c>
      <c r="S8" s="128"/>
      <c r="T8" s="128"/>
      <c r="U8" s="129"/>
      <c r="V8" s="187" t="s">
        <v>56</v>
      </c>
      <c r="W8" s="176"/>
      <c r="X8" s="176"/>
      <c r="Y8" s="177"/>
      <c r="Z8" s="178" t="s">
        <v>57</v>
      </c>
      <c r="AA8" s="179"/>
      <c r="AB8" s="179"/>
      <c r="AC8" s="180"/>
      <c r="AD8" s="181" t="s">
        <v>58</v>
      </c>
      <c r="AE8" s="181"/>
      <c r="AF8" s="181"/>
      <c r="AG8" s="183"/>
      <c r="AH8" s="108"/>
    </row>
    <row r="9" spans="1:34" ht="15.75" thickBot="1">
      <c r="A9" s="157"/>
      <c r="B9" s="131"/>
      <c r="C9" s="132"/>
      <c r="D9" s="132"/>
      <c r="E9" s="133"/>
      <c r="F9" s="157"/>
      <c r="G9" s="157"/>
      <c r="H9" s="134" t="s">
        <v>7</v>
      </c>
      <c r="I9" s="134" t="s">
        <v>7</v>
      </c>
      <c r="J9" s="158">
        <v>1</v>
      </c>
      <c r="K9" s="135">
        <v>2</v>
      </c>
      <c r="L9" s="135">
        <v>3</v>
      </c>
      <c r="M9" s="136">
        <v>4</v>
      </c>
      <c r="N9" s="135">
        <v>1</v>
      </c>
      <c r="O9" s="135">
        <v>2</v>
      </c>
      <c r="P9" s="135">
        <v>3</v>
      </c>
      <c r="Q9" s="136">
        <v>4</v>
      </c>
      <c r="R9" s="137">
        <v>1</v>
      </c>
      <c r="S9" s="138">
        <v>2</v>
      </c>
      <c r="T9" s="138">
        <v>3</v>
      </c>
      <c r="U9" s="139">
        <v>4</v>
      </c>
      <c r="V9" s="141">
        <v>1</v>
      </c>
      <c r="W9" s="138">
        <v>2</v>
      </c>
      <c r="X9" s="138">
        <v>3</v>
      </c>
      <c r="Y9" s="140">
        <v>4</v>
      </c>
      <c r="Z9" s="141">
        <v>1</v>
      </c>
      <c r="AA9" s="138">
        <v>2</v>
      </c>
      <c r="AB9" s="138">
        <v>3</v>
      </c>
      <c r="AC9" s="139">
        <v>4</v>
      </c>
      <c r="AD9" s="138">
        <v>1</v>
      </c>
      <c r="AE9" s="138">
        <v>2</v>
      </c>
      <c r="AF9" s="138">
        <v>3</v>
      </c>
      <c r="AG9" s="139">
        <v>4</v>
      </c>
      <c r="AH9" s="108"/>
    </row>
    <row r="10" spans="1:34" ht="20.100000000000001" customHeight="1" thickTop="1">
      <c r="A10" s="40"/>
      <c r="B10" s="49" t="s">
        <v>46</v>
      </c>
      <c r="C10" s="50"/>
      <c r="D10" s="50"/>
      <c r="E10" s="50"/>
      <c r="F10" s="41"/>
      <c r="G10" s="42"/>
      <c r="H10" s="44"/>
      <c r="I10" s="45"/>
      <c r="J10" s="75"/>
      <c r="K10" s="76"/>
      <c r="L10" s="76"/>
      <c r="M10" s="77"/>
      <c r="N10" s="79"/>
      <c r="O10" s="76"/>
      <c r="P10" s="76"/>
      <c r="Q10" s="78"/>
      <c r="R10" s="75"/>
      <c r="S10" s="76"/>
      <c r="T10" s="76"/>
      <c r="U10" s="77"/>
      <c r="V10" s="79"/>
      <c r="W10" s="76"/>
      <c r="X10" s="76"/>
      <c r="Y10" s="78"/>
      <c r="Z10" s="79"/>
      <c r="AA10" s="76"/>
      <c r="AB10" s="76"/>
      <c r="AC10" s="78"/>
      <c r="AD10" s="79"/>
      <c r="AE10" s="76"/>
      <c r="AF10" s="76"/>
      <c r="AG10" s="78"/>
    </row>
    <row r="11" spans="1:34" ht="20.100000000000001" customHeight="1">
      <c r="A11" s="46" t="s">
        <v>35</v>
      </c>
      <c r="B11" s="33" t="s">
        <v>36</v>
      </c>
      <c r="C11" s="24"/>
      <c r="D11" s="24"/>
      <c r="E11" s="25"/>
      <c r="F11" s="26"/>
      <c r="G11" s="22"/>
      <c r="H11" s="29"/>
      <c r="I11" s="27"/>
      <c r="J11" s="80"/>
      <c r="K11" s="81"/>
      <c r="L11" s="81"/>
      <c r="M11" s="82"/>
      <c r="N11" s="118"/>
      <c r="O11" s="94"/>
      <c r="P11" s="95"/>
      <c r="Q11" s="96"/>
      <c r="R11" s="97"/>
      <c r="S11" s="95"/>
      <c r="T11" s="95"/>
      <c r="U11" s="98"/>
      <c r="V11" s="99"/>
      <c r="W11" s="95"/>
      <c r="X11" s="95"/>
      <c r="Y11" s="96"/>
      <c r="Z11" s="99"/>
      <c r="AA11" s="95"/>
      <c r="AB11" s="95"/>
      <c r="AC11" s="96"/>
      <c r="AD11" s="99"/>
      <c r="AE11" s="95"/>
      <c r="AF11" s="95"/>
      <c r="AG11" s="96"/>
    </row>
    <row r="12" spans="1:34" ht="20.100000000000001" customHeight="1">
      <c r="A12" s="38">
        <v>1</v>
      </c>
      <c r="B12" s="23" t="s">
        <v>60</v>
      </c>
      <c r="C12" s="24"/>
      <c r="D12" s="24"/>
      <c r="E12" s="25"/>
      <c r="F12" s="26">
        <v>1</v>
      </c>
      <c r="G12" s="22" t="s">
        <v>17</v>
      </c>
      <c r="H12" s="29">
        <v>30000000</v>
      </c>
      <c r="I12" s="27">
        <v>30000000</v>
      </c>
      <c r="J12" s="159"/>
      <c r="K12" s="86"/>
      <c r="L12" s="100"/>
      <c r="M12" s="101"/>
      <c r="N12" s="88"/>
      <c r="O12" s="102"/>
      <c r="P12" s="103"/>
      <c r="Q12" s="104"/>
      <c r="R12" s="105"/>
      <c r="S12" s="103"/>
      <c r="T12" s="103"/>
      <c r="U12" s="106"/>
      <c r="V12" s="107"/>
      <c r="W12" s="103"/>
      <c r="X12" s="103"/>
      <c r="Y12" s="104"/>
      <c r="Z12" s="107"/>
      <c r="AA12" s="103"/>
      <c r="AB12" s="103"/>
      <c r="AC12" s="104"/>
      <c r="AD12" s="107"/>
      <c r="AE12" s="103"/>
      <c r="AF12" s="103"/>
      <c r="AG12" s="104"/>
    </row>
    <row r="13" spans="1:34" ht="20.100000000000001" customHeight="1">
      <c r="A13" s="38">
        <v>2</v>
      </c>
      <c r="B13" s="52" t="s">
        <v>45</v>
      </c>
      <c r="C13" s="24"/>
      <c r="D13" s="24"/>
      <c r="E13" s="25"/>
      <c r="F13" s="26">
        <v>23748.476999999999</v>
      </c>
      <c r="G13" s="22" t="s">
        <v>20</v>
      </c>
      <c r="H13" s="29">
        <v>112200</v>
      </c>
      <c r="I13" s="27">
        <f>H13*F13</f>
        <v>2664579119.4000001</v>
      </c>
      <c r="J13" s="159"/>
      <c r="K13" s="155"/>
      <c r="L13" s="160"/>
      <c r="M13" s="161"/>
      <c r="N13" s="156"/>
      <c r="O13" s="151"/>
      <c r="P13" s="151"/>
      <c r="Q13" s="152"/>
      <c r="R13" s="162"/>
      <c r="S13" s="151"/>
      <c r="T13" s="151"/>
      <c r="U13" s="163"/>
      <c r="V13" s="84"/>
      <c r="W13" s="81"/>
      <c r="X13" s="81"/>
      <c r="Y13" s="83"/>
      <c r="Z13" s="84"/>
      <c r="AA13" s="81"/>
      <c r="AB13" s="81"/>
      <c r="AC13" s="83"/>
      <c r="AD13" s="84"/>
      <c r="AE13" s="81"/>
      <c r="AF13" s="81"/>
      <c r="AG13" s="83"/>
    </row>
    <row r="14" spans="1:34" ht="20.100000000000001" customHeight="1">
      <c r="A14" s="38">
        <v>3</v>
      </c>
      <c r="B14" s="52" t="s">
        <v>44</v>
      </c>
      <c r="C14" s="24"/>
      <c r="D14" s="24"/>
      <c r="E14" s="25"/>
      <c r="F14" s="26">
        <v>21</v>
      </c>
      <c r="G14" s="22" t="s">
        <v>30</v>
      </c>
      <c r="H14" s="29">
        <v>750000</v>
      </c>
      <c r="I14" s="27">
        <f>H14*F14</f>
        <v>15750000</v>
      </c>
      <c r="J14" s="85"/>
      <c r="K14" s="86"/>
      <c r="L14" s="90"/>
      <c r="M14" s="91"/>
      <c r="N14" s="92"/>
      <c r="P14" s="86"/>
      <c r="Q14" s="87"/>
      <c r="R14" s="85"/>
      <c r="S14" s="89"/>
      <c r="T14" s="86"/>
      <c r="U14" s="160"/>
      <c r="V14" s="88"/>
      <c r="W14" s="86"/>
      <c r="X14" s="86"/>
      <c r="Y14" s="87"/>
      <c r="Z14" s="88"/>
      <c r="AA14" s="86"/>
      <c r="AB14" s="86"/>
      <c r="AC14" s="87"/>
      <c r="AD14" s="88"/>
      <c r="AE14" s="86"/>
      <c r="AF14" s="86"/>
      <c r="AG14" s="87"/>
    </row>
    <row r="15" spans="1:34" ht="20.100000000000001" customHeight="1">
      <c r="A15" s="38">
        <v>4</v>
      </c>
      <c r="B15" s="52" t="s">
        <v>42</v>
      </c>
      <c r="C15" s="24"/>
      <c r="D15" s="24"/>
      <c r="E15" s="25"/>
      <c r="F15" s="26">
        <v>1</v>
      </c>
      <c r="G15" s="22" t="s">
        <v>17</v>
      </c>
      <c r="H15" s="29">
        <v>10000000</v>
      </c>
      <c r="I15" s="27">
        <f>H15</f>
        <v>10000000</v>
      </c>
      <c r="J15" s="159"/>
      <c r="K15" s="155"/>
      <c r="L15" s="160"/>
      <c r="M15" s="161"/>
      <c r="N15" s="156"/>
      <c r="O15" s="151"/>
      <c r="P15" s="151"/>
      <c r="Q15" s="152"/>
      <c r="R15" s="162"/>
      <c r="S15" s="151"/>
      <c r="T15" s="151"/>
      <c r="U15" s="163"/>
      <c r="V15" s="93"/>
      <c r="W15" s="81"/>
      <c r="X15" s="82"/>
      <c r="Y15" s="83"/>
      <c r="Z15" s="88"/>
      <c r="AA15" s="86"/>
      <c r="AB15" s="86"/>
      <c r="AC15" s="87"/>
      <c r="AD15" s="88"/>
      <c r="AE15" s="86"/>
      <c r="AF15" s="86"/>
      <c r="AG15" s="87"/>
    </row>
    <row r="16" spans="1:34" ht="20.100000000000001" customHeight="1">
      <c r="A16" s="38">
        <v>5</v>
      </c>
      <c r="B16" s="52" t="s">
        <v>43</v>
      </c>
      <c r="C16" s="24"/>
      <c r="D16" s="24"/>
      <c r="E16" s="25"/>
      <c r="F16" s="26">
        <v>1</v>
      </c>
      <c r="G16" s="22" t="s">
        <v>17</v>
      </c>
      <c r="H16" s="29">
        <v>5000000</v>
      </c>
      <c r="I16" s="119">
        <f>H16</f>
        <v>5000000</v>
      </c>
      <c r="J16" s="159"/>
      <c r="K16" s="155"/>
      <c r="L16" s="151"/>
      <c r="M16" s="152"/>
      <c r="N16" s="156"/>
      <c r="O16" s="151"/>
      <c r="P16" s="151"/>
      <c r="Q16" s="152"/>
      <c r="R16" s="162"/>
      <c r="S16" s="151"/>
      <c r="T16" s="151"/>
      <c r="U16" s="163"/>
      <c r="V16" s="84"/>
      <c r="W16" s="81"/>
      <c r="X16" s="86"/>
      <c r="Y16" s="87"/>
      <c r="Z16" s="84"/>
      <c r="AA16" s="81"/>
      <c r="AB16" s="81"/>
      <c r="AC16" s="83"/>
      <c r="AD16" s="84"/>
      <c r="AE16" s="81"/>
      <c r="AF16" s="86"/>
      <c r="AG16" s="87"/>
    </row>
    <row r="17" spans="1:33" ht="20.100000000000001" customHeight="1">
      <c r="A17" s="38">
        <v>6</v>
      </c>
      <c r="B17" s="53" t="s">
        <v>79</v>
      </c>
      <c r="C17" s="24"/>
      <c r="D17" s="24"/>
      <c r="E17" s="24"/>
      <c r="F17" s="26">
        <v>100</v>
      </c>
      <c r="G17" s="22" t="s">
        <v>14</v>
      </c>
      <c r="H17" s="29">
        <v>4000000</v>
      </c>
      <c r="I17" s="27">
        <f>H17*F17</f>
        <v>400000000</v>
      </c>
      <c r="J17" s="159"/>
      <c r="K17" s="155"/>
      <c r="L17" s="160"/>
      <c r="M17" s="161"/>
      <c r="N17" s="156"/>
      <c r="O17" s="151"/>
      <c r="P17" s="151"/>
      <c r="Q17" s="152"/>
      <c r="R17" s="80"/>
      <c r="S17" s="81"/>
      <c r="T17" s="81"/>
      <c r="U17" s="82"/>
      <c r="V17" s="84"/>
      <c r="W17" s="81"/>
      <c r="X17" s="86"/>
      <c r="Y17" s="87"/>
      <c r="Z17" s="84"/>
      <c r="AA17" s="81"/>
      <c r="AB17" s="81"/>
      <c r="AC17" s="83"/>
      <c r="AD17" s="84"/>
      <c r="AE17" s="81"/>
      <c r="AF17" s="86"/>
      <c r="AG17" s="87"/>
    </row>
    <row r="18" spans="1:33" ht="20.100000000000001" customHeight="1">
      <c r="A18" s="38"/>
      <c r="B18" s="33"/>
      <c r="C18" s="24"/>
      <c r="D18" s="24"/>
      <c r="E18" s="57" t="s">
        <v>8</v>
      </c>
      <c r="F18" s="26"/>
      <c r="G18" s="22"/>
      <c r="H18" s="29"/>
      <c r="I18" s="120" t="s">
        <v>8</v>
      </c>
      <c r="J18" s="80"/>
      <c r="K18" s="81"/>
      <c r="L18" s="81"/>
      <c r="M18" s="82"/>
      <c r="N18" s="84"/>
      <c r="O18" s="81"/>
      <c r="P18" s="81"/>
      <c r="Q18" s="83"/>
      <c r="R18" s="80"/>
      <c r="S18" s="81"/>
      <c r="T18" s="81"/>
      <c r="U18" s="82"/>
      <c r="V18" s="84"/>
      <c r="W18" s="81"/>
      <c r="X18" s="81"/>
      <c r="Y18" s="83"/>
      <c r="Z18" s="84"/>
      <c r="AA18" s="81"/>
      <c r="AB18" s="81"/>
      <c r="AC18" s="83"/>
      <c r="AD18" s="84"/>
      <c r="AE18" s="81"/>
      <c r="AF18" s="81"/>
      <c r="AG18" s="83"/>
    </row>
    <row r="19" spans="1:33" ht="20.100000000000001" customHeight="1">
      <c r="A19" s="46" t="s">
        <v>37</v>
      </c>
      <c r="B19" s="33" t="s">
        <v>38</v>
      </c>
      <c r="C19" s="24"/>
      <c r="D19" s="24"/>
      <c r="E19" s="25"/>
      <c r="F19" s="26"/>
      <c r="G19" s="22"/>
      <c r="H19" s="29"/>
      <c r="I19" s="27"/>
      <c r="J19" s="80"/>
      <c r="K19" s="81"/>
      <c r="L19" s="81"/>
      <c r="M19" s="82"/>
      <c r="N19" s="84"/>
      <c r="O19" s="81"/>
      <c r="P19" s="81"/>
      <c r="Q19" s="83"/>
      <c r="R19" s="80"/>
      <c r="S19" s="81"/>
      <c r="T19" s="81"/>
      <c r="U19" s="82"/>
      <c r="V19" s="84"/>
      <c r="W19" s="81"/>
      <c r="X19" s="81"/>
      <c r="Y19" s="83"/>
      <c r="Z19" s="84"/>
      <c r="AA19" s="81"/>
      <c r="AB19" s="81"/>
      <c r="AC19" s="83"/>
      <c r="AD19" s="84"/>
      <c r="AE19" s="81"/>
      <c r="AF19" s="81"/>
      <c r="AG19" s="83"/>
    </row>
    <row r="20" spans="1:33" ht="20.100000000000001" customHeight="1">
      <c r="A20" s="46"/>
      <c r="B20" s="33" t="s">
        <v>47</v>
      </c>
      <c r="C20" s="24"/>
      <c r="D20" s="24"/>
      <c r="E20" s="25"/>
      <c r="F20" s="26"/>
      <c r="G20" s="22"/>
      <c r="H20" s="29"/>
      <c r="I20" s="27"/>
      <c r="J20" s="80"/>
      <c r="K20" s="81"/>
      <c r="L20" s="81"/>
      <c r="M20" s="82"/>
      <c r="N20" s="84"/>
      <c r="O20" s="81"/>
      <c r="P20" s="81"/>
      <c r="Q20" s="83"/>
      <c r="R20" s="80"/>
      <c r="S20" s="82"/>
      <c r="T20" s="81"/>
      <c r="U20" s="82"/>
      <c r="V20" s="84"/>
      <c r="W20" s="81"/>
      <c r="X20" s="81"/>
      <c r="Y20" s="83"/>
      <c r="Z20" s="84"/>
      <c r="AA20" s="81"/>
      <c r="AB20" s="81"/>
      <c r="AC20" s="83"/>
      <c r="AD20" s="84"/>
      <c r="AE20" s="81"/>
      <c r="AF20" s="81"/>
      <c r="AG20" s="83"/>
    </row>
    <row r="21" spans="1:33" ht="20.100000000000001" customHeight="1">
      <c r="A21" s="38">
        <v>1</v>
      </c>
      <c r="B21" s="23" t="s">
        <v>60</v>
      </c>
      <c r="C21" s="24"/>
      <c r="D21" s="24"/>
      <c r="E21" s="25"/>
      <c r="F21" s="26">
        <v>1</v>
      </c>
      <c r="G21" s="22" t="s">
        <v>17</v>
      </c>
      <c r="H21" s="29">
        <v>5000000</v>
      </c>
      <c r="I21" s="27">
        <v>5000000</v>
      </c>
      <c r="J21" s="80"/>
      <c r="K21" s="81"/>
      <c r="L21" s="81"/>
      <c r="M21" s="82"/>
      <c r="N21" s="84"/>
      <c r="O21" s="81"/>
      <c r="P21" s="81"/>
      <c r="Q21" s="83"/>
      <c r="R21" s="80"/>
      <c r="S21" s="82"/>
      <c r="T21" s="81"/>
      <c r="U21" s="82"/>
      <c r="V21" s="84"/>
      <c r="W21" s="81"/>
      <c r="X21" s="81"/>
      <c r="Y21" s="83"/>
      <c r="Z21" s="156"/>
      <c r="AA21" s="81"/>
      <c r="AB21" s="81"/>
      <c r="AC21" s="83"/>
      <c r="AD21" s="84"/>
      <c r="AE21" s="81"/>
      <c r="AF21" s="81"/>
      <c r="AG21" s="83"/>
    </row>
    <row r="22" spans="1:33" ht="20.100000000000001" customHeight="1">
      <c r="A22" s="38">
        <v>2</v>
      </c>
      <c r="B22" s="53" t="s">
        <v>27</v>
      </c>
      <c r="C22" s="24"/>
      <c r="D22" s="24"/>
      <c r="E22" s="25"/>
      <c r="F22" s="26">
        <v>549.19200000000001</v>
      </c>
      <c r="G22" s="22" t="s">
        <v>19</v>
      </c>
      <c r="H22" s="29">
        <v>9350</v>
      </c>
      <c r="I22" s="27">
        <f>H22*F22</f>
        <v>5134945.2</v>
      </c>
      <c r="J22" s="80"/>
      <c r="K22" s="81"/>
      <c r="L22" s="81"/>
      <c r="M22" s="82"/>
      <c r="N22" s="84"/>
      <c r="O22" s="81"/>
      <c r="P22" s="81"/>
      <c r="Q22" s="83"/>
      <c r="R22" s="80"/>
      <c r="S22" s="81"/>
      <c r="T22" s="81"/>
      <c r="U22" s="82"/>
      <c r="V22" s="84"/>
      <c r="W22" s="81"/>
      <c r="X22" s="81"/>
      <c r="Y22" s="83"/>
      <c r="Z22" s="156"/>
      <c r="AA22" s="151"/>
      <c r="AB22" s="81"/>
      <c r="AC22" s="83"/>
      <c r="AD22" s="84"/>
      <c r="AE22" s="81"/>
      <c r="AF22" s="81"/>
      <c r="AG22" s="83"/>
    </row>
    <row r="23" spans="1:33" ht="20.100000000000001" customHeight="1">
      <c r="A23" s="38">
        <v>3</v>
      </c>
      <c r="B23" s="47" t="s">
        <v>48</v>
      </c>
      <c r="C23" s="24"/>
      <c r="D23" s="24"/>
      <c r="E23" s="25"/>
      <c r="F23" s="26">
        <v>549.19200000000001</v>
      </c>
      <c r="G23" s="22" t="s">
        <v>19</v>
      </c>
      <c r="H23" s="29">
        <v>66000</v>
      </c>
      <c r="I23" s="27">
        <f>SUM(H23*F23)</f>
        <v>36246672</v>
      </c>
      <c r="J23" s="80"/>
      <c r="K23" s="81"/>
      <c r="L23" s="81"/>
      <c r="M23" s="82"/>
      <c r="N23" s="84"/>
      <c r="O23" s="81"/>
      <c r="P23" s="81"/>
      <c r="Q23" s="83"/>
      <c r="R23" s="80"/>
      <c r="S23" s="81"/>
      <c r="T23" s="81"/>
      <c r="U23" s="82"/>
      <c r="V23" s="84"/>
      <c r="W23" s="81"/>
      <c r="X23" s="81"/>
      <c r="Y23" s="83"/>
      <c r="Z23" s="84"/>
      <c r="AA23" s="151"/>
      <c r="AB23" s="81"/>
      <c r="AC23" s="83"/>
      <c r="AD23" s="84"/>
      <c r="AE23" s="81"/>
      <c r="AF23" s="81"/>
      <c r="AG23" s="83"/>
    </row>
    <row r="24" spans="1:33" ht="20.100000000000001" customHeight="1">
      <c r="A24" s="38">
        <v>4</v>
      </c>
      <c r="B24" s="47" t="s">
        <v>49</v>
      </c>
      <c r="C24" s="24"/>
      <c r="D24" s="24"/>
      <c r="E24" s="25"/>
      <c r="F24" s="26">
        <v>549.19200000000001</v>
      </c>
      <c r="G24" s="22" t="s">
        <v>19</v>
      </c>
      <c r="H24" s="29">
        <v>51150</v>
      </c>
      <c r="I24" s="27">
        <f>SUM(H24*F24)</f>
        <v>28091170.800000001</v>
      </c>
      <c r="J24" s="80"/>
      <c r="K24" s="81"/>
      <c r="L24" s="81"/>
      <c r="M24" s="82"/>
      <c r="N24" s="84"/>
      <c r="O24" s="81"/>
      <c r="P24" s="81"/>
      <c r="Q24" s="83"/>
      <c r="R24" s="80"/>
      <c r="S24" s="82"/>
      <c r="T24" s="81"/>
      <c r="U24" s="82"/>
      <c r="V24" s="84"/>
      <c r="W24" s="81"/>
      <c r="X24" s="81"/>
      <c r="Y24" s="83"/>
      <c r="Z24" s="84"/>
      <c r="AA24" s="81"/>
      <c r="AB24" s="151"/>
      <c r="AC24" s="83"/>
      <c r="AD24" s="84"/>
      <c r="AE24" s="81"/>
      <c r="AF24" s="81"/>
      <c r="AG24" s="83"/>
    </row>
    <row r="25" spans="1:33" ht="20.100000000000001" customHeight="1">
      <c r="A25" s="38">
        <v>5</v>
      </c>
      <c r="B25" s="23" t="s">
        <v>34</v>
      </c>
      <c r="C25" s="24"/>
      <c r="D25" s="24"/>
      <c r="E25" s="25"/>
      <c r="F25" s="26">
        <v>549.19200000000001</v>
      </c>
      <c r="G25" s="48" t="s">
        <v>19</v>
      </c>
      <c r="H25" s="29">
        <v>52000</v>
      </c>
      <c r="I25" s="27">
        <f>SUM(H25*F25)</f>
        <v>28557984</v>
      </c>
      <c r="J25" s="80"/>
      <c r="K25" s="81"/>
      <c r="L25" s="81"/>
      <c r="M25" s="82"/>
      <c r="N25" s="84"/>
      <c r="O25" s="81"/>
      <c r="P25" s="81"/>
      <c r="Q25" s="83"/>
      <c r="R25" s="80"/>
      <c r="S25" s="81"/>
      <c r="T25" s="81"/>
      <c r="U25" s="82"/>
      <c r="V25" s="84"/>
      <c r="W25" s="81"/>
      <c r="X25" s="81"/>
      <c r="Y25" s="83"/>
      <c r="Z25" s="84"/>
      <c r="AA25" s="81"/>
      <c r="AB25" s="81"/>
      <c r="AC25" s="152"/>
      <c r="AD25" s="156"/>
      <c r="AE25" s="81"/>
      <c r="AF25" s="81"/>
      <c r="AG25" s="83"/>
    </row>
    <row r="26" spans="1:33" ht="20.100000000000001" customHeight="1">
      <c r="A26" s="38">
        <v>6</v>
      </c>
      <c r="B26" s="47" t="s">
        <v>41</v>
      </c>
      <c r="C26" s="24"/>
      <c r="D26" s="24"/>
      <c r="E26" s="25"/>
      <c r="F26" s="26">
        <v>549.19200000000001</v>
      </c>
      <c r="G26" s="22" t="s">
        <v>19</v>
      </c>
      <c r="H26" s="29">
        <v>400000</v>
      </c>
      <c r="I26" s="27">
        <f>SUM(H26*F26)</f>
        <v>219676800</v>
      </c>
      <c r="J26" s="80"/>
      <c r="K26" s="81"/>
      <c r="L26" s="81"/>
      <c r="M26" s="82"/>
      <c r="N26" s="84"/>
      <c r="O26" s="81"/>
      <c r="P26" s="81"/>
      <c r="Q26" s="83"/>
      <c r="R26" s="80"/>
      <c r="S26" s="81"/>
      <c r="T26" s="81"/>
      <c r="U26" s="82"/>
      <c r="V26" s="84"/>
      <c r="W26" s="81"/>
      <c r="X26" s="81"/>
      <c r="Y26" s="83"/>
      <c r="Z26" s="84"/>
      <c r="AA26" s="81"/>
      <c r="AB26" s="81"/>
      <c r="AC26" s="83"/>
      <c r="AD26" s="156"/>
      <c r="AE26" s="151"/>
      <c r="AF26" s="81"/>
      <c r="AG26" s="83"/>
    </row>
    <row r="27" spans="1:33" ht="20.100000000000001" customHeight="1">
      <c r="A27" s="38"/>
      <c r="B27" s="23" t="s">
        <v>24</v>
      </c>
      <c r="C27" s="24"/>
      <c r="D27" s="24"/>
      <c r="E27" s="25"/>
      <c r="F27" s="26"/>
      <c r="G27" s="22"/>
      <c r="H27" s="29"/>
      <c r="I27" s="27"/>
      <c r="J27" s="80"/>
      <c r="K27" s="81"/>
      <c r="L27" s="81"/>
      <c r="M27" s="82"/>
      <c r="N27" s="84"/>
      <c r="O27" s="81"/>
      <c r="P27" s="81"/>
      <c r="Q27" s="83"/>
      <c r="R27" s="80"/>
      <c r="S27" s="82"/>
      <c r="T27" s="81"/>
      <c r="U27" s="82"/>
      <c r="V27" s="84"/>
      <c r="W27" s="81"/>
      <c r="X27" s="81"/>
      <c r="Y27" s="83"/>
      <c r="Z27" s="84"/>
      <c r="AA27" s="81"/>
      <c r="AB27" s="81"/>
      <c r="AC27" s="83"/>
      <c r="AD27" s="156"/>
      <c r="AE27" s="151"/>
      <c r="AF27" s="81"/>
      <c r="AG27" s="83"/>
    </row>
    <row r="28" spans="1:33" ht="20.100000000000001" customHeight="1">
      <c r="A28" s="58" t="s">
        <v>8</v>
      </c>
      <c r="B28" s="47" t="s">
        <v>50</v>
      </c>
      <c r="C28" s="24"/>
      <c r="D28" s="24"/>
      <c r="E28" s="25"/>
      <c r="F28" s="26"/>
      <c r="G28" s="22"/>
      <c r="H28" s="29"/>
      <c r="I28" s="27"/>
      <c r="J28" s="80"/>
      <c r="K28" s="81"/>
      <c r="L28" s="81"/>
      <c r="M28" s="82"/>
      <c r="N28" s="84"/>
      <c r="O28" s="81"/>
      <c r="P28" s="81"/>
      <c r="Q28" s="83"/>
      <c r="R28" s="80"/>
      <c r="S28" s="82"/>
      <c r="T28" s="81"/>
      <c r="U28" s="82"/>
      <c r="V28" s="84"/>
      <c r="W28" s="81"/>
      <c r="X28" s="81"/>
      <c r="Y28" s="83"/>
      <c r="Z28" s="84"/>
      <c r="AA28" s="81"/>
      <c r="AB28" s="81"/>
      <c r="AC28" s="83"/>
      <c r="AD28" s="156"/>
      <c r="AE28" s="151"/>
      <c r="AF28" s="81"/>
      <c r="AG28" s="83"/>
    </row>
    <row r="29" spans="1:33" ht="20.100000000000001" customHeight="1">
      <c r="A29" s="38">
        <v>7</v>
      </c>
      <c r="B29" s="23" t="s">
        <v>61</v>
      </c>
      <c r="C29" s="24"/>
      <c r="D29" s="24"/>
      <c r="E29" s="25"/>
      <c r="F29" s="26">
        <v>183</v>
      </c>
      <c r="G29" s="22" t="s">
        <v>23</v>
      </c>
      <c r="H29" s="29">
        <v>156200</v>
      </c>
      <c r="I29" s="27">
        <f t="shared" ref="I29:I36" si="0">SUM(H29*F29)</f>
        <v>28584600</v>
      </c>
      <c r="J29" s="80"/>
      <c r="K29" s="81"/>
      <c r="L29" s="81"/>
      <c r="M29" s="82"/>
      <c r="N29" s="84"/>
      <c r="O29" s="81"/>
      <c r="P29" s="81"/>
      <c r="Q29" s="83"/>
      <c r="R29" s="80"/>
      <c r="S29" s="82"/>
      <c r="T29" s="81"/>
      <c r="U29" s="82"/>
      <c r="V29" s="84"/>
      <c r="W29" s="81"/>
      <c r="X29" s="81"/>
      <c r="Y29" s="83"/>
      <c r="Z29" s="84"/>
      <c r="AA29" s="81"/>
      <c r="AB29" s="81"/>
      <c r="AC29" s="152"/>
      <c r="AD29" s="156"/>
      <c r="AE29" s="81"/>
      <c r="AF29" s="81"/>
      <c r="AG29" s="83"/>
    </row>
    <row r="30" spans="1:33" ht="20.100000000000001" customHeight="1">
      <c r="A30" s="38">
        <v>8</v>
      </c>
      <c r="B30" s="23" t="s">
        <v>63</v>
      </c>
      <c r="C30" s="24"/>
      <c r="D30" s="24"/>
      <c r="E30" s="25"/>
      <c r="F30" s="26">
        <v>183</v>
      </c>
      <c r="G30" s="48" t="s">
        <v>23</v>
      </c>
      <c r="H30" s="29">
        <v>1386000</v>
      </c>
      <c r="I30" s="27">
        <f t="shared" si="0"/>
        <v>253638000</v>
      </c>
      <c r="J30" s="80"/>
      <c r="K30" s="81"/>
      <c r="L30" s="81"/>
      <c r="M30" s="82"/>
      <c r="N30" s="84"/>
      <c r="O30" s="81"/>
      <c r="P30" s="81"/>
      <c r="Q30" s="83"/>
      <c r="R30" s="80"/>
      <c r="S30" s="82"/>
      <c r="T30" s="81"/>
      <c r="U30" s="82"/>
      <c r="V30" s="84"/>
      <c r="W30" s="81"/>
      <c r="X30" s="81"/>
      <c r="Y30" s="83"/>
      <c r="Z30" s="156"/>
      <c r="AA30" s="151"/>
      <c r="AB30" s="151"/>
      <c r="AC30" s="152"/>
      <c r="AD30" s="84"/>
      <c r="AE30" s="81"/>
      <c r="AF30" s="81"/>
      <c r="AG30" s="83"/>
    </row>
    <row r="31" spans="1:33" ht="20.100000000000001" customHeight="1">
      <c r="A31" s="38">
        <v>9</v>
      </c>
      <c r="B31" s="23" t="s">
        <v>51</v>
      </c>
      <c r="C31" s="24"/>
      <c r="D31" s="24"/>
      <c r="E31" s="25"/>
      <c r="F31" s="26">
        <v>183</v>
      </c>
      <c r="G31" s="48" t="s">
        <v>23</v>
      </c>
      <c r="H31" s="29">
        <v>302500</v>
      </c>
      <c r="I31" s="27">
        <f t="shared" si="0"/>
        <v>55357500</v>
      </c>
      <c r="J31" s="80"/>
      <c r="K31" s="81"/>
      <c r="L31" s="81"/>
      <c r="M31" s="82"/>
      <c r="N31" s="84"/>
      <c r="O31" s="81"/>
      <c r="P31" s="81"/>
      <c r="Q31" s="83"/>
      <c r="R31" s="80"/>
      <c r="S31" s="82"/>
      <c r="T31" s="81"/>
      <c r="U31" s="82"/>
      <c r="V31" s="84"/>
      <c r="W31" s="81"/>
      <c r="X31" s="81"/>
      <c r="Y31" s="83"/>
      <c r="Z31" s="84"/>
      <c r="AA31" s="81"/>
      <c r="AB31" s="81"/>
      <c r="AC31" s="83"/>
      <c r="AD31" s="156"/>
      <c r="AE31" s="151"/>
      <c r="AF31" s="151"/>
      <c r="AG31" s="152"/>
    </row>
    <row r="32" spans="1:33" ht="20.100000000000001" customHeight="1">
      <c r="A32" s="38">
        <v>10</v>
      </c>
      <c r="B32" s="23" t="s">
        <v>80</v>
      </c>
      <c r="C32" s="24"/>
      <c r="D32" s="24"/>
      <c r="E32" s="25"/>
      <c r="F32" s="26">
        <v>219.6</v>
      </c>
      <c r="G32" s="48" t="s">
        <v>19</v>
      </c>
      <c r="H32" s="29">
        <v>8100</v>
      </c>
      <c r="I32" s="27">
        <f t="shared" si="0"/>
        <v>1778760</v>
      </c>
      <c r="J32" s="80"/>
      <c r="K32" s="81"/>
      <c r="L32" s="81"/>
      <c r="M32" s="82"/>
      <c r="N32" s="84"/>
      <c r="O32" s="81"/>
      <c r="P32" s="81"/>
      <c r="Q32" s="83"/>
      <c r="R32" s="80"/>
      <c r="S32" s="82"/>
      <c r="T32" s="81"/>
      <c r="U32" s="82"/>
      <c r="V32" s="84"/>
      <c r="W32" s="81"/>
      <c r="X32" s="81"/>
      <c r="Y32" s="83"/>
      <c r="Z32" s="156"/>
      <c r="AA32" s="151"/>
      <c r="AB32" s="151"/>
      <c r="AC32" s="152"/>
      <c r="AD32" s="84"/>
      <c r="AE32" s="81"/>
      <c r="AF32" s="81"/>
      <c r="AG32" s="83"/>
    </row>
    <row r="33" spans="1:33" ht="20.100000000000001" customHeight="1">
      <c r="A33" s="38">
        <v>11</v>
      </c>
      <c r="B33" s="23" t="s">
        <v>68</v>
      </c>
      <c r="C33" s="24"/>
      <c r="D33" s="24"/>
      <c r="E33" s="25"/>
      <c r="F33" s="26">
        <v>36</v>
      </c>
      <c r="G33" s="22" t="s">
        <v>25</v>
      </c>
      <c r="H33" s="29">
        <v>650000</v>
      </c>
      <c r="I33" s="27">
        <f t="shared" si="0"/>
        <v>23400000</v>
      </c>
      <c r="J33" s="80"/>
      <c r="K33" s="81"/>
      <c r="L33" s="81"/>
      <c r="M33" s="82"/>
      <c r="N33" s="84"/>
      <c r="O33" s="81"/>
      <c r="P33" s="81"/>
      <c r="Q33" s="83"/>
      <c r="R33" s="80"/>
      <c r="S33" s="82"/>
      <c r="T33" s="81"/>
      <c r="U33" s="82"/>
      <c r="V33" s="84"/>
      <c r="W33" s="81"/>
      <c r="X33" s="81"/>
      <c r="Y33" s="83"/>
      <c r="Z33" s="84"/>
      <c r="AA33" s="81"/>
      <c r="AB33" s="81"/>
      <c r="AC33" s="83"/>
      <c r="AD33" s="84"/>
      <c r="AE33" s="81"/>
      <c r="AF33" s="151"/>
      <c r="AG33" s="152"/>
    </row>
    <row r="34" spans="1:33" ht="20.100000000000001" customHeight="1">
      <c r="A34" s="38">
        <v>12</v>
      </c>
      <c r="B34" s="23" t="s">
        <v>28</v>
      </c>
      <c r="C34" s="24"/>
      <c r="D34" s="24"/>
      <c r="E34" s="25"/>
      <c r="F34" s="26">
        <v>3</v>
      </c>
      <c r="G34" s="22" t="s">
        <v>30</v>
      </c>
      <c r="H34" s="28">
        <v>750000</v>
      </c>
      <c r="I34" s="27">
        <f t="shared" si="0"/>
        <v>2250000</v>
      </c>
      <c r="J34" s="80"/>
      <c r="K34" s="81"/>
      <c r="L34" s="81"/>
      <c r="M34" s="82"/>
      <c r="N34" s="84"/>
      <c r="O34" s="81"/>
      <c r="P34" s="81"/>
      <c r="Q34" s="83"/>
      <c r="R34" s="80"/>
      <c r="S34" s="82"/>
      <c r="T34" s="81"/>
      <c r="U34" s="82"/>
      <c r="V34" s="84"/>
      <c r="W34" s="81"/>
      <c r="X34" s="81"/>
      <c r="Y34" s="83"/>
      <c r="Z34" s="156"/>
      <c r="AA34" s="81"/>
      <c r="AB34" s="81"/>
      <c r="AC34" s="83"/>
      <c r="AD34" s="84"/>
      <c r="AE34" s="81"/>
      <c r="AF34" s="81"/>
      <c r="AG34" s="83"/>
    </row>
    <row r="35" spans="1:33" ht="20.100000000000001" customHeight="1">
      <c r="A35" s="38">
        <v>13</v>
      </c>
      <c r="B35" s="23" t="s">
        <v>29</v>
      </c>
      <c r="C35" s="24"/>
      <c r="D35" s="24"/>
      <c r="E35" s="25"/>
      <c r="F35" s="26">
        <v>2</v>
      </c>
      <c r="G35" s="22" t="s">
        <v>30</v>
      </c>
      <c r="H35" s="28">
        <v>750000</v>
      </c>
      <c r="I35" s="27">
        <f t="shared" si="0"/>
        <v>1500000</v>
      </c>
      <c r="J35" s="80"/>
      <c r="K35" s="81"/>
      <c r="L35" s="81"/>
      <c r="M35" s="82"/>
      <c r="N35" s="84"/>
      <c r="O35" s="81"/>
      <c r="P35" s="110"/>
      <c r="Q35" s="83"/>
      <c r="R35" s="80"/>
      <c r="S35" s="82"/>
      <c r="T35" s="81"/>
      <c r="U35" s="82"/>
      <c r="V35" s="84"/>
      <c r="W35" s="81"/>
      <c r="X35" s="81"/>
      <c r="Y35" s="83"/>
      <c r="Z35" s="84"/>
      <c r="AA35" s="81"/>
      <c r="AB35" s="81"/>
      <c r="AC35" s="152"/>
      <c r="AD35" s="84"/>
      <c r="AE35" s="81"/>
      <c r="AF35" s="81"/>
      <c r="AG35" s="83"/>
    </row>
    <row r="36" spans="1:33" ht="20.100000000000001" customHeight="1">
      <c r="A36" s="38">
        <v>14</v>
      </c>
      <c r="B36" s="23" t="s">
        <v>26</v>
      </c>
      <c r="C36" s="24"/>
      <c r="D36" s="24"/>
      <c r="E36" s="25"/>
      <c r="F36" s="26">
        <v>1</v>
      </c>
      <c r="G36" s="22" t="s">
        <v>17</v>
      </c>
      <c r="H36" s="28">
        <v>5000000</v>
      </c>
      <c r="I36" s="27">
        <f t="shared" si="0"/>
        <v>5000000</v>
      </c>
      <c r="J36" s="80"/>
      <c r="K36" s="81"/>
      <c r="L36" s="81"/>
      <c r="M36" s="82"/>
      <c r="N36" s="84"/>
      <c r="O36" s="81"/>
      <c r="P36" s="86"/>
      <c r="Q36" s="83"/>
      <c r="R36" s="80"/>
      <c r="S36" s="82"/>
      <c r="T36" s="81"/>
      <c r="U36" s="82"/>
      <c r="V36" s="84"/>
      <c r="W36" s="81"/>
      <c r="X36" s="81"/>
      <c r="Y36" s="83"/>
      <c r="Z36" s="156"/>
      <c r="AA36" s="151"/>
      <c r="AB36" s="151"/>
      <c r="AC36" s="152"/>
      <c r="AD36" s="156"/>
      <c r="AE36" s="151"/>
      <c r="AF36" s="151"/>
      <c r="AG36" s="152"/>
    </row>
    <row r="37" spans="1:33" ht="20.100000000000001" customHeight="1" thickBot="1">
      <c r="A37" s="60">
        <v>15</v>
      </c>
      <c r="B37" s="61" t="s">
        <v>62</v>
      </c>
      <c r="C37" s="62"/>
      <c r="D37" s="62"/>
      <c r="E37" s="63"/>
      <c r="F37" s="64">
        <v>1</v>
      </c>
      <c r="G37" s="60" t="s">
        <v>17</v>
      </c>
      <c r="H37" s="65">
        <v>10000000</v>
      </c>
      <c r="I37" s="66">
        <f>H37</f>
        <v>10000000</v>
      </c>
      <c r="J37" s="111"/>
      <c r="K37" s="109"/>
      <c r="L37" s="109"/>
      <c r="M37" s="112"/>
      <c r="N37" s="113"/>
      <c r="O37" s="109"/>
      <c r="P37" s="109"/>
      <c r="Q37" s="114"/>
      <c r="R37" s="115"/>
      <c r="S37" s="112"/>
      <c r="T37" s="109"/>
      <c r="U37" s="112"/>
      <c r="V37" s="113"/>
      <c r="W37" s="109"/>
      <c r="X37" s="109"/>
      <c r="Y37" s="114"/>
      <c r="Z37" s="164"/>
      <c r="AA37" s="165"/>
      <c r="AB37" s="165"/>
      <c r="AC37" s="166"/>
      <c r="AD37" s="164"/>
      <c r="AE37" s="165"/>
      <c r="AF37" s="165"/>
      <c r="AG37" s="166"/>
    </row>
    <row r="38" spans="1:33" ht="20.100000000000001" customHeight="1">
      <c r="A38" s="38"/>
      <c r="B38" s="47"/>
      <c r="C38" s="39"/>
      <c r="D38" s="39"/>
      <c r="E38" s="57" t="s">
        <v>8</v>
      </c>
      <c r="F38" s="26"/>
      <c r="G38" s="22"/>
      <c r="H38" s="31" t="s">
        <v>9</v>
      </c>
      <c r="I38" s="56">
        <f>SUM(I12:I37)</f>
        <v>3829545551.4000001</v>
      </c>
      <c r="Q38" s="43"/>
    </row>
    <row r="39" spans="1:33" ht="20.100000000000001" customHeight="1">
      <c r="A39" s="30"/>
      <c r="B39" s="23" t="s">
        <v>8</v>
      </c>
      <c r="C39" s="24" t="s">
        <v>8</v>
      </c>
      <c r="D39" s="24"/>
      <c r="E39" s="25"/>
      <c r="F39" s="26"/>
      <c r="G39" s="30"/>
      <c r="H39" s="31" t="s">
        <v>65</v>
      </c>
      <c r="I39" s="32">
        <f>0.1*I38</f>
        <v>382954555.14000005</v>
      </c>
      <c r="Q39" s="43"/>
    </row>
    <row r="40" spans="1:33">
      <c r="A40" s="30"/>
      <c r="B40" s="23" t="s">
        <v>32</v>
      </c>
      <c r="C40" s="24" t="s">
        <v>8</v>
      </c>
      <c r="D40" s="24"/>
      <c r="E40" s="25"/>
      <c r="F40" s="26"/>
      <c r="G40" s="30"/>
      <c r="H40" s="33" t="s">
        <v>66</v>
      </c>
      <c r="I40" s="34">
        <f>SUM(I38:I39)</f>
        <v>4212500106.54</v>
      </c>
    </row>
    <row r="41" spans="1:33">
      <c r="A41" s="7"/>
      <c r="B41" s="7"/>
      <c r="C41" s="7"/>
      <c r="D41" s="7"/>
      <c r="E41" s="7"/>
      <c r="F41" s="7"/>
      <c r="G41" s="7"/>
      <c r="H41" s="7"/>
      <c r="I41" s="7"/>
    </row>
    <row r="42" spans="1:33">
      <c r="A42" s="167" t="s">
        <v>12</v>
      </c>
      <c r="B42" s="167"/>
      <c r="C42" s="167"/>
      <c r="D42" s="167"/>
      <c r="E42" s="167"/>
      <c r="F42" s="167"/>
      <c r="G42" s="167"/>
      <c r="H42" s="167"/>
      <c r="I42" s="167"/>
    </row>
    <row r="43" spans="1:33">
      <c r="A43" s="168" t="s">
        <v>13</v>
      </c>
      <c r="B43" s="168"/>
      <c r="C43" s="36" t="s">
        <v>15</v>
      </c>
      <c r="D43" s="36" t="s">
        <v>16</v>
      </c>
      <c r="E43" s="36" t="s">
        <v>22</v>
      </c>
      <c r="F43" s="36" t="s">
        <v>21</v>
      </c>
      <c r="G43" s="169" t="s">
        <v>67</v>
      </c>
      <c r="H43" s="170"/>
      <c r="I43" s="37" t="s">
        <v>18</v>
      </c>
    </row>
    <row r="44" spans="1:33">
      <c r="A44" s="8"/>
      <c r="B44" s="9"/>
      <c r="C44" s="10"/>
      <c r="D44" s="10"/>
      <c r="E44" s="10"/>
      <c r="F44" s="10"/>
      <c r="G44" s="19"/>
      <c r="H44" s="9"/>
      <c r="I44" s="11"/>
    </row>
    <row r="45" spans="1:33">
      <c r="A45" s="5"/>
      <c r="B45" s="12"/>
      <c r="C45" s="13"/>
      <c r="D45" s="13"/>
      <c r="E45" s="13"/>
      <c r="F45" s="13"/>
      <c r="G45" s="20"/>
      <c r="H45" s="12"/>
      <c r="I45" s="6"/>
    </row>
    <row r="46" spans="1:33">
      <c r="A46" s="5"/>
      <c r="B46" s="12"/>
      <c r="C46" s="13"/>
      <c r="D46" s="13"/>
      <c r="E46" s="13"/>
      <c r="F46" s="13"/>
      <c r="G46" s="20"/>
      <c r="H46" s="12"/>
      <c r="I46" s="6"/>
    </row>
    <row r="47" spans="1:33">
      <c r="A47" s="14"/>
      <c r="B47" s="15"/>
      <c r="C47" s="16"/>
      <c r="D47" s="16"/>
      <c r="E47" s="16"/>
      <c r="F47" s="16"/>
      <c r="G47" s="21"/>
      <c r="H47" s="15"/>
      <c r="I47" s="17"/>
    </row>
    <row r="48" spans="1:33">
      <c r="A48" s="18"/>
      <c r="B48" s="18"/>
      <c r="C48" s="18"/>
      <c r="D48" s="18"/>
      <c r="E48" s="18"/>
      <c r="F48" s="18"/>
      <c r="G48" s="18"/>
      <c r="H48" s="18"/>
      <c r="I48" s="18"/>
    </row>
    <row r="49" spans="1:14">
      <c r="A49" s="18"/>
      <c r="B49" s="18"/>
      <c r="C49" s="18"/>
      <c r="D49" s="18"/>
      <c r="E49" s="18"/>
      <c r="F49" s="18"/>
      <c r="G49" s="18"/>
      <c r="H49" s="18"/>
      <c r="I49" s="18"/>
    </row>
    <row r="50" spans="1:14">
      <c r="A50" s="18"/>
      <c r="B50" s="18"/>
      <c r="C50" s="18"/>
      <c r="D50" s="18"/>
      <c r="E50" s="18"/>
      <c r="F50" s="18"/>
      <c r="G50" s="18"/>
      <c r="H50" s="18"/>
      <c r="I50" s="18"/>
      <c r="K50" s="43"/>
    </row>
    <row r="51" spans="1:14">
      <c r="A51" s="18"/>
      <c r="B51" s="18"/>
      <c r="C51" s="18"/>
      <c r="D51" s="18"/>
      <c r="E51" s="18"/>
      <c r="F51" s="18"/>
      <c r="G51" s="18"/>
      <c r="H51" s="18"/>
      <c r="I51" s="18"/>
    </row>
    <row r="52" spans="1:14">
      <c r="A52" s="18"/>
      <c r="B52" s="18"/>
      <c r="C52" s="18"/>
      <c r="D52" s="18"/>
      <c r="E52" s="18"/>
      <c r="F52" s="18"/>
      <c r="G52" s="18"/>
      <c r="H52" s="18"/>
      <c r="I52" s="18"/>
    </row>
    <row r="53" spans="1:14">
      <c r="A53" s="18"/>
      <c r="B53" s="18"/>
      <c r="C53" s="18"/>
      <c r="D53" s="18"/>
      <c r="E53" s="18"/>
      <c r="F53" s="18"/>
      <c r="G53" s="18"/>
      <c r="H53" s="18"/>
      <c r="I53" s="18"/>
    </row>
    <row r="54" spans="1:14">
      <c r="A54" s="18"/>
      <c r="B54" s="18"/>
      <c r="C54" s="18"/>
      <c r="D54" s="18"/>
      <c r="E54" s="18"/>
      <c r="F54" s="18"/>
      <c r="G54" s="18"/>
      <c r="H54" s="18"/>
      <c r="I54" s="18"/>
    </row>
    <row r="55" spans="1:14">
      <c r="A55" s="18"/>
      <c r="B55" s="18"/>
      <c r="C55" s="18"/>
      <c r="D55" s="18"/>
      <c r="E55" s="18"/>
      <c r="F55" s="18"/>
      <c r="G55" s="18"/>
      <c r="H55" s="18"/>
      <c r="I55" s="18"/>
    </row>
    <row r="56" spans="1:14">
      <c r="A56" s="18"/>
      <c r="B56" s="18"/>
      <c r="C56" s="18"/>
      <c r="D56" s="18"/>
      <c r="E56" s="18"/>
      <c r="F56" s="18"/>
      <c r="G56" s="18"/>
      <c r="H56" s="18"/>
      <c r="I56" s="18"/>
    </row>
    <row r="57" spans="1:14">
      <c r="A57" s="18"/>
      <c r="B57" s="18"/>
      <c r="C57" s="18"/>
      <c r="D57" s="18"/>
      <c r="E57" s="18"/>
      <c r="F57" s="18"/>
      <c r="G57" s="18"/>
      <c r="H57" s="18"/>
      <c r="I57" s="18"/>
    </row>
    <row r="58" spans="1:14">
      <c r="A58" s="18"/>
      <c r="B58" s="18"/>
      <c r="C58" s="18"/>
      <c r="D58" s="18"/>
      <c r="E58" s="18"/>
      <c r="F58" s="18"/>
      <c r="G58" s="18"/>
      <c r="H58" s="18"/>
      <c r="I58" s="18"/>
    </row>
    <row r="59" spans="1:14">
      <c r="A59" s="18"/>
      <c r="B59" s="18"/>
      <c r="C59" s="18"/>
      <c r="D59" s="18"/>
      <c r="E59" s="18"/>
      <c r="F59" s="18"/>
      <c r="G59" s="18"/>
      <c r="H59" s="18"/>
      <c r="I59" s="18"/>
    </row>
    <row r="60" spans="1:14">
      <c r="A60" s="18"/>
      <c r="B60" s="18"/>
      <c r="C60" s="18"/>
      <c r="D60" s="18"/>
      <c r="E60" s="18"/>
      <c r="F60" s="18"/>
      <c r="G60" s="18"/>
      <c r="H60" s="18"/>
      <c r="I60" s="18"/>
    </row>
    <row r="61" spans="1:14">
      <c r="A61" s="18"/>
      <c r="B61" s="18"/>
      <c r="C61" s="18"/>
      <c r="D61" s="18"/>
      <c r="E61" s="18"/>
      <c r="F61" s="18"/>
      <c r="G61" s="18"/>
      <c r="H61" s="18"/>
      <c r="I61" s="18"/>
      <c r="N61" s="43"/>
    </row>
    <row r="62" spans="1:14">
      <c r="A62" s="18"/>
      <c r="B62" s="18"/>
      <c r="C62" s="18"/>
      <c r="D62" s="18"/>
      <c r="E62" s="18"/>
      <c r="F62" s="18"/>
      <c r="G62" s="18"/>
      <c r="H62" s="18"/>
      <c r="I62" s="18"/>
    </row>
    <row r="63" spans="1:14">
      <c r="A63" s="18"/>
      <c r="B63" s="18"/>
      <c r="C63" s="18"/>
      <c r="D63" s="18"/>
      <c r="E63" s="18"/>
      <c r="F63" s="18"/>
      <c r="G63" s="18"/>
      <c r="H63" s="18"/>
      <c r="I63" s="18"/>
    </row>
    <row r="64" spans="1:14">
      <c r="A64" s="18"/>
      <c r="B64" s="18"/>
      <c r="C64" s="18"/>
      <c r="D64" s="18"/>
      <c r="E64" s="18"/>
      <c r="F64" s="18"/>
      <c r="G64" s="18"/>
      <c r="H64" s="18"/>
      <c r="I64" s="18"/>
      <c r="N64" s="43"/>
    </row>
    <row r="65" spans="1:9">
      <c r="A65" s="18"/>
      <c r="B65" s="18"/>
      <c r="C65" s="18"/>
      <c r="D65" s="18"/>
      <c r="E65" s="18"/>
      <c r="F65" s="18"/>
      <c r="G65" s="18"/>
      <c r="H65" s="18"/>
      <c r="I65" s="18"/>
    </row>
    <row r="66" spans="1:9">
      <c r="A66" s="18"/>
      <c r="B66" s="18"/>
      <c r="C66" s="18"/>
      <c r="D66" s="18"/>
      <c r="E66" s="18"/>
      <c r="F66" s="18"/>
      <c r="G66" s="18"/>
      <c r="H66" s="18"/>
      <c r="I66" s="18"/>
    </row>
    <row r="67" spans="1:9">
      <c r="A67" s="18"/>
      <c r="B67" s="18"/>
      <c r="C67" s="18"/>
      <c r="D67" s="18"/>
      <c r="E67" s="18"/>
      <c r="F67" s="18"/>
      <c r="G67" s="18"/>
      <c r="H67" s="18"/>
      <c r="I67" s="18"/>
    </row>
    <row r="68" spans="1:9">
      <c r="A68" s="18"/>
      <c r="B68" s="18"/>
      <c r="C68" s="18"/>
      <c r="D68" s="18"/>
      <c r="E68" s="18"/>
      <c r="F68" s="18"/>
      <c r="G68" s="18"/>
      <c r="H68" s="18"/>
      <c r="I68" s="18"/>
    </row>
    <row r="69" spans="1:9">
      <c r="A69" s="18"/>
      <c r="B69" s="18"/>
      <c r="C69" s="18"/>
      <c r="D69" s="18"/>
      <c r="E69" s="18"/>
      <c r="F69" s="18"/>
      <c r="G69" s="18"/>
      <c r="H69" s="18"/>
      <c r="I69" s="18"/>
    </row>
    <row r="70" spans="1:9">
      <c r="A70" s="18"/>
      <c r="B70" s="18"/>
      <c r="C70" s="18"/>
      <c r="D70" s="18"/>
      <c r="E70" s="18"/>
      <c r="F70" s="18"/>
      <c r="G70" s="18"/>
      <c r="H70" s="18"/>
      <c r="I70" s="18"/>
    </row>
    <row r="71" spans="1:9">
      <c r="A71" s="18"/>
      <c r="B71" s="18"/>
      <c r="C71" s="18"/>
      <c r="D71" s="18"/>
      <c r="E71" s="18"/>
      <c r="F71" s="18"/>
      <c r="G71" s="18"/>
      <c r="H71" s="18"/>
      <c r="I71" s="18"/>
    </row>
    <row r="72" spans="1:9">
      <c r="A72" s="18"/>
      <c r="B72" s="18"/>
      <c r="C72" s="18"/>
      <c r="D72" s="18"/>
      <c r="E72" s="18"/>
      <c r="F72" s="18"/>
      <c r="G72" s="18"/>
      <c r="H72" s="18"/>
      <c r="I72" s="18"/>
    </row>
    <row r="73" spans="1:9">
      <c r="A73" s="18"/>
      <c r="B73" s="18"/>
      <c r="C73" s="18"/>
      <c r="D73" s="18"/>
      <c r="E73" s="18"/>
      <c r="F73" s="18"/>
      <c r="G73" s="18"/>
      <c r="H73" s="18"/>
      <c r="I73" s="18"/>
    </row>
    <row r="74" spans="1:9">
      <c r="A74" s="18"/>
      <c r="B74" s="18"/>
      <c r="C74" s="18"/>
      <c r="D74" s="18"/>
      <c r="E74" s="18"/>
      <c r="F74" s="18"/>
      <c r="G74" s="18"/>
      <c r="H74" s="18"/>
      <c r="I74" s="18"/>
    </row>
    <row r="75" spans="1:9">
      <c r="A75" s="18"/>
      <c r="B75" s="18"/>
      <c r="C75" s="18"/>
      <c r="D75" s="18"/>
      <c r="E75" s="18"/>
      <c r="F75" s="18"/>
      <c r="G75" s="18"/>
      <c r="H75" s="18"/>
      <c r="I75" s="18"/>
    </row>
    <row r="76" spans="1:9">
      <c r="A76" s="18"/>
      <c r="B76" s="18"/>
      <c r="C76" s="18"/>
      <c r="D76" s="18"/>
      <c r="E76" s="18"/>
      <c r="F76" s="18"/>
      <c r="G76" s="18"/>
      <c r="H76" s="18"/>
      <c r="I76" s="18"/>
    </row>
    <row r="77" spans="1:9">
      <c r="A77" s="18"/>
      <c r="B77" s="18"/>
      <c r="C77" s="18"/>
      <c r="D77" s="18"/>
      <c r="E77" s="18"/>
      <c r="F77" s="18"/>
      <c r="G77" s="18"/>
      <c r="H77" s="18"/>
      <c r="I77" s="18"/>
    </row>
    <row r="78" spans="1:9">
      <c r="A78" s="18"/>
      <c r="B78" s="18"/>
      <c r="C78" s="18"/>
      <c r="D78" s="18"/>
      <c r="E78" s="18"/>
      <c r="F78" s="18"/>
      <c r="G78" s="18"/>
      <c r="H78" s="18"/>
      <c r="I78" s="18"/>
    </row>
    <row r="79" spans="1:9">
      <c r="A79" s="18"/>
      <c r="B79" s="18"/>
      <c r="C79" s="18"/>
      <c r="D79" s="18"/>
      <c r="E79" s="18"/>
      <c r="F79" s="18"/>
      <c r="G79" s="18"/>
      <c r="H79" s="18"/>
      <c r="I79" s="18"/>
    </row>
    <row r="80" spans="1:9">
      <c r="A80" s="18"/>
      <c r="B80" s="18"/>
      <c r="C80" s="18"/>
      <c r="D80" s="18"/>
      <c r="E80" s="18"/>
      <c r="F80" s="18"/>
      <c r="G80" s="18"/>
      <c r="H80" s="18"/>
      <c r="I80" s="18"/>
    </row>
    <row r="81" spans="1:9">
      <c r="A81" s="18"/>
      <c r="B81" s="18"/>
      <c r="C81" s="18"/>
      <c r="D81" s="18"/>
      <c r="E81" s="18"/>
      <c r="F81" s="18"/>
      <c r="G81" s="18"/>
      <c r="H81" s="18"/>
      <c r="I81" s="18"/>
    </row>
    <row r="82" spans="1:9">
      <c r="A82" s="18"/>
      <c r="B82" s="18"/>
      <c r="C82" s="18"/>
      <c r="D82" s="18"/>
      <c r="E82" s="18"/>
      <c r="F82" s="18"/>
      <c r="G82" s="18"/>
      <c r="H82" s="18"/>
      <c r="I82" s="18"/>
    </row>
    <row r="83" spans="1:9">
      <c r="A83" s="18"/>
      <c r="B83" s="18"/>
      <c r="C83" s="18"/>
      <c r="D83" s="18"/>
      <c r="E83" s="18"/>
      <c r="F83" s="18"/>
      <c r="G83" s="18"/>
      <c r="H83" s="18"/>
      <c r="I83" s="18"/>
    </row>
    <row r="84" spans="1:9">
      <c r="A84" s="18"/>
      <c r="B84" s="18"/>
      <c r="C84" s="18"/>
      <c r="D84" s="18"/>
      <c r="E84" s="18"/>
      <c r="F84" s="18"/>
      <c r="G84" s="18"/>
      <c r="H84" s="18"/>
      <c r="I84" s="18"/>
    </row>
    <row r="85" spans="1:9">
      <c r="A85" s="18"/>
      <c r="B85" s="18"/>
      <c r="C85" s="18"/>
      <c r="D85" s="18"/>
      <c r="E85" s="18"/>
      <c r="F85" s="18"/>
      <c r="G85" s="18"/>
      <c r="H85" s="18"/>
      <c r="I85" s="18"/>
    </row>
    <row r="86" spans="1:9">
      <c r="A86" s="18"/>
      <c r="B86" s="18"/>
      <c r="C86" s="18"/>
      <c r="D86" s="18"/>
      <c r="E86" s="18"/>
      <c r="F86" s="18"/>
      <c r="G86" s="18"/>
      <c r="H86" s="18"/>
      <c r="I86" s="18"/>
    </row>
    <row r="87" spans="1:9">
      <c r="A87" s="18"/>
      <c r="B87" s="18"/>
      <c r="C87" s="18"/>
      <c r="D87" s="18"/>
      <c r="E87" s="18"/>
      <c r="F87" s="18"/>
      <c r="G87" s="18"/>
      <c r="H87" s="18"/>
      <c r="I87" s="18"/>
    </row>
    <row r="88" spans="1:9">
      <c r="A88" s="18"/>
      <c r="B88" s="18"/>
      <c r="C88" s="18"/>
      <c r="D88" s="18"/>
      <c r="E88" s="18"/>
      <c r="F88" s="18"/>
      <c r="G88" s="18"/>
      <c r="H88" s="18"/>
      <c r="I88" s="18"/>
    </row>
    <row r="89" spans="1:9">
      <c r="A89" s="18"/>
      <c r="B89" s="18"/>
      <c r="C89" s="18"/>
      <c r="D89" s="18"/>
      <c r="E89" s="18"/>
      <c r="F89" s="18"/>
      <c r="G89" s="18"/>
      <c r="H89" s="18"/>
      <c r="I89" s="18"/>
    </row>
    <row r="90" spans="1:9">
      <c r="A90" s="18"/>
      <c r="B90" s="18"/>
      <c r="C90" s="18"/>
      <c r="D90" s="18"/>
      <c r="E90" s="18"/>
      <c r="F90" s="18"/>
      <c r="G90" s="18"/>
      <c r="H90" s="18"/>
      <c r="I90" s="18"/>
    </row>
    <row r="91" spans="1:9">
      <c r="A91" s="18"/>
      <c r="B91" s="18"/>
      <c r="C91" s="18"/>
      <c r="D91" s="18"/>
      <c r="E91" s="18"/>
      <c r="F91" s="18"/>
      <c r="G91" s="18"/>
      <c r="H91" s="18"/>
      <c r="I91" s="18"/>
    </row>
    <row r="92" spans="1:9">
      <c r="A92" s="18"/>
      <c r="B92" s="18"/>
      <c r="C92" s="18"/>
      <c r="D92" s="18"/>
      <c r="E92" s="18"/>
      <c r="F92" s="18"/>
      <c r="G92" s="18"/>
      <c r="H92" s="18"/>
      <c r="I92" s="18"/>
    </row>
    <row r="93" spans="1:9">
      <c r="A93" s="18"/>
      <c r="B93" s="18"/>
      <c r="C93" s="18"/>
      <c r="D93" s="18"/>
      <c r="E93" s="18"/>
      <c r="F93" s="18"/>
      <c r="G93" s="18"/>
      <c r="H93" s="18"/>
      <c r="I93" s="18"/>
    </row>
    <row r="94" spans="1:9">
      <c r="A94" s="18"/>
      <c r="B94" s="18"/>
      <c r="C94" s="18"/>
      <c r="D94" s="18"/>
      <c r="E94" s="18"/>
      <c r="F94" s="18"/>
      <c r="G94" s="18"/>
      <c r="H94" s="18"/>
      <c r="I94" s="18"/>
    </row>
    <row r="95" spans="1:9">
      <c r="A95" s="18"/>
      <c r="B95" s="18"/>
      <c r="C95" s="18"/>
      <c r="D95" s="18"/>
      <c r="E95" s="18"/>
      <c r="F95" s="18"/>
      <c r="G95" s="18"/>
      <c r="H95" s="18"/>
      <c r="I95" s="18"/>
    </row>
    <row r="96" spans="1:9">
      <c r="A96" s="18"/>
      <c r="B96" s="18"/>
      <c r="C96" s="18"/>
      <c r="D96" s="18"/>
      <c r="E96" s="18"/>
      <c r="F96" s="18"/>
      <c r="G96" s="18"/>
      <c r="H96" s="18"/>
      <c r="I96" s="18"/>
    </row>
    <row r="97" spans="1:9">
      <c r="A97" s="18"/>
      <c r="B97" s="18"/>
      <c r="C97" s="18"/>
      <c r="D97" s="18"/>
      <c r="E97" s="18"/>
      <c r="F97" s="18"/>
      <c r="G97" s="18"/>
      <c r="H97" s="18"/>
      <c r="I97" s="18"/>
    </row>
    <row r="98" spans="1:9">
      <c r="A98" s="18"/>
      <c r="B98" s="18"/>
      <c r="C98" s="18"/>
      <c r="D98" s="18"/>
      <c r="E98" s="18"/>
      <c r="F98" s="18"/>
      <c r="G98" s="18"/>
      <c r="H98" s="18"/>
      <c r="I98" s="18"/>
    </row>
    <row r="99" spans="1:9">
      <c r="A99" s="18"/>
      <c r="B99" s="18"/>
      <c r="C99" s="18"/>
      <c r="D99" s="18"/>
      <c r="E99" s="18"/>
      <c r="F99" s="18"/>
      <c r="G99" s="18"/>
      <c r="H99" s="18"/>
      <c r="I99" s="18"/>
    </row>
    <row r="100" spans="1:9">
      <c r="A100" s="18"/>
      <c r="B100" s="18"/>
      <c r="C100" s="18"/>
      <c r="D100" s="18"/>
      <c r="E100" s="18"/>
      <c r="F100" s="18"/>
      <c r="G100" s="18"/>
      <c r="H100" s="18"/>
      <c r="I100" s="18"/>
    </row>
    <row r="101" spans="1:9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>
      <c r="A102" s="18"/>
      <c r="B102" s="18"/>
      <c r="C102" s="18"/>
      <c r="D102" s="18"/>
      <c r="E102" s="18"/>
      <c r="F102" s="18"/>
      <c r="G102" s="18"/>
      <c r="H102" s="18"/>
      <c r="I102" s="18"/>
    </row>
    <row r="103" spans="1:9">
      <c r="A103" s="18"/>
      <c r="B103" s="18"/>
      <c r="C103" s="18"/>
      <c r="D103" s="18"/>
      <c r="E103" s="18"/>
      <c r="F103" s="18"/>
      <c r="G103" s="18"/>
      <c r="H103" s="18"/>
      <c r="I103" s="18"/>
    </row>
    <row r="104" spans="1:9">
      <c r="A104" s="18"/>
      <c r="B104" s="18"/>
      <c r="C104" s="18"/>
      <c r="D104" s="18"/>
      <c r="E104" s="18"/>
      <c r="F104" s="18"/>
      <c r="G104" s="18"/>
      <c r="H104" s="18"/>
      <c r="I104" s="18"/>
    </row>
    <row r="105" spans="1:9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9">
      <c r="A106" s="18"/>
      <c r="B106" s="18"/>
      <c r="C106" s="18"/>
      <c r="D106" s="18"/>
      <c r="E106" s="18"/>
      <c r="F106" s="18"/>
      <c r="G106" s="18"/>
      <c r="H106" s="18"/>
      <c r="I106" s="18"/>
    </row>
    <row r="107" spans="1:9">
      <c r="A107" s="18"/>
      <c r="B107" s="18"/>
      <c r="C107" s="18"/>
      <c r="D107" s="18"/>
      <c r="E107" s="18"/>
      <c r="F107" s="18"/>
      <c r="G107" s="18"/>
      <c r="H107" s="18"/>
      <c r="I107" s="18"/>
    </row>
    <row r="108" spans="1:9">
      <c r="A108" s="18"/>
      <c r="B108" s="18"/>
      <c r="C108" s="18"/>
      <c r="D108" s="18"/>
      <c r="E108" s="18"/>
      <c r="F108" s="18"/>
      <c r="G108" s="18"/>
      <c r="H108" s="18"/>
      <c r="I108" s="18"/>
    </row>
    <row r="109" spans="1:9">
      <c r="A109" s="18"/>
      <c r="B109" s="18"/>
      <c r="C109" s="18"/>
      <c r="D109" s="18"/>
      <c r="E109" s="18"/>
      <c r="F109" s="18"/>
      <c r="G109" s="18"/>
      <c r="H109" s="18"/>
      <c r="I109" s="18"/>
    </row>
    <row r="110" spans="1:9">
      <c r="A110" s="18"/>
      <c r="B110" s="18"/>
      <c r="C110" s="18"/>
      <c r="D110" s="18"/>
      <c r="E110" s="18"/>
      <c r="F110" s="18"/>
      <c r="G110" s="18"/>
      <c r="H110" s="18"/>
      <c r="I110" s="18"/>
    </row>
    <row r="111" spans="1:9">
      <c r="A111" s="18"/>
      <c r="B111" s="18"/>
      <c r="C111" s="18"/>
      <c r="D111" s="18"/>
      <c r="E111" s="18"/>
      <c r="F111" s="18"/>
      <c r="G111" s="18"/>
      <c r="H111" s="18"/>
      <c r="I111" s="18"/>
    </row>
    <row r="112" spans="1:9">
      <c r="A112" s="18"/>
      <c r="B112" s="18"/>
      <c r="C112" s="18"/>
      <c r="D112" s="18"/>
      <c r="E112" s="18"/>
      <c r="F112" s="18"/>
      <c r="G112" s="18"/>
      <c r="H112" s="18"/>
      <c r="I112" s="18"/>
    </row>
    <row r="113" spans="1:9">
      <c r="A113" s="18"/>
      <c r="B113" s="18"/>
      <c r="C113" s="18"/>
      <c r="D113" s="18"/>
      <c r="E113" s="18"/>
      <c r="F113" s="18"/>
      <c r="G113" s="18"/>
      <c r="H113" s="18"/>
      <c r="I113" s="18"/>
    </row>
    <row r="114" spans="1:9">
      <c r="A114" s="18"/>
      <c r="B114" s="18"/>
      <c r="C114" s="18"/>
      <c r="D114" s="18"/>
      <c r="E114" s="18"/>
      <c r="F114" s="18"/>
      <c r="G114" s="18"/>
      <c r="H114" s="18"/>
      <c r="I114" s="18"/>
    </row>
    <row r="115" spans="1:9">
      <c r="A115" s="18"/>
      <c r="B115" s="18"/>
      <c r="C115" s="18"/>
      <c r="D115" s="18"/>
      <c r="E115" s="18"/>
      <c r="F115" s="18"/>
      <c r="G115" s="18"/>
      <c r="H115" s="18"/>
      <c r="I115" s="18"/>
    </row>
    <row r="116" spans="1:9">
      <c r="A116" s="18"/>
      <c r="B116" s="18"/>
      <c r="C116" s="18"/>
      <c r="D116" s="18"/>
      <c r="E116" s="18"/>
      <c r="F116" s="18"/>
      <c r="G116" s="18"/>
      <c r="H116" s="18"/>
      <c r="I116" s="18"/>
    </row>
    <row r="117" spans="1:9">
      <c r="A117" s="18"/>
      <c r="B117" s="18"/>
      <c r="C117" s="18"/>
      <c r="D117" s="18"/>
      <c r="E117" s="18"/>
      <c r="F117" s="18"/>
      <c r="G117" s="18"/>
      <c r="H117" s="18"/>
      <c r="I117" s="18"/>
    </row>
    <row r="118" spans="1:9">
      <c r="A118" s="18"/>
      <c r="B118" s="18"/>
      <c r="C118" s="18"/>
      <c r="D118" s="18"/>
      <c r="E118" s="18"/>
      <c r="F118" s="18"/>
      <c r="G118" s="18"/>
      <c r="H118" s="18"/>
      <c r="I118" s="18"/>
    </row>
    <row r="119" spans="1:9">
      <c r="A119" s="18"/>
      <c r="B119" s="18"/>
      <c r="C119" s="18"/>
      <c r="D119" s="18"/>
      <c r="E119" s="18"/>
      <c r="F119" s="18"/>
      <c r="G119" s="18"/>
      <c r="H119" s="18"/>
      <c r="I119" s="18"/>
    </row>
    <row r="120" spans="1:9">
      <c r="A120" s="18"/>
      <c r="B120" s="18"/>
      <c r="C120" s="18"/>
      <c r="D120" s="18"/>
      <c r="E120" s="18"/>
      <c r="F120" s="18"/>
      <c r="G120" s="18"/>
      <c r="H120" s="18"/>
      <c r="I120" s="18"/>
    </row>
    <row r="121" spans="1:9">
      <c r="A121" s="18"/>
      <c r="B121" s="18"/>
      <c r="C121" s="18"/>
      <c r="D121" s="18"/>
      <c r="E121" s="18"/>
      <c r="F121" s="18"/>
      <c r="G121" s="18"/>
      <c r="H121" s="18"/>
      <c r="I121" s="18"/>
    </row>
    <row r="122" spans="1:9">
      <c r="A122" s="18"/>
      <c r="B122" s="18"/>
      <c r="C122" s="18"/>
      <c r="D122" s="18"/>
      <c r="E122" s="18"/>
      <c r="F122" s="18"/>
      <c r="G122" s="18"/>
      <c r="H122" s="18"/>
      <c r="I122" s="18"/>
    </row>
    <row r="123" spans="1:9">
      <c r="A123" s="18"/>
      <c r="B123" s="18"/>
      <c r="C123" s="18"/>
      <c r="D123" s="18"/>
      <c r="E123" s="18"/>
      <c r="F123" s="18"/>
      <c r="G123" s="18"/>
      <c r="H123" s="18"/>
      <c r="I123" s="18"/>
    </row>
    <row r="124" spans="1:9">
      <c r="A124" s="18"/>
      <c r="B124" s="18"/>
      <c r="C124" s="18"/>
      <c r="D124" s="18"/>
      <c r="E124" s="18"/>
      <c r="F124" s="18"/>
      <c r="G124" s="18"/>
      <c r="H124" s="18"/>
      <c r="I124" s="18"/>
    </row>
    <row r="125" spans="1:9">
      <c r="A125" s="18"/>
      <c r="B125" s="18"/>
      <c r="C125" s="18"/>
      <c r="D125" s="18"/>
      <c r="E125" s="18"/>
      <c r="F125" s="18"/>
      <c r="G125" s="18"/>
      <c r="H125" s="18"/>
      <c r="I125" s="18"/>
    </row>
    <row r="126" spans="1:9">
      <c r="A126" s="18"/>
      <c r="B126" s="18"/>
      <c r="C126" s="18"/>
      <c r="D126" s="18"/>
      <c r="E126" s="18"/>
      <c r="F126" s="18"/>
      <c r="G126" s="18"/>
      <c r="H126" s="18"/>
      <c r="I126" s="18"/>
    </row>
    <row r="127" spans="1:9">
      <c r="A127" s="18"/>
      <c r="B127" s="18"/>
      <c r="C127" s="18"/>
      <c r="D127" s="18"/>
      <c r="E127" s="18"/>
      <c r="F127" s="18"/>
      <c r="G127" s="18"/>
      <c r="H127" s="18"/>
      <c r="I127" s="18"/>
    </row>
    <row r="128" spans="1:9">
      <c r="A128" s="18"/>
      <c r="B128" s="18"/>
      <c r="C128" s="18"/>
      <c r="D128" s="18"/>
      <c r="E128" s="18"/>
      <c r="F128" s="18"/>
      <c r="G128" s="18"/>
      <c r="H128" s="18"/>
      <c r="I128" s="18"/>
    </row>
    <row r="129" spans="1:9">
      <c r="A129" s="18"/>
      <c r="B129" s="18"/>
      <c r="C129" s="18"/>
      <c r="D129" s="18"/>
      <c r="E129" s="18"/>
      <c r="F129" s="18"/>
      <c r="G129" s="18"/>
      <c r="H129" s="18"/>
      <c r="I129" s="18"/>
    </row>
    <row r="130" spans="1:9">
      <c r="A130" s="18"/>
      <c r="B130" s="18"/>
      <c r="C130" s="18"/>
      <c r="D130" s="18"/>
      <c r="E130" s="18"/>
      <c r="F130" s="18"/>
      <c r="G130" s="18"/>
      <c r="H130" s="18"/>
      <c r="I130" s="18"/>
    </row>
    <row r="131" spans="1:9">
      <c r="A131" s="18"/>
      <c r="B131" s="18"/>
      <c r="C131" s="18"/>
      <c r="D131" s="18"/>
      <c r="E131" s="18"/>
      <c r="F131" s="18"/>
      <c r="G131" s="18"/>
      <c r="H131" s="18"/>
      <c r="I131" s="18"/>
    </row>
    <row r="132" spans="1:9">
      <c r="A132" s="18"/>
      <c r="B132" s="18"/>
      <c r="C132" s="18"/>
      <c r="D132" s="18"/>
      <c r="E132" s="18"/>
      <c r="F132" s="18"/>
      <c r="G132" s="18"/>
      <c r="H132" s="18"/>
      <c r="I132" s="18"/>
    </row>
    <row r="133" spans="1:9">
      <c r="A133" s="18"/>
      <c r="B133" s="18"/>
      <c r="C133" s="18"/>
      <c r="D133" s="18"/>
      <c r="E133" s="18"/>
      <c r="F133" s="18"/>
      <c r="G133" s="18"/>
      <c r="H133" s="18"/>
      <c r="I133" s="18"/>
    </row>
    <row r="134" spans="1:9">
      <c r="A134" s="18"/>
      <c r="B134" s="18"/>
      <c r="C134" s="18"/>
      <c r="D134" s="18"/>
      <c r="E134" s="18"/>
      <c r="F134" s="18"/>
      <c r="G134" s="18"/>
      <c r="H134" s="18"/>
      <c r="I134" s="18"/>
    </row>
    <row r="135" spans="1:9">
      <c r="A135" s="18"/>
      <c r="B135" s="18"/>
      <c r="C135" s="18"/>
      <c r="D135" s="18"/>
      <c r="E135" s="18"/>
      <c r="F135" s="18"/>
      <c r="G135" s="18"/>
      <c r="H135" s="18"/>
      <c r="I135" s="18"/>
    </row>
    <row r="136" spans="1:9">
      <c r="A136" s="18"/>
      <c r="B136" s="18"/>
      <c r="C136" s="18"/>
      <c r="D136" s="18"/>
      <c r="E136" s="18"/>
      <c r="F136" s="18"/>
      <c r="G136" s="18"/>
      <c r="H136" s="18"/>
      <c r="I136" s="18"/>
    </row>
    <row r="137" spans="1:9">
      <c r="A137" s="18"/>
      <c r="B137" s="18"/>
      <c r="C137" s="18"/>
      <c r="D137" s="18"/>
      <c r="E137" s="18"/>
      <c r="F137" s="18"/>
      <c r="G137" s="18"/>
      <c r="H137" s="18"/>
      <c r="I137" s="18"/>
    </row>
    <row r="138" spans="1:9">
      <c r="A138" s="18"/>
      <c r="B138" s="18"/>
      <c r="C138" s="18"/>
      <c r="D138" s="18"/>
      <c r="E138" s="18"/>
      <c r="F138" s="18"/>
      <c r="G138" s="18"/>
      <c r="H138" s="18"/>
      <c r="I138" s="18"/>
    </row>
    <row r="139" spans="1:9">
      <c r="A139" s="18"/>
      <c r="B139" s="18"/>
      <c r="C139" s="18"/>
      <c r="D139" s="18"/>
      <c r="E139" s="18"/>
      <c r="F139" s="18"/>
      <c r="G139" s="18"/>
      <c r="H139" s="18"/>
      <c r="I139" s="18"/>
    </row>
    <row r="140" spans="1:9">
      <c r="A140" s="18"/>
      <c r="B140" s="18"/>
      <c r="C140" s="18"/>
      <c r="D140" s="18"/>
      <c r="E140" s="18"/>
      <c r="F140" s="18"/>
      <c r="G140" s="18"/>
      <c r="H140" s="18"/>
      <c r="I140" s="18"/>
    </row>
    <row r="141" spans="1:9">
      <c r="A141" s="18"/>
      <c r="B141" s="18"/>
      <c r="C141" s="18"/>
      <c r="D141" s="18"/>
      <c r="E141" s="18"/>
      <c r="F141" s="18"/>
      <c r="G141" s="18"/>
      <c r="H141" s="18"/>
      <c r="I141" s="18"/>
    </row>
    <row r="142" spans="1:9">
      <c r="A142" s="18"/>
      <c r="B142" s="18"/>
      <c r="C142" s="18"/>
      <c r="D142" s="18"/>
      <c r="E142" s="18"/>
      <c r="F142" s="18"/>
      <c r="G142" s="18"/>
      <c r="H142" s="18"/>
      <c r="I142" s="18"/>
    </row>
    <row r="143" spans="1:9">
      <c r="A143" s="18"/>
      <c r="B143" s="18"/>
      <c r="C143" s="18"/>
      <c r="D143" s="18"/>
      <c r="E143" s="18"/>
      <c r="F143" s="18"/>
      <c r="G143" s="18"/>
      <c r="H143" s="18"/>
      <c r="I143" s="18"/>
    </row>
    <row r="144" spans="1:9">
      <c r="A144" s="18"/>
      <c r="B144" s="18"/>
      <c r="C144" s="18"/>
      <c r="D144" s="18"/>
      <c r="E144" s="18"/>
      <c r="F144" s="18"/>
      <c r="G144" s="18"/>
      <c r="H144" s="18"/>
      <c r="I144" s="18"/>
    </row>
    <row r="145" spans="1:9">
      <c r="A145" s="18"/>
      <c r="B145" s="18"/>
      <c r="C145" s="18"/>
      <c r="D145" s="18"/>
      <c r="E145" s="18"/>
      <c r="F145" s="18"/>
      <c r="G145" s="18"/>
      <c r="H145" s="18"/>
      <c r="I145" s="18"/>
    </row>
    <row r="146" spans="1:9">
      <c r="A146" s="18"/>
      <c r="B146" s="18"/>
      <c r="C146" s="18"/>
      <c r="D146" s="18"/>
      <c r="E146" s="18"/>
      <c r="F146" s="18"/>
      <c r="G146" s="18"/>
      <c r="H146" s="18"/>
      <c r="I146" s="18"/>
    </row>
    <row r="147" spans="1:9">
      <c r="A147" s="18"/>
      <c r="B147" s="18"/>
      <c r="C147" s="18"/>
      <c r="D147" s="18"/>
      <c r="E147" s="18"/>
      <c r="F147" s="18"/>
      <c r="G147" s="18"/>
      <c r="H147" s="18"/>
      <c r="I147" s="18"/>
    </row>
    <row r="148" spans="1:9">
      <c r="A148" s="18"/>
      <c r="B148" s="18"/>
      <c r="C148" s="18"/>
      <c r="D148" s="18"/>
      <c r="E148" s="18"/>
      <c r="F148" s="18"/>
      <c r="G148" s="18"/>
      <c r="H148" s="18"/>
      <c r="I148" s="18"/>
    </row>
    <row r="149" spans="1:9">
      <c r="A149" s="18"/>
      <c r="B149" s="18"/>
      <c r="C149" s="18"/>
      <c r="D149" s="18"/>
      <c r="E149" s="18"/>
      <c r="F149" s="18"/>
      <c r="G149" s="18"/>
      <c r="H149" s="18"/>
      <c r="I149" s="18"/>
    </row>
    <row r="150" spans="1:9">
      <c r="A150" s="18"/>
      <c r="B150" s="18"/>
      <c r="C150" s="18"/>
      <c r="D150" s="18"/>
      <c r="E150" s="18"/>
      <c r="F150" s="18"/>
      <c r="G150" s="18"/>
      <c r="H150" s="18"/>
      <c r="I150" s="18"/>
    </row>
    <row r="151" spans="1:9">
      <c r="A151" s="18"/>
      <c r="B151" s="18"/>
      <c r="C151" s="18"/>
      <c r="D151" s="18"/>
      <c r="E151" s="18"/>
      <c r="F151" s="18"/>
      <c r="G151" s="18"/>
      <c r="H151" s="18"/>
      <c r="I151" s="18"/>
    </row>
    <row r="152" spans="1:9">
      <c r="A152" s="18"/>
      <c r="B152" s="18"/>
      <c r="C152" s="18"/>
      <c r="D152" s="18"/>
      <c r="E152" s="18"/>
      <c r="F152" s="18"/>
      <c r="G152" s="18"/>
      <c r="H152" s="18"/>
      <c r="I152" s="18"/>
    </row>
    <row r="153" spans="1:9">
      <c r="A153" s="18"/>
      <c r="B153" s="18"/>
      <c r="C153" s="18"/>
      <c r="D153" s="18"/>
      <c r="E153" s="18"/>
      <c r="F153" s="18"/>
      <c r="G153" s="18"/>
      <c r="H153" s="18"/>
      <c r="I153" s="18"/>
    </row>
    <row r="154" spans="1:9">
      <c r="A154" s="18"/>
      <c r="B154" s="18"/>
      <c r="C154" s="18"/>
      <c r="D154" s="18"/>
      <c r="E154" s="18"/>
      <c r="F154" s="18"/>
      <c r="G154" s="18"/>
      <c r="H154" s="18"/>
      <c r="I154" s="18"/>
    </row>
    <row r="155" spans="1:9">
      <c r="A155" s="18"/>
      <c r="B155" s="18"/>
      <c r="C155" s="18"/>
      <c r="D155" s="18"/>
      <c r="E155" s="18"/>
      <c r="F155" s="18"/>
      <c r="G155" s="18"/>
      <c r="H155" s="18"/>
      <c r="I155" s="18"/>
    </row>
    <row r="156" spans="1:9">
      <c r="A156" s="18"/>
      <c r="B156" s="18"/>
      <c r="C156" s="18"/>
      <c r="D156" s="18"/>
      <c r="E156" s="18"/>
      <c r="F156" s="18"/>
      <c r="G156" s="18"/>
      <c r="H156" s="18"/>
      <c r="I156" s="18"/>
    </row>
    <row r="157" spans="1:9">
      <c r="A157" s="18"/>
      <c r="B157" s="18"/>
      <c r="C157" s="18"/>
      <c r="D157" s="18"/>
      <c r="E157" s="18"/>
      <c r="F157" s="18"/>
      <c r="G157" s="18"/>
      <c r="H157" s="18"/>
      <c r="I157" s="18"/>
    </row>
    <row r="158" spans="1:9">
      <c r="A158" s="18"/>
      <c r="B158" s="18"/>
      <c r="C158" s="18"/>
      <c r="D158" s="18"/>
      <c r="E158" s="18"/>
      <c r="F158" s="18"/>
      <c r="G158" s="18"/>
      <c r="H158" s="18"/>
      <c r="I158" s="18"/>
    </row>
    <row r="159" spans="1:9">
      <c r="A159" s="18"/>
      <c r="B159" s="18"/>
      <c r="C159" s="18"/>
      <c r="D159" s="18"/>
      <c r="E159" s="18"/>
      <c r="F159" s="18"/>
      <c r="G159" s="18"/>
      <c r="H159" s="18"/>
      <c r="I159" s="18"/>
    </row>
    <row r="160" spans="1:9">
      <c r="A160" s="18"/>
      <c r="B160" s="18"/>
      <c r="C160" s="18"/>
      <c r="D160" s="18"/>
      <c r="E160" s="18"/>
      <c r="F160" s="18"/>
      <c r="G160" s="18"/>
      <c r="H160" s="18"/>
      <c r="I160" s="18"/>
    </row>
    <row r="161" spans="1:9">
      <c r="A161" s="18"/>
      <c r="B161" s="18"/>
      <c r="C161" s="18"/>
      <c r="D161" s="18"/>
      <c r="E161" s="18"/>
      <c r="F161" s="18"/>
      <c r="G161" s="18"/>
      <c r="H161" s="18"/>
      <c r="I161" s="18"/>
    </row>
    <row r="162" spans="1:9">
      <c r="A162" s="18"/>
      <c r="B162" s="18"/>
      <c r="C162" s="18"/>
      <c r="D162" s="18"/>
      <c r="E162" s="18"/>
      <c r="F162" s="18"/>
      <c r="G162" s="18"/>
      <c r="H162" s="18"/>
      <c r="I162" s="18"/>
    </row>
    <row r="163" spans="1:9">
      <c r="A163" s="18"/>
      <c r="B163" s="18"/>
      <c r="C163" s="18"/>
      <c r="D163" s="18"/>
      <c r="E163" s="18"/>
      <c r="F163" s="18"/>
      <c r="G163" s="18"/>
      <c r="H163" s="18"/>
      <c r="I163" s="18"/>
    </row>
    <row r="164" spans="1:9">
      <c r="A164" s="18"/>
      <c r="B164" s="18"/>
      <c r="C164" s="18"/>
      <c r="D164" s="18"/>
      <c r="E164" s="18"/>
      <c r="F164" s="18"/>
      <c r="G164" s="18"/>
      <c r="H164" s="18"/>
      <c r="I164" s="18"/>
    </row>
    <row r="165" spans="1:9">
      <c r="A165" s="18"/>
      <c r="B165" s="18"/>
      <c r="C165" s="18"/>
      <c r="D165" s="18"/>
      <c r="E165" s="18"/>
      <c r="F165" s="18"/>
      <c r="G165" s="18"/>
      <c r="H165" s="18"/>
      <c r="I165" s="18"/>
    </row>
    <row r="166" spans="1:9">
      <c r="A166" s="18"/>
      <c r="B166" s="18"/>
      <c r="C166" s="18"/>
      <c r="D166" s="18"/>
      <c r="E166" s="18"/>
      <c r="F166" s="18"/>
      <c r="G166" s="18"/>
      <c r="H166" s="18"/>
      <c r="I166" s="18"/>
    </row>
    <row r="167" spans="1:9">
      <c r="A167" s="18"/>
      <c r="B167" s="18"/>
      <c r="C167" s="18"/>
      <c r="D167" s="18"/>
      <c r="E167" s="18"/>
      <c r="F167" s="18"/>
      <c r="G167" s="18"/>
      <c r="H167" s="18"/>
      <c r="I167" s="18"/>
    </row>
    <row r="168" spans="1:9">
      <c r="A168" s="18"/>
      <c r="B168" s="18"/>
      <c r="C168" s="18"/>
      <c r="D168" s="18"/>
      <c r="E168" s="18"/>
      <c r="F168" s="18"/>
      <c r="G168" s="18"/>
      <c r="H168" s="18"/>
      <c r="I168" s="18"/>
    </row>
    <row r="169" spans="1:9">
      <c r="A169" s="18"/>
      <c r="B169" s="18"/>
      <c r="C169" s="18"/>
      <c r="D169" s="18"/>
      <c r="E169" s="18"/>
      <c r="F169" s="18"/>
      <c r="G169" s="18"/>
      <c r="H169" s="18"/>
      <c r="I169" s="18"/>
    </row>
    <row r="170" spans="1:9">
      <c r="A170" s="18"/>
      <c r="B170" s="18"/>
      <c r="C170" s="18"/>
      <c r="D170" s="18"/>
      <c r="E170" s="18"/>
      <c r="F170" s="18"/>
      <c r="G170" s="18"/>
      <c r="H170" s="18"/>
      <c r="I170" s="18"/>
    </row>
    <row r="171" spans="1:9">
      <c r="A171" s="18"/>
      <c r="B171" s="18"/>
      <c r="C171" s="18"/>
      <c r="D171" s="18"/>
      <c r="E171" s="18"/>
      <c r="F171" s="18"/>
      <c r="G171" s="18"/>
      <c r="H171" s="18"/>
      <c r="I171" s="18"/>
    </row>
    <row r="172" spans="1:9">
      <c r="A172" s="18"/>
      <c r="B172" s="18"/>
      <c r="C172" s="18"/>
      <c r="D172" s="18"/>
      <c r="E172" s="18"/>
      <c r="F172" s="18"/>
      <c r="G172" s="18"/>
      <c r="H172" s="18"/>
      <c r="I172" s="18"/>
    </row>
    <row r="173" spans="1:9">
      <c r="A173" s="18"/>
      <c r="B173" s="18"/>
      <c r="C173" s="18"/>
      <c r="D173" s="18"/>
      <c r="E173" s="18"/>
      <c r="F173" s="18"/>
      <c r="G173" s="18"/>
      <c r="H173" s="18"/>
      <c r="I173" s="18"/>
    </row>
    <row r="174" spans="1:9">
      <c r="A174" s="18"/>
      <c r="B174" s="18"/>
      <c r="C174" s="18"/>
      <c r="D174" s="18"/>
      <c r="E174" s="18"/>
      <c r="F174" s="18"/>
      <c r="G174" s="18"/>
      <c r="H174" s="18"/>
      <c r="I174" s="18"/>
    </row>
    <row r="175" spans="1:9">
      <c r="A175" s="18"/>
      <c r="B175" s="18"/>
      <c r="C175" s="18"/>
      <c r="D175" s="18"/>
      <c r="E175" s="18"/>
      <c r="F175" s="18"/>
      <c r="G175" s="18"/>
      <c r="H175" s="18"/>
      <c r="I175" s="18"/>
    </row>
  </sheetData>
  <mergeCells count="14">
    <mergeCell ref="V8:Y8"/>
    <mergeCell ref="J7:U7"/>
    <mergeCell ref="V7:AG7"/>
    <mergeCell ref="A3:AG3"/>
    <mergeCell ref="A4:AG4"/>
    <mergeCell ref="A5:AG5"/>
    <mergeCell ref="Z8:AC8"/>
    <mergeCell ref="AD8:AG8"/>
    <mergeCell ref="A42:I42"/>
    <mergeCell ref="A43:B43"/>
    <mergeCell ref="B8:E8"/>
    <mergeCell ref="G43:H43"/>
    <mergeCell ref="J8:M8"/>
    <mergeCell ref="N8:Q8"/>
  </mergeCells>
  <phoneticPr fontId="5" type="noConversion"/>
  <printOptions horizontalCentered="1"/>
  <pageMargins left="0" right="0" top="0" bottom="0" header="0.31496062992126" footer="0.31496062992126"/>
  <pageSetup paperSize="9" scale="6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79" workbookViewId="0"/>
  </sheetViews>
  <sheetFormatPr defaultColWidth="9" defaultRowHeight="12.75"/>
  <sheetData/>
  <phoneticPr fontId="5" type="noConversion"/>
  <pageMargins left="0.78749999999999998" right="0.78749999999999998" top="0.78749999999999998" bottom="0.78749999999999998" header="0.51180555555555562" footer="0.5118055555555556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ColWidth="9" defaultRowHeight="12.75"/>
  <sheetData/>
  <phoneticPr fontId="5" type="noConversion"/>
  <pageMargins left="0.78749999999999998" right="0.78749999999999998" top="0.78749999999999998" bottom="0.78749999999999998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Blok A Tahap 3 (2)</vt:lpstr>
      <vt:lpstr>Blok A Tahap 3</vt:lpstr>
      <vt:lpstr>Sheet2</vt:lpstr>
      <vt:lpstr>Sheet3</vt:lpstr>
      <vt:lpstr>'Blok A Tahap 3'!Print_Area</vt:lpstr>
      <vt:lpstr>'Blok A Tahap 3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Perumahan Citra</dc:creator>
  <cp:lastModifiedBy>Novi</cp:lastModifiedBy>
  <cp:revision>1</cp:revision>
  <cp:lastPrinted>2018-05-04T03:03:02Z</cp:lastPrinted>
  <dcterms:created xsi:type="dcterms:W3CDTF">2006-07-11T02:56:42Z</dcterms:created>
  <dcterms:modified xsi:type="dcterms:W3CDTF">2018-05-04T03:19:48Z</dcterms:modified>
</cp:coreProperties>
</file>