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sily_Lukin/Downloads/"/>
    </mc:Choice>
  </mc:AlternateContent>
  <xr:revisionPtr revIDLastSave="0" documentId="13_ncr:1_{65EABC1A-83D1-D749-BBCC-BC41A0BD496E}" xr6:coauthVersionLast="47" xr6:coauthVersionMax="47" xr10:uidLastSave="{00000000-0000-0000-0000-000000000000}"/>
  <bookViews>
    <workbookView xWindow="0" yWindow="760" windowWidth="29400" windowHeight="17220" xr2:uid="{00000000-000D-0000-FFFF-FFFF00000000}"/>
  </bookViews>
  <sheets>
    <sheet name="a. Детали инициативы" sheetId="1" r:id="rId1"/>
    <sheet name="b. Финансовое влияние" sheetId="2" r:id="rId2"/>
    <sheet name="c. Поддерживающие расчеты" sheetId="3" r:id="rId3"/>
    <sheet name="d. Диаграмма Ганта" sheetId="6" r:id="rId4"/>
    <sheet name="e. Мониторинг эффекта" sheetId="5" r:id="rId5"/>
    <sheet name="f. Статус инициатив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1" i="5"/>
  <c r="C2" i="5" s="1"/>
  <c r="D1" i="5" l="1"/>
  <c r="E1" i="5" l="1"/>
  <c r="D2" i="5"/>
  <c r="F1" i="5" l="1"/>
  <c r="E2" i="5"/>
  <c r="G1" i="5" l="1"/>
  <c r="F2" i="5"/>
  <c r="H1" i="5" l="1"/>
  <c r="G2" i="5"/>
  <c r="I1" i="5" l="1"/>
  <c r="I2" i="5" s="1"/>
  <c r="H2" i="5"/>
</calcChain>
</file>

<file path=xl/sharedStrings.xml><?xml version="1.0" encoding="utf-8"?>
<sst xmlns="http://schemas.openxmlformats.org/spreadsheetml/2006/main" count="49" uniqueCount="48">
  <si>
    <t>Название инициативы</t>
  </si>
  <si>
    <t>Ответственный за инициативу</t>
  </si>
  <si>
    <t>Периодичность и направление</t>
  </si>
  <si>
    <t>Тип влияния</t>
  </si>
  <si>
    <t>Детали влияния</t>
  </si>
  <si>
    <t>Run-rate эффект</t>
  </si>
  <si>
    <t>Годовой</t>
  </si>
  <si>
    <t>2025</t>
  </si>
  <si>
    <t>2026</t>
  </si>
  <si>
    <t>2027</t>
  </si>
  <si>
    <t>Фактор влияния</t>
  </si>
  <si>
    <t>Единица измерения</t>
  </si>
  <si>
    <t>Текущее состояние</t>
  </si>
  <si>
    <t>Будущее состояние</t>
  </si>
  <si>
    <t>Разница</t>
  </si>
  <si>
    <t>Разовый эффект</t>
  </si>
  <si>
    <t>Описание инициативы</t>
  </si>
  <si>
    <t>Задача</t>
  </si>
  <si>
    <t>Начало</t>
  </si>
  <si>
    <t>Конец</t>
  </si>
  <si>
    <t>Длительность</t>
  </si>
  <si>
    <t>регулярное положительное</t>
  </si>
  <si>
    <t xml:space="preserve">Выручка </t>
  </si>
  <si>
    <t>увеличение конверсии из лида в запись</t>
  </si>
  <si>
    <t>проведение расследования, введение скрипта, ролевки и обучение менеджеров</t>
  </si>
  <si>
    <t>количество консультаций</t>
  </si>
  <si>
    <t>конверсия</t>
  </si>
  <si>
    <t>увеличение конверсии</t>
  </si>
  <si>
    <t>Ввод скрипта</t>
  </si>
  <si>
    <t>Анализ причин отвала</t>
  </si>
  <si>
    <t>Контроль соблюдения скрипта</t>
  </si>
  <si>
    <t>Введение текстовых скриптов</t>
  </si>
  <si>
    <t>Выведение колл-центра в отдельную функцию</t>
  </si>
  <si>
    <t>Светлана (РОП)</t>
  </si>
  <si>
    <t>Факт (конверсия)</t>
  </si>
  <si>
    <t>План (конверсия)</t>
  </si>
  <si>
    <t>План (Выручка, млн руб)</t>
  </si>
  <si>
    <t>Факт (Выручка, млн руб)</t>
  </si>
  <si>
    <t>Доп выручка от инициативы</t>
  </si>
  <si>
    <t>Стрим</t>
  </si>
  <si>
    <t>Инициатива</t>
  </si>
  <si>
    <t>Дедлайн</t>
  </si>
  <si>
    <t>Статус</t>
  </si>
  <si>
    <t>Ответственный</t>
  </si>
  <si>
    <t>Технологический</t>
  </si>
  <si>
    <t>Методологический</t>
  </si>
  <si>
    <t>Аналитический</t>
  </si>
  <si>
    <t>Организационный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</si>
</sst>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9" fontId="0" fillId="0" borderId="0" xfId="1" applyFont="1"/>
    <xf numFmtId="0" fontId="0" fillId="0" borderId="2" xfId="0" applyBorder="1"/>
    <xf numFmtId="17" fontId="1" fillId="0" borderId="2" xfId="0" applyNumberFormat="1" applyFont="1" applyBorder="1"/>
    <xf numFmtId="9" fontId="1" fillId="0" borderId="2" xfId="0" applyNumberFormat="1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F12" sqref="F1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16</v>
      </c>
      <c r="C1" s="1" t="s">
        <v>1</v>
      </c>
    </row>
    <row r="2" spans="1:3" x14ac:dyDescent="0.2">
      <c r="A2" t="s">
        <v>23</v>
      </c>
      <c r="B2" t="s">
        <v>24</v>
      </c>
      <c r="C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44.83203125" bestFit="1" customWidth="1"/>
    <col min="2" max="2" width="34.5" bestFit="1" customWidth="1"/>
    <col min="3" max="3" width="25.83203125" customWidth="1"/>
    <col min="4" max="4" width="33.66406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5</v>
      </c>
      <c r="E1" t="s">
        <v>7</v>
      </c>
      <c r="F1" t="s">
        <v>8</v>
      </c>
      <c r="G1" t="s">
        <v>9</v>
      </c>
    </row>
    <row r="2" spans="1:7" x14ac:dyDescent="0.2">
      <c r="A2" t="s">
        <v>21</v>
      </c>
      <c r="B2" t="s">
        <v>22</v>
      </c>
      <c r="C2" t="s">
        <v>25</v>
      </c>
      <c r="D2" t="s">
        <v>6</v>
      </c>
      <c r="E2">
        <v>35</v>
      </c>
      <c r="F2">
        <v>80</v>
      </c>
      <c r="G2">
        <v>100</v>
      </c>
    </row>
    <row r="3" spans="1:7" s="2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62.83203125" bestFit="1" customWidth="1"/>
    <col min="2" max="2" width="18.1640625" bestFit="1" customWidth="1"/>
    <col min="3" max="3" width="16.33203125" bestFit="1" customWidth="1"/>
    <col min="4" max="4" width="16.5" bestFit="1" customWidth="1"/>
    <col min="5" max="5" width="7.6640625" bestFit="1" customWidth="1"/>
    <col min="6" max="6" width="13.6640625" bestFit="1" customWidth="1"/>
    <col min="7" max="7" width="13.83203125" bestFit="1" customWidth="1"/>
  </cols>
  <sheetData>
    <row r="1" spans="1:7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5</v>
      </c>
      <c r="G1" s="1" t="s">
        <v>15</v>
      </c>
    </row>
    <row r="2" spans="1:7" x14ac:dyDescent="0.2">
      <c r="A2" t="s">
        <v>27</v>
      </c>
      <c r="B2" t="s">
        <v>26</v>
      </c>
      <c r="C2" s="6">
        <v>0.3</v>
      </c>
      <c r="D2" s="6">
        <v>0.4</v>
      </c>
      <c r="E2" s="6">
        <v>0.1</v>
      </c>
      <c r="F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44.1640625" customWidth="1"/>
    <col min="2" max="3" width="17.6640625" style="5" bestFit="1" customWidth="1"/>
    <col min="4" max="4" width="12.33203125" bestFit="1" customWidth="1"/>
  </cols>
  <sheetData>
    <row r="1" spans="1:4" x14ac:dyDescent="0.2">
      <c r="A1" s="4" t="s">
        <v>17</v>
      </c>
      <c r="B1" s="4" t="s">
        <v>18</v>
      </c>
      <c r="C1" s="4" t="s">
        <v>19</v>
      </c>
      <c r="D1" s="4" t="s">
        <v>20</v>
      </c>
    </row>
    <row r="2" spans="1:4" x14ac:dyDescent="0.2">
      <c r="A2" t="s">
        <v>28</v>
      </c>
      <c r="B2" s="3">
        <v>45778</v>
      </c>
      <c r="C2" s="3">
        <v>45797</v>
      </c>
      <c r="D2">
        <v>20</v>
      </c>
    </row>
    <row r="3" spans="1:4" x14ac:dyDescent="0.2">
      <c r="A3" t="s">
        <v>29</v>
      </c>
      <c r="B3" s="3">
        <v>45792</v>
      </c>
      <c r="C3" s="3">
        <v>45808</v>
      </c>
      <c r="D3">
        <v>15</v>
      </c>
    </row>
    <row r="4" spans="1:4" x14ac:dyDescent="0.2">
      <c r="A4" t="s">
        <v>30</v>
      </c>
      <c r="B4" s="3">
        <v>45797</v>
      </c>
      <c r="C4" s="3">
        <v>45868</v>
      </c>
      <c r="D4">
        <v>40</v>
      </c>
    </row>
    <row r="5" spans="1:4" x14ac:dyDescent="0.2">
      <c r="A5" t="s">
        <v>31</v>
      </c>
      <c r="B5" s="3">
        <v>45802</v>
      </c>
      <c r="C5" s="3">
        <v>45823</v>
      </c>
      <c r="D5">
        <v>20</v>
      </c>
    </row>
    <row r="6" spans="1:4" x14ac:dyDescent="0.2">
      <c r="A6" t="s">
        <v>32</v>
      </c>
      <c r="B6" s="3">
        <v>45807</v>
      </c>
      <c r="C6" s="3">
        <v>45838</v>
      </c>
      <c r="D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topLeftCell="A2" workbookViewId="0">
      <selection activeCell="A4" sqref="A4:XFD4"/>
    </sheetView>
  </sheetViews>
  <sheetFormatPr baseColWidth="10" defaultColWidth="11.5" defaultRowHeight="15" x14ac:dyDescent="0.2"/>
  <cols>
    <col min="1" max="1" width="25.83203125" bestFit="1" customWidth="1"/>
  </cols>
  <sheetData>
    <row r="1" spans="1:9" hidden="1" x14ac:dyDescent="0.2">
      <c r="B1">
        <v>5</v>
      </c>
      <c r="C1">
        <f>B1+1</f>
        <v>6</v>
      </c>
      <c r="D1">
        <f t="shared" ref="D1:G1" si="0">C1+1</f>
        <v>7</v>
      </c>
      <c r="E1">
        <f t="shared" si="0"/>
        <v>8</v>
      </c>
      <c r="F1">
        <f t="shared" si="0"/>
        <v>9</v>
      </c>
      <c r="G1">
        <f t="shared" si="0"/>
        <v>10</v>
      </c>
      <c r="H1">
        <f>G1+1</f>
        <v>11</v>
      </c>
      <c r="I1">
        <f>H1+1</f>
        <v>12</v>
      </c>
    </row>
    <row r="2" spans="1:9" x14ac:dyDescent="0.2">
      <c r="A2" s="7"/>
      <c r="B2" s="8">
        <f>DATE(2025,B1,1)</f>
        <v>45778</v>
      </c>
      <c r="C2" s="8">
        <f t="shared" ref="C2:I2" si="1">DATE(2025,C1,1)</f>
        <v>45809</v>
      </c>
      <c r="D2" s="8">
        <f t="shared" si="1"/>
        <v>45839</v>
      </c>
      <c r="E2" s="8">
        <f t="shared" si="1"/>
        <v>45870</v>
      </c>
      <c r="F2" s="8">
        <f t="shared" si="1"/>
        <v>45901</v>
      </c>
      <c r="G2" s="8">
        <f t="shared" si="1"/>
        <v>45931</v>
      </c>
      <c r="H2" s="8">
        <f t="shared" si="1"/>
        <v>45962</v>
      </c>
      <c r="I2" s="8">
        <f t="shared" si="1"/>
        <v>45992</v>
      </c>
    </row>
    <row r="3" spans="1:9" x14ac:dyDescent="0.2">
      <c r="A3" s="7" t="s">
        <v>35</v>
      </c>
      <c r="B3" s="9">
        <v>0.25</v>
      </c>
      <c r="C3" s="9">
        <v>0.3</v>
      </c>
      <c r="D3" s="9">
        <v>0.35</v>
      </c>
      <c r="E3" s="9">
        <v>0.38</v>
      </c>
      <c r="F3" s="8"/>
      <c r="G3" s="8"/>
      <c r="H3" s="8"/>
      <c r="I3" s="8"/>
    </row>
    <row r="4" spans="1:9" ht="15" customHeight="1" x14ac:dyDescent="0.2">
      <c r="A4" s="7" t="s">
        <v>36</v>
      </c>
      <c r="B4" s="8"/>
      <c r="C4" s="8"/>
      <c r="D4" s="8"/>
      <c r="E4" s="8"/>
      <c r="F4" s="8"/>
      <c r="G4" s="8"/>
      <c r="H4" s="8"/>
      <c r="I4" s="8"/>
    </row>
    <row r="5" spans="1:9" ht="15" customHeight="1" x14ac:dyDescent="0.2">
      <c r="A5" s="7" t="s">
        <v>34</v>
      </c>
      <c r="B5" s="7"/>
      <c r="C5" s="7"/>
      <c r="D5" s="7"/>
      <c r="E5" s="7"/>
      <c r="F5" s="7"/>
      <c r="G5" s="7"/>
      <c r="H5" s="7"/>
      <c r="I5" s="7"/>
    </row>
    <row r="6" spans="1:9" x14ac:dyDescent="0.2">
      <c r="A6" s="7" t="s">
        <v>37</v>
      </c>
      <c r="B6" s="7"/>
      <c r="C6" s="7"/>
      <c r="D6" s="7"/>
      <c r="E6" s="7"/>
      <c r="F6" s="7"/>
      <c r="G6" s="7"/>
      <c r="H6" s="7"/>
      <c r="I6" s="7"/>
    </row>
    <row r="7" spans="1:9" x14ac:dyDescent="0.2">
      <c r="A7" s="7" t="s">
        <v>38</v>
      </c>
      <c r="B7" s="7"/>
      <c r="C7" s="7"/>
      <c r="D7" s="7"/>
      <c r="E7" s="7"/>
      <c r="F7" s="7"/>
      <c r="G7" s="7"/>
      <c r="H7" s="7"/>
      <c r="I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EB6A-375D-9340-9888-21DDA60A5C2F}">
  <dimension ref="A1:E5"/>
  <sheetViews>
    <sheetView workbookViewId="0">
      <selection activeCell="G8" sqref="G8"/>
    </sheetView>
  </sheetViews>
  <sheetFormatPr baseColWidth="10" defaultRowHeight="15" x14ac:dyDescent="0.2"/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2">
      <c r="A2" s="10" t="s">
        <v>44</v>
      </c>
    </row>
    <row r="3" spans="1:5" x14ac:dyDescent="0.2">
      <c r="A3" s="10" t="s">
        <v>45</v>
      </c>
    </row>
    <row r="4" spans="1:5" x14ac:dyDescent="0.2">
      <c r="A4" s="10" t="s">
        <v>46</v>
      </c>
    </row>
    <row r="5" spans="1:5" x14ac:dyDescent="0.2">
      <c r="A5" s="1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a. Детали инициативы</vt:lpstr>
      <vt:lpstr>b. Финансовое влияние</vt:lpstr>
      <vt:lpstr>c. Поддерживающие расчеты</vt:lpstr>
      <vt:lpstr>d. Диаграмма Ганта</vt:lpstr>
      <vt:lpstr>e. Мониторинг эффекта</vt:lpstr>
      <vt:lpstr>f. Статус инициатив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Vasily Lukin</cp:lastModifiedBy>
  <dcterms:created xsi:type="dcterms:W3CDTF">2025-04-25T05:57:50Z</dcterms:created>
  <dcterms:modified xsi:type="dcterms:W3CDTF">2025-06-07T19:38:27Z</dcterms:modified>
</cp:coreProperties>
</file>