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cket RX" sheetId="1" r:id="rId4"/>
    <sheet state="visible" name="Handshake" sheetId="2" r:id="rId5"/>
  </sheets>
  <definedNames/>
  <calcPr/>
</workbook>
</file>

<file path=xl/sharedStrings.xml><?xml version="1.0" encoding="utf-8"?>
<sst xmlns="http://schemas.openxmlformats.org/spreadsheetml/2006/main" count="102" uniqueCount="16">
  <si>
    <t>Normal</t>
  </si>
  <si>
    <t>No change</t>
  </si>
  <si>
    <t>Test 1</t>
  </si>
  <si>
    <t>Test 2</t>
  </si>
  <si>
    <t>Test 3</t>
  </si>
  <si>
    <t>Test 4</t>
  </si>
  <si>
    <t>Test 5</t>
  </si>
  <si>
    <t>aioquic</t>
  </si>
  <si>
    <t>Isquic-Openlightspeed</t>
  </si>
  <si>
    <t>quic-nginx</t>
  </si>
  <si>
    <t>Cloudflare-Quiche</t>
  </si>
  <si>
    <t>Apache</t>
  </si>
  <si>
    <t>CHANGES</t>
  </si>
  <si>
    <t>% CHANGE</t>
  </si>
  <si>
    <t>Average Percentage change</t>
  </si>
  <si>
    <t>CHANGE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</si>
</sst>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Packet RX time of various servers on different tests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'Packet RX'!$A$2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'Packet RX'!$B$1:$H$1</c:f>
            </c:strRef>
          </c:cat>
          <c:val>
            <c:numRef>
              <c:f>'Packet RX'!$B$2:$H$2</c:f>
              <c:numCache/>
            </c:numRef>
          </c:val>
          <c:smooth val="0"/>
        </c:ser>
        <c:ser>
          <c:idx val="1"/>
          <c:order val="1"/>
          <c:tx>
            <c:strRef>
              <c:f>'Packet RX'!$A$3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'Packet RX'!$B$1:$H$1</c:f>
            </c:strRef>
          </c:cat>
          <c:val>
            <c:numRef>
              <c:f>'Packet RX'!$B$3:$H$3</c:f>
              <c:numCache/>
            </c:numRef>
          </c:val>
          <c:smooth val="0"/>
        </c:ser>
        <c:ser>
          <c:idx val="2"/>
          <c:order val="2"/>
          <c:tx>
            <c:strRef>
              <c:f>'Packet RX'!$A$4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'Packet RX'!$B$1:$H$1</c:f>
            </c:strRef>
          </c:cat>
          <c:val>
            <c:numRef>
              <c:f>'Packet RX'!$B$4:$H$4</c:f>
              <c:numCache/>
            </c:numRef>
          </c:val>
          <c:smooth val="0"/>
        </c:ser>
        <c:ser>
          <c:idx val="3"/>
          <c:order val="3"/>
          <c:tx>
            <c:strRef>
              <c:f>'Packet RX'!$A$5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'Packet RX'!$B$1:$H$1</c:f>
            </c:strRef>
          </c:cat>
          <c:val>
            <c:numRef>
              <c:f>'Packet RX'!$B$5:$H$5</c:f>
              <c:numCache/>
            </c:numRef>
          </c:val>
          <c:smooth val="0"/>
        </c:ser>
        <c:axId val="1123896088"/>
        <c:axId val="314894955"/>
      </c:lineChart>
      <c:catAx>
        <c:axId val="1123896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4894955"/>
      </c:catAx>
      <c:valAx>
        <c:axId val="3148949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38960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Change in Packet RX time in various test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'Packet RX'!$A$27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'Packet RX'!$B$26:$G$26</c:f>
            </c:strRef>
          </c:cat>
          <c:val>
            <c:numRef>
              <c:f>'Packet RX'!$B$27:$G$27</c:f>
              <c:numCache/>
            </c:numRef>
          </c:val>
          <c:smooth val="0"/>
        </c:ser>
        <c:ser>
          <c:idx val="1"/>
          <c:order val="1"/>
          <c:tx>
            <c:strRef>
              <c:f>'Packet RX'!$A$28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'Packet RX'!$B$26:$G$26</c:f>
            </c:strRef>
          </c:cat>
          <c:val>
            <c:numRef>
              <c:f>'Packet RX'!$B$28:$G$28</c:f>
              <c:numCache/>
            </c:numRef>
          </c:val>
          <c:smooth val="0"/>
        </c:ser>
        <c:ser>
          <c:idx val="2"/>
          <c:order val="2"/>
          <c:tx>
            <c:strRef>
              <c:f>'Packet RX'!$A$29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'Packet RX'!$B$26:$G$26</c:f>
            </c:strRef>
          </c:cat>
          <c:val>
            <c:numRef>
              <c:f>'Packet RX'!$B$29:$G$29</c:f>
              <c:numCache/>
            </c:numRef>
          </c:val>
          <c:smooth val="0"/>
        </c:ser>
        <c:ser>
          <c:idx val="3"/>
          <c:order val="3"/>
          <c:tx>
            <c:strRef>
              <c:f>'Packet RX'!$A$30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'Packet RX'!$B$26:$G$26</c:f>
            </c:strRef>
          </c:cat>
          <c:val>
            <c:numRef>
              <c:f>'Packet RX'!$B$30:$G$30</c:f>
              <c:numCache/>
            </c:numRef>
          </c:val>
          <c:smooth val="0"/>
        </c:ser>
        <c:axId val="1203615094"/>
        <c:axId val="953349889"/>
      </c:lineChart>
      <c:catAx>
        <c:axId val="12036150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3349889"/>
      </c:catAx>
      <c:valAx>
        <c:axId val="9533498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36150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Percentage change in Packet RX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'Packet RX'!$A$35:$A$38</c:f>
            </c:strRef>
          </c:cat>
          <c:val>
            <c:numRef>
              <c:f>'Packet RX'!$B$35:$B$38</c:f>
              <c:numCache/>
            </c:numRef>
          </c:val>
        </c:ser>
        <c:axId val="1617777898"/>
        <c:axId val="2123871248"/>
      </c:barChart>
      <c:catAx>
        <c:axId val="16177778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3871248"/>
      </c:catAx>
      <c:valAx>
        <c:axId val="2123871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Percentage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77778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Handshake time for various servers on different test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Handshake!$A$2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Handshake!$B$1:$H$1</c:f>
            </c:strRef>
          </c:cat>
          <c:val>
            <c:numRef>
              <c:f>Handshake!$B$2:$H$2</c:f>
              <c:numCache/>
            </c:numRef>
          </c:val>
          <c:smooth val="0"/>
        </c:ser>
        <c:ser>
          <c:idx val="1"/>
          <c:order val="1"/>
          <c:tx>
            <c:strRef>
              <c:f>Handshake!$A$3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Handshake!$B$1:$H$1</c:f>
            </c:strRef>
          </c:cat>
          <c:val>
            <c:numRef>
              <c:f>Handshake!$B$3:$H$3</c:f>
              <c:numCache/>
            </c:numRef>
          </c:val>
          <c:smooth val="0"/>
        </c:ser>
        <c:ser>
          <c:idx val="2"/>
          <c:order val="2"/>
          <c:tx>
            <c:strRef>
              <c:f>Handshake!$A$4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Handshake!$B$1:$H$1</c:f>
            </c:strRef>
          </c:cat>
          <c:val>
            <c:numRef>
              <c:f>Handshake!$B$4:$H$4</c:f>
              <c:numCache/>
            </c:numRef>
          </c:val>
          <c:smooth val="0"/>
        </c:ser>
        <c:ser>
          <c:idx val="3"/>
          <c:order val="3"/>
          <c:tx>
            <c:strRef>
              <c:f>Handshake!$A$5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Handshake!$B$1:$H$1</c:f>
            </c:strRef>
          </c:cat>
          <c:val>
            <c:numRef>
              <c:f>Handshake!$B$5:$H$5</c:f>
              <c:numCache/>
            </c:numRef>
          </c:val>
          <c:smooth val="0"/>
        </c:ser>
        <c:axId val="1287850403"/>
        <c:axId val="2128867282"/>
      </c:lineChart>
      <c:catAx>
        <c:axId val="12878504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8867282"/>
      </c:catAx>
      <c:valAx>
        <c:axId val="21288672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78504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Change in Handshake time in various test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Handshake!$A$28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Handshake!$B$27:$G$27</c:f>
            </c:strRef>
          </c:cat>
          <c:val>
            <c:numRef>
              <c:f>Handshake!$B$28:$G$28</c:f>
              <c:numCache/>
            </c:numRef>
          </c:val>
          <c:smooth val="0"/>
        </c:ser>
        <c:ser>
          <c:idx val="1"/>
          <c:order val="1"/>
          <c:tx>
            <c:strRef>
              <c:f>Handshake!$A$29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Handshake!$B$27:$G$27</c:f>
            </c:strRef>
          </c:cat>
          <c:val>
            <c:numRef>
              <c:f>Handshake!$B$29:$G$29</c:f>
              <c:numCache/>
            </c:numRef>
          </c:val>
          <c:smooth val="0"/>
        </c:ser>
        <c:ser>
          <c:idx val="2"/>
          <c:order val="2"/>
          <c:tx>
            <c:strRef>
              <c:f>Handshake!$A$30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Handshake!$B$27:$G$27</c:f>
            </c:strRef>
          </c:cat>
          <c:val>
            <c:numRef>
              <c:f>Handshake!$B$30:$G$30</c:f>
              <c:numCache/>
            </c:numRef>
          </c:val>
          <c:smooth val="0"/>
        </c:ser>
        <c:ser>
          <c:idx val="3"/>
          <c:order val="3"/>
          <c:tx>
            <c:strRef>
              <c:f>Handshake!$A$31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Handshake!$B$27:$G$27</c:f>
            </c:strRef>
          </c:cat>
          <c:val>
            <c:numRef>
              <c:f>Handshake!$B$31:$G$31</c:f>
              <c:numCache/>
            </c:numRef>
          </c:val>
          <c:smooth val="0"/>
        </c:ser>
        <c:axId val="279404645"/>
        <c:axId val="2036904076"/>
      </c:lineChart>
      <c:catAx>
        <c:axId val="279404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6904076"/>
      </c:catAx>
      <c:valAx>
        <c:axId val="20369040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94046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Percentage change in handshake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Handshake!$A$37:$A$40</c:f>
            </c:strRef>
          </c:cat>
          <c:val>
            <c:numRef>
              <c:f>Handshake!$B$37:$B$40</c:f>
              <c:numCache/>
            </c:numRef>
          </c:val>
        </c:ser>
        <c:axId val="1772066113"/>
        <c:axId val="1773908492"/>
      </c:barChart>
      <c:catAx>
        <c:axId val="1772066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3908492"/>
      </c:catAx>
      <c:valAx>
        <c:axId val="17739084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Percentage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20661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38100</xdr:colOff>
      <xdr:row>0</xdr:row>
      <xdr:rowOff>47625</xdr:rowOff>
    </xdr:from>
    <xdr:ext cx="4600575" cy="2838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38100</xdr:colOff>
      <xdr:row>16</xdr:row>
      <xdr:rowOff>123825</xdr:rowOff>
    </xdr:from>
    <xdr:ext cx="4600575" cy="2838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1628775</xdr:colOff>
      <xdr:row>24</xdr:row>
      <xdr:rowOff>28575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171450</xdr:colOff>
      <xdr:row>1</xdr:row>
      <xdr:rowOff>104775</xdr:rowOff>
    </xdr:from>
    <xdr:ext cx="3962400" cy="24574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57150</xdr:colOff>
      <xdr:row>15</xdr:row>
      <xdr:rowOff>76200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276225</xdr:colOff>
      <xdr:row>29</xdr:row>
      <xdr:rowOff>76200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1">
        <v>177.846</v>
      </c>
      <c r="C2" s="1">
        <v>184.673</v>
      </c>
      <c r="D2" s="1">
        <v>185.077</v>
      </c>
      <c r="E2" s="1">
        <v>182.25</v>
      </c>
      <c r="F2" s="1">
        <v>190.506</v>
      </c>
      <c r="G2" s="1">
        <v>187.027</v>
      </c>
      <c r="H2" s="1">
        <v>193.529</v>
      </c>
    </row>
    <row r="3">
      <c r="A3" s="1" t="s">
        <v>8</v>
      </c>
      <c r="B3" s="1">
        <v>9.118</v>
      </c>
      <c r="C3" s="1">
        <v>19.862</v>
      </c>
      <c r="D3" s="1">
        <v>8.894</v>
      </c>
      <c r="E3" s="1">
        <v>20.163</v>
      </c>
      <c r="F3" s="1">
        <v>18.627</v>
      </c>
      <c r="G3" s="1">
        <v>9.046</v>
      </c>
      <c r="H3" s="1">
        <v>20.023</v>
      </c>
    </row>
    <row r="4">
      <c r="A4" s="1" t="s">
        <v>9</v>
      </c>
      <c r="B4" s="1">
        <v>159.575</v>
      </c>
      <c r="C4" s="1">
        <v>164.084</v>
      </c>
      <c r="D4" s="1">
        <v>171.081</v>
      </c>
      <c r="E4" s="1">
        <v>180.58</v>
      </c>
      <c r="F4" s="1">
        <v>165.136</v>
      </c>
      <c r="G4" s="1">
        <v>159.584</v>
      </c>
      <c r="H4" s="1">
        <v>179.861</v>
      </c>
    </row>
    <row r="5">
      <c r="A5" s="1" t="s">
        <v>10</v>
      </c>
      <c r="B5" s="1">
        <v>6.54</v>
      </c>
      <c r="C5" s="1">
        <v>8.061</v>
      </c>
      <c r="D5" s="1">
        <v>7.431</v>
      </c>
      <c r="E5" s="1">
        <v>10.108</v>
      </c>
      <c r="F5" s="1">
        <v>6.499</v>
      </c>
      <c r="G5" s="1">
        <v>21.65</v>
      </c>
      <c r="H5" s="1">
        <v>5.847</v>
      </c>
    </row>
    <row r="6">
      <c r="A6" s="1" t="s">
        <v>11</v>
      </c>
    </row>
    <row r="8">
      <c r="E8" s="1" t="s">
        <v>12</v>
      </c>
    </row>
    <row r="10">
      <c r="A10" s="1"/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</row>
    <row r="11">
      <c r="A11" s="1" t="s">
        <v>7</v>
      </c>
      <c r="B11" s="1">
        <v>177.846</v>
      </c>
      <c r="C11" s="1">
        <f t="shared" ref="C11:C14" si="1"> ABS(B2 - C2)</f>
        <v>6.827</v>
      </c>
      <c r="D11" s="1">
        <f t="shared" ref="D11:D14" si="2"> ABS(B2 - D2)</f>
        <v>7.231</v>
      </c>
      <c r="E11" s="1">
        <f t="shared" ref="E11:E14" si="3"> ABS(B2 - E2)</f>
        <v>4.404</v>
      </c>
      <c r="F11" s="1">
        <f t="shared" ref="F11:F14" si="4"> ABS(B2 - F2)</f>
        <v>12.66</v>
      </c>
      <c r="G11" s="1">
        <f t="shared" ref="G11:G14" si="5"> ABS(B2 - G2)</f>
        <v>9.181</v>
      </c>
      <c r="H11" s="1">
        <f t="shared" ref="H11:H14" si="6"> ABS(B2 - H2)</f>
        <v>15.683</v>
      </c>
    </row>
    <row r="12">
      <c r="A12" s="1" t="s">
        <v>8</v>
      </c>
      <c r="B12" s="1">
        <v>9.118</v>
      </c>
      <c r="C12" s="1">
        <f t="shared" si="1"/>
        <v>10.744</v>
      </c>
      <c r="D12" s="1">
        <f t="shared" si="2"/>
        <v>0.224</v>
      </c>
      <c r="E12" s="1">
        <f t="shared" si="3"/>
        <v>11.045</v>
      </c>
      <c r="F12" s="1">
        <f t="shared" si="4"/>
        <v>9.509</v>
      </c>
      <c r="G12" s="1">
        <f t="shared" si="5"/>
        <v>0.072</v>
      </c>
      <c r="H12" s="1">
        <f t="shared" si="6"/>
        <v>10.905</v>
      </c>
    </row>
    <row r="13">
      <c r="A13" s="1" t="s">
        <v>9</v>
      </c>
      <c r="B13" s="1">
        <v>159.575</v>
      </c>
      <c r="C13" s="1">
        <f t="shared" si="1"/>
        <v>4.509</v>
      </c>
      <c r="D13" s="1">
        <f t="shared" si="2"/>
        <v>11.506</v>
      </c>
      <c r="E13" s="1">
        <f t="shared" si="3"/>
        <v>21.005</v>
      </c>
      <c r="F13" s="1">
        <f t="shared" si="4"/>
        <v>5.561</v>
      </c>
      <c r="G13" s="1">
        <f t="shared" si="5"/>
        <v>0.009</v>
      </c>
      <c r="H13" s="1">
        <f t="shared" si="6"/>
        <v>20.286</v>
      </c>
    </row>
    <row r="14">
      <c r="A14" s="1" t="s">
        <v>10</v>
      </c>
      <c r="B14" s="1">
        <v>6.54</v>
      </c>
      <c r="C14" s="1">
        <f t="shared" si="1"/>
        <v>1.521</v>
      </c>
      <c r="D14" s="1">
        <f t="shared" si="2"/>
        <v>0.891</v>
      </c>
      <c r="E14" s="1">
        <f t="shared" si="3"/>
        <v>3.568</v>
      </c>
      <c r="F14" s="1">
        <f t="shared" si="4"/>
        <v>0.041</v>
      </c>
      <c r="G14" s="1">
        <f t="shared" si="5"/>
        <v>15.11</v>
      </c>
      <c r="H14" s="1">
        <f t="shared" si="6"/>
        <v>0.693</v>
      </c>
    </row>
    <row r="17">
      <c r="E17" s="1" t="s">
        <v>13</v>
      </c>
    </row>
    <row r="19">
      <c r="A19" s="1"/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</row>
    <row r="20">
      <c r="A20" s="1" t="s">
        <v>7</v>
      </c>
      <c r="B20" s="1">
        <v>177.846</v>
      </c>
      <c r="C20" s="1">
        <f t="shared" ref="C20:C23" si="7"> (C11*100)/B11</f>
        <v>3.838714393</v>
      </c>
      <c r="D20" s="1">
        <f t="shared" ref="D20:D23" si="8"> (D11*100)/B11</f>
        <v>4.06587722</v>
      </c>
      <c r="E20" s="1">
        <f t="shared" ref="E20:E23" si="9"> (E11*100)/B11</f>
        <v>2.47629972</v>
      </c>
      <c r="F20" s="1">
        <f t="shared" ref="F20:F23" si="10"> (F11*100)/B11</f>
        <v>7.118518269</v>
      </c>
      <c r="G20" s="1">
        <f t="shared" ref="G20:G23" si="11"> (G11*100)/B11</f>
        <v>5.162331455</v>
      </c>
      <c r="H20" s="1">
        <f t="shared" ref="H20:H23" si="12"> (H11*100)/B11</f>
        <v>8.818303476</v>
      </c>
    </row>
    <row r="21">
      <c r="A21" s="1" t="s">
        <v>8</v>
      </c>
      <c r="B21" s="1">
        <v>9.118</v>
      </c>
      <c r="C21" s="1">
        <f t="shared" si="7"/>
        <v>117.8328581</v>
      </c>
      <c r="D21" s="1">
        <f t="shared" si="8"/>
        <v>2.456679096</v>
      </c>
      <c r="E21" s="1">
        <f t="shared" si="9"/>
        <v>121.1340206</v>
      </c>
      <c r="F21" s="1">
        <f t="shared" si="10"/>
        <v>104.2882211</v>
      </c>
      <c r="G21" s="1">
        <f t="shared" si="11"/>
        <v>0.7896468524</v>
      </c>
      <c r="H21" s="1">
        <f t="shared" si="12"/>
        <v>119.5985962</v>
      </c>
    </row>
    <row r="22">
      <c r="A22" s="1" t="s">
        <v>9</v>
      </c>
      <c r="B22" s="1">
        <v>159.575</v>
      </c>
      <c r="C22" s="1">
        <f t="shared" si="7"/>
        <v>2.825630581</v>
      </c>
      <c r="D22" s="1">
        <f t="shared" si="8"/>
        <v>7.210402632</v>
      </c>
      <c r="E22" s="1">
        <f t="shared" si="9"/>
        <v>13.16308946</v>
      </c>
      <c r="F22" s="1">
        <f t="shared" si="10"/>
        <v>3.484881717</v>
      </c>
      <c r="G22" s="1">
        <f t="shared" si="11"/>
        <v>0.0056399812</v>
      </c>
      <c r="H22" s="1">
        <f t="shared" si="12"/>
        <v>12.71251762</v>
      </c>
    </row>
    <row r="23">
      <c r="A23" s="1" t="s">
        <v>10</v>
      </c>
      <c r="B23" s="1">
        <v>6.54</v>
      </c>
      <c r="C23" s="1">
        <f t="shared" si="7"/>
        <v>23.25688073</v>
      </c>
      <c r="D23" s="1">
        <f t="shared" si="8"/>
        <v>13.62385321</v>
      </c>
      <c r="E23" s="1">
        <f t="shared" si="9"/>
        <v>54.55657492</v>
      </c>
      <c r="F23" s="1">
        <f t="shared" si="10"/>
        <v>0.626911315</v>
      </c>
      <c r="G23" s="1">
        <f t="shared" si="11"/>
        <v>231.0397554</v>
      </c>
      <c r="H23" s="1">
        <f t="shared" si="12"/>
        <v>10.59633028</v>
      </c>
    </row>
    <row r="26">
      <c r="A26" s="2"/>
      <c r="B26" s="3" t="s">
        <v>1</v>
      </c>
      <c r="C26" s="3" t="s">
        <v>2</v>
      </c>
      <c r="D26" s="3" t="s">
        <v>3</v>
      </c>
      <c r="E26" s="3" t="s">
        <v>4</v>
      </c>
      <c r="F26" s="3" t="s">
        <v>5</v>
      </c>
      <c r="G26" s="3" t="s">
        <v>6</v>
      </c>
    </row>
    <row r="27">
      <c r="A27" s="3" t="s">
        <v>7</v>
      </c>
      <c r="B27" s="4">
        <v>3.838714393</v>
      </c>
      <c r="C27" s="4">
        <v>4.06587722</v>
      </c>
      <c r="D27" s="4">
        <v>2.47629972</v>
      </c>
      <c r="E27" s="4">
        <v>7.118518269</v>
      </c>
      <c r="F27" s="4">
        <v>5.162331455</v>
      </c>
      <c r="G27" s="4">
        <v>8.818303476</v>
      </c>
    </row>
    <row r="28">
      <c r="A28" s="3" t="s">
        <v>8</v>
      </c>
      <c r="B28" s="4">
        <v>117.8328581</v>
      </c>
      <c r="C28" s="4">
        <v>2.456679096</v>
      </c>
      <c r="D28" s="4">
        <v>121.1340206</v>
      </c>
      <c r="E28" s="4">
        <v>104.2882211</v>
      </c>
      <c r="F28" s="4">
        <v>0.789646852</v>
      </c>
      <c r="G28" s="4">
        <v>119.5985962</v>
      </c>
    </row>
    <row r="29">
      <c r="A29" s="3" t="s">
        <v>9</v>
      </c>
      <c r="B29" s="4">
        <v>2.825630581</v>
      </c>
      <c r="C29" s="4">
        <v>7.210402632</v>
      </c>
      <c r="D29" s="4">
        <v>13.16308946</v>
      </c>
      <c r="E29" s="4">
        <v>3.484881717</v>
      </c>
      <c r="F29" s="4">
        <v>0.005639981</v>
      </c>
      <c r="G29" s="4">
        <v>12.71251762</v>
      </c>
    </row>
    <row r="30">
      <c r="A30" s="3" t="s">
        <v>10</v>
      </c>
      <c r="B30" s="4">
        <v>23.25688073</v>
      </c>
      <c r="C30" s="4">
        <v>13.62385321</v>
      </c>
      <c r="D30" s="4">
        <v>54.55657492</v>
      </c>
      <c r="E30" s="4">
        <v>0.626911315</v>
      </c>
      <c r="F30" s="4">
        <v>231.0397554</v>
      </c>
      <c r="G30" s="4">
        <v>10.59633028</v>
      </c>
    </row>
    <row r="34">
      <c r="B34" s="3" t="s">
        <v>14</v>
      </c>
    </row>
    <row r="35">
      <c r="A35" s="3" t="s">
        <v>7</v>
      </c>
      <c r="B35" s="5">
        <f t="shared" ref="B35:B38" si="13"> AVERAGE(C11:H11)*100/B11</f>
        <v>5.246674089</v>
      </c>
    </row>
    <row r="36">
      <c r="A36" s="3" t="s">
        <v>8</v>
      </c>
      <c r="B36" s="5">
        <f t="shared" si="13"/>
        <v>77.68333699</v>
      </c>
    </row>
    <row r="37">
      <c r="A37" s="3" t="s">
        <v>9</v>
      </c>
      <c r="B37" s="5">
        <f t="shared" si="13"/>
        <v>6.567026999</v>
      </c>
    </row>
    <row r="38">
      <c r="A38" s="3" t="s">
        <v>10</v>
      </c>
      <c r="B38" s="5">
        <f t="shared" si="13"/>
        <v>55.61671764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1">
        <v>89.9</v>
      </c>
      <c r="C2" s="1">
        <v>92.701</v>
      </c>
      <c r="D2" s="1">
        <v>92.794</v>
      </c>
      <c r="E2" s="1">
        <v>91.548</v>
      </c>
      <c r="F2" s="1">
        <v>99.401</v>
      </c>
      <c r="G2" s="1">
        <v>95.574</v>
      </c>
      <c r="H2" s="1">
        <v>105.384</v>
      </c>
    </row>
    <row r="3">
      <c r="A3" s="1" t="s">
        <v>8</v>
      </c>
      <c r="B3" s="1">
        <v>8.037</v>
      </c>
      <c r="C3" s="1">
        <v>10.202</v>
      </c>
      <c r="D3" s="1">
        <v>7.776</v>
      </c>
      <c r="E3" s="1">
        <v>9.931</v>
      </c>
      <c r="F3" s="1">
        <v>9.141</v>
      </c>
      <c r="G3" s="1">
        <v>7.934</v>
      </c>
      <c r="H3" s="1">
        <v>9.697</v>
      </c>
    </row>
    <row r="4">
      <c r="A4" s="1" t="s">
        <v>9</v>
      </c>
      <c r="B4" s="1">
        <v>78.673</v>
      </c>
      <c r="C4" s="1">
        <v>81.089</v>
      </c>
      <c r="D4" s="1">
        <v>84.344</v>
      </c>
      <c r="E4" s="1">
        <v>88.836</v>
      </c>
      <c r="F4" s="1">
        <v>81.459</v>
      </c>
      <c r="G4" s="1">
        <v>78.548</v>
      </c>
      <c r="H4" s="1">
        <v>87.652</v>
      </c>
    </row>
    <row r="5">
      <c r="A5" s="1" t="s">
        <v>10</v>
      </c>
      <c r="B5" s="1">
        <v>3.283</v>
      </c>
      <c r="C5" s="1">
        <v>3.205</v>
      </c>
      <c r="D5" s="1">
        <v>4.758</v>
      </c>
      <c r="E5" s="1">
        <v>4.27</v>
      </c>
      <c r="F5" s="1">
        <v>2.557</v>
      </c>
      <c r="G5" s="1">
        <v>3.488</v>
      </c>
      <c r="H5" s="1">
        <v>2.533</v>
      </c>
    </row>
    <row r="6">
      <c r="A6" s="1" t="s">
        <v>11</v>
      </c>
    </row>
    <row r="8">
      <c r="E8" s="1" t="s">
        <v>15</v>
      </c>
    </row>
    <row r="10">
      <c r="A10" s="1"/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</row>
    <row r="11">
      <c r="A11" s="1" t="s">
        <v>7</v>
      </c>
      <c r="B11" s="1">
        <v>89.9</v>
      </c>
      <c r="C11" s="1">
        <f t="shared" ref="C11:C14" si="1"> ABS(B2 - C2)</f>
        <v>2.801</v>
      </c>
      <c r="D11" s="1">
        <f t="shared" ref="D11:D14" si="2"> ABS(B2 - D2)</f>
        <v>2.894</v>
      </c>
      <c r="E11" s="1">
        <f t="shared" ref="E11:E14" si="3"> ABS(B2 - E2)</f>
        <v>1.648</v>
      </c>
      <c r="F11" s="1">
        <f t="shared" ref="F11:F14" si="4"> ABS(B2 - F2)</f>
        <v>9.501</v>
      </c>
      <c r="G11" s="1">
        <f t="shared" ref="G11:G14" si="5"> ABS(B2 - G2)</f>
        <v>5.674</v>
      </c>
      <c r="H11" s="1">
        <f t="shared" ref="H11:H14" si="6"> ABS(B2 - H2)</f>
        <v>15.484</v>
      </c>
    </row>
    <row r="12">
      <c r="A12" s="1" t="s">
        <v>8</v>
      </c>
      <c r="B12" s="1">
        <v>8.037</v>
      </c>
      <c r="C12" s="1">
        <f t="shared" si="1"/>
        <v>2.165</v>
      </c>
      <c r="D12" s="1">
        <f t="shared" si="2"/>
        <v>0.261</v>
      </c>
      <c r="E12" s="1">
        <f t="shared" si="3"/>
        <v>1.894</v>
      </c>
      <c r="F12" s="1">
        <f t="shared" si="4"/>
        <v>1.104</v>
      </c>
      <c r="G12" s="1">
        <f t="shared" si="5"/>
        <v>0.103</v>
      </c>
      <c r="H12" s="1">
        <f t="shared" si="6"/>
        <v>1.66</v>
      </c>
    </row>
    <row r="13">
      <c r="A13" s="1" t="s">
        <v>9</v>
      </c>
      <c r="B13" s="1">
        <v>78.673</v>
      </c>
      <c r="C13" s="1">
        <f t="shared" si="1"/>
        <v>2.416</v>
      </c>
      <c r="D13" s="1">
        <f t="shared" si="2"/>
        <v>5.671</v>
      </c>
      <c r="E13" s="1">
        <f t="shared" si="3"/>
        <v>10.163</v>
      </c>
      <c r="F13" s="1">
        <f t="shared" si="4"/>
        <v>2.786</v>
      </c>
      <c r="G13" s="1">
        <f t="shared" si="5"/>
        <v>0.125</v>
      </c>
      <c r="H13" s="1">
        <f t="shared" si="6"/>
        <v>8.979</v>
      </c>
    </row>
    <row r="14">
      <c r="A14" s="1" t="s">
        <v>10</v>
      </c>
      <c r="B14" s="1">
        <v>3.283</v>
      </c>
      <c r="C14" s="1">
        <f t="shared" si="1"/>
        <v>0.078</v>
      </c>
      <c r="D14" s="1">
        <f t="shared" si="2"/>
        <v>1.475</v>
      </c>
      <c r="E14" s="1">
        <f t="shared" si="3"/>
        <v>0.987</v>
      </c>
      <c r="F14" s="1">
        <f t="shared" si="4"/>
        <v>0.726</v>
      </c>
      <c r="G14" s="1">
        <f t="shared" si="5"/>
        <v>0.205</v>
      </c>
      <c r="H14" s="1">
        <f t="shared" si="6"/>
        <v>0.75</v>
      </c>
    </row>
    <row r="17">
      <c r="E17" s="1" t="s">
        <v>13</v>
      </c>
    </row>
    <row r="19">
      <c r="A19" s="1"/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</row>
    <row r="20">
      <c r="A20" s="1" t="s">
        <v>7</v>
      </c>
      <c r="B20" s="1">
        <v>89.9</v>
      </c>
      <c r="C20" s="1">
        <f t="shared" ref="C20:C23" si="7"> (C11*100)/B11</f>
        <v>3.115684093</v>
      </c>
      <c r="D20" s="1">
        <f t="shared" ref="D20:D23" si="8"> (D11*100)/B11</f>
        <v>3.219132369</v>
      </c>
      <c r="E20" s="1">
        <f t="shared" ref="E20:E23" si="9"> (E11*100)/B11</f>
        <v>1.833147942</v>
      </c>
      <c r="F20" s="1">
        <f t="shared" ref="F20:F23" si="10"> (F11*100)/B11</f>
        <v>10.56840934</v>
      </c>
      <c r="G20" s="1">
        <f t="shared" ref="G20:G23" si="11"> (G11*100)/B11</f>
        <v>6.311457175</v>
      </c>
      <c r="H20" s="1">
        <f t="shared" ref="H20:H23" si="12"> (H11*100)/B11</f>
        <v>17.22358176</v>
      </c>
    </row>
    <row r="21">
      <c r="A21" s="1" t="s">
        <v>8</v>
      </c>
      <c r="B21" s="1">
        <v>8.037</v>
      </c>
      <c r="C21" s="1">
        <f t="shared" si="7"/>
        <v>26.93791216</v>
      </c>
      <c r="D21" s="1">
        <f t="shared" si="8"/>
        <v>3.247480403</v>
      </c>
      <c r="E21" s="1">
        <f t="shared" si="9"/>
        <v>23.56600722</v>
      </c>
      <c r="F21" s="1">
        <f t="shared" si="10"/>
        <v>13.73646883</v>
      </c>
      <c r="G21" s="1">
        <f t="shared" si="11"/>
        <v>1.281572726</v>
      </c>
      <c r="H21" s="1">
        <f t="shared" si="12"/>
        <v>20.65447306</v>
      </c>
    </row>
    <row r="22">
      <c r="A22" s="1" t="s">
        <v>9</v>
      </c>
      <c r="B22" s="1">
        <v>78.673</v>
      </c>
      <c r="C22" s="1">
        <f t="shared" si="7"/>
        <v>3.070939204</v>
      </c>
      <c r="D22" s="1">
        <f t="shared" si="8"/>
        <v>7.208317974</v>
      </c>
      <c r="E22" s="1">
        <f t="shared" si="9"/>
        <v>12.91802779</v>
      </c>
      <c r="F22" s="1">
        <f t="shared" si="10"/>
        <v>3.541240324</v>
      </c>
      <c r="G22" s="1">
        <f t="shared" si="11"/>
        <v>0.1588855135</v>
      </c>
      <c r="H22" s="1">
        <f t="shared" si="12"/>
        <v>11.4130642</v>
      </c>
    </row>
    <row r="23">
      <c r="A23" s="1" t="s">
        <v>10</v>
      </c>
      <c r="B23" s="1">
        <v>3.283</v>
      </c>
      <c r="C23" s="1">
        <f t="shared" si="7"/>
        <v>2.375875723</v>
      </c>
      <c r="D23" s="1">
        <f t="shared" si="8"/>
        <v>44.92841913</v>
      </c>
      <c r="E23" s="1">
        <f t="shared" si="9"/>
        <v>30.06396588</v>
      </c>
      <c r="F23" s="1">
        <f t="shared" si="10"/>
        <v>22.11392019</v>
      </c>
      <c r="G23" s="1">
        <f t="shared" si="11"/>
        <v>6.24428876</v>
      </c>
      <c r="H23" s="1">
        <f t="shared" si="12"/>
        <v>22.84495888</v>
      </c>
    </row>
    <row r="27">
      <c r="A27" s="2"/>
      <c r="B27" s="3" t="s">
        <v>1</v>
      </c>
      <c r="C27" s="3" t="s">
        <v>2</v>
      </c>
      <c r="D27" s="3" t="s">
        <v>3</v>
      </c>
      <c r="E27" s="3" t="s">
        <v>4</v>
      </c>
      <c r="F27" s="3" t="s">
        <v>5</v>
      </c>
      <c r="G27" s="3" t="s">
        <v>6</v>
      </c>
    </row>
    <row r="28">
      <c r="A28" s="3" t="s">
        <v>7</v>
      </c>
      <c r="B28" s="4">
        <v>3.115684093</v>
      </c>
      <c r="C28" s="4">
        <v>3.219132369</v>
      </c>
      <c r="D28" s="4">
        <v>1.833147942</v>
      </c>
      <c r="E28" s="4">
        <v>10.56840934</v>
      </c>
      <c r="F28" s="4">
        <v>6.311457175</v>
      </c>
      <c r="G28" s="4">
        <v>17.22358176</v>
      </c>
    </row>
    <row r="29">
      <c r="A29" s="3" t="s">
        <v>8</v>
      </c>
      <c r="B29" s="4">
        <v>26.93791216</v>
      </c>
      <c r="C29" s="4">
        <v>3.247480403</v>
      </c>
      <c r="D29" s="4">
        <v>23.56600722</v>
      </c>
      <c r="E29" s="4">
        <v>13.73646883</v>
      </c>
      <c r="F29" s="4">
        <v>1.281572726</v>
      </c>
      <c r="G29" s="4">
        <v>20.65447306</v>
      </c>
    </row>
    <row r="30">
      <c r="A30" s="3" t="s">
        <v>9</v>
      </c>
      <c r="B30" s="4">
        <v>3.070939204</v>
      </c>
      <c r="C30" s="4">
        <v>7.208317974</v>
      </c>
      <c r="D30" s="4">
        <v>12.91802779</v>
      </c>
      <c r="E30" s="4">
        <v>3.541240324</v>
      </c>
      <c r="F30" s="4">
        <v>0.158885514</v>
      </c>
      <c r="G30" s="4">
        <v>11.4130642</v>
      </c>
    </row>
    <row r="31">
      <c r="A31" s="3" t="s">
        <v>10</v>
      </c>
      <c r="B31" s="4">
        <v>2.375875723</v>
      </c>
      <c r="C31" s="4">
        <v>44.92841913</v>
      </c>
      <c r="D31" s="4">
        <v>30.06396588</v>
      </c>
      <c r="E31" s="4">
        <v>22.11392019</v>
      </c>
      <c r="F31" s="4">
        <v>6.24428876</v>
      </c>
      <c r="G31" s="4">
        <v>22.84495888</v>
      </c>
    </row>
    <row r="36">
      <c r="A36" s="2"/>
      <c r="B36" s="3" t="s">
        <v>14</v>
      </c>
      <c r="C36" s="3"/>
      <c r="D36" s="3"/>
      <c r="E36" s="3"/>
      <c r="F36" s="3"/>
      <c r="G36" s="3"/>
    </row>
    <row r="37">
      <c r="A37" s="3" t="s">
        <v>7</v>
      </c>
      <c r="B37" s="5">
        <f t="shared" ref="B37:B40" si="13"> AVERAGE(C11:H11)*100/B11</f>
        <v>7.045235447</v>
      </c>
    </row>
    <row r="38">
      <c r="A38" s="3" t="s">
        <v>8</v>
      </c>
      <c r="B38" s="5">
        <f t="shared" si="13"/>
        <v>14.90398573</v>
      </c>
    </row>
    <row r="39">
      <c r="A39" s="3" t="s">
        <v>9</v>
      </c>
      <c r="B39" s="5">
        <f t="shared" si="13"/>
        <v>6.385079167</v>
      </c>
    </row>
    <row r="40">
      <c r="A40" s="3" t="s">
        <v>10</v>
      </c>
      <c r="B40" s="5">
        <f t="shared" si="13"/>
        <v>21.42857143</v>
      </c>
    </row>
  </sheetData>
  <drawing r:id="rId1"/>
</worksheet>
</file>