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n Desai\Desktop\AC299r\"/>
    </mc:Choice>
  </mc:AlternateContent>
  <xr:revisionPtr revIDLastSave="0" documentId="13_ncr:1_{725B0CBE-8D46-4B97-99BD-BDE0C80F8866}" xr6:coauthVersionLast="28" xr6:coauthVersionMax="28" xr10:uidLastSave="{00000000-0000-0000-0000-000000000000}"/>
  <bookViews>
    <workbookView xWindow="0" yWindow="0" windowWidth="9970" windowHeight="4110" xr2:uid="{26E19322-688F-477A-A604-1A026507972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0" i="1"/>
  <c r="D20" i="1"/>
  <c r="E19" i="1"/>
  <c r="E18" i="1"/>
  <c r="E15" i="1"/>
  <c r="E13" i="1"/>
  <c r="D19" i="1"/>
  <c r="D18" i="1"/>
  <c r="D17" i="1"/>
  <c r="D16" i="1"/>
  <c r="D15" i="1"/>
  <c r="D14" i="1"/>
  <c r="D13" i="1"/>
  <c r="D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Shaan Desai</author>
  </authors>
  <commentList>
    <comment ref="D12" authorId="0" shapeId="0" xr:uid="{81535A3C-CED0-43CE-8E25-ACC62A11191C}">
      <text>
        <r>
          <rPr>
            <b/>
            <sz val="9"/>
            <color indexed="81"/>
            <rFont val="Tahoma"/>
            <charset val="1"/>
          </rPr>
          <t>Shaan Desai: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<sst xmlns="http://schemas.openxmlformats.org/spreadsheetml/2006/main" count="31" uniqueCount="25">
  <si>
    <t>Params</t>
  </si>
  <si>
    <t>CPU</t>
  </si>
  <si>
    <t>1 GPU</t>
  </si>
  <si>
    <t>2 GPU</t>
  </si>
  <si>
    <t>3 GPU</t>
  </si>
  <si>
    <t>1s kernel(5,5,5) pool(2,2,2) kernel(3,3,3) pool(2,2,2) flatten, dense(12),dense(2)</t>
  </si>
  <si>
    <t>lr = 1,m=.9</t>
  </si>
  <si>
    <t>LAYER</t>
  </si>
  <si>
    <t>DIMENSION</t>
  </si>
  <si>
    <t>input</t>
  </si>
  <si>
    <t>conv3d</t>
  </si>
  <si>
    <t>pool3d</t>
  </si>
  <si>
    <t>2flatten</t>
  </si>
  <si>
    <t>dense</t>
  </si>
  <si>
    <t>batch</t>
  </si>
  <si>
    <t>PARAMS</t>
  </si>
  <si>
    <t>batch*dimx*dimy*dimz*channels</t>
  </si>
  <si>
    <t>batch*dimx*dimy*dimz*filters</t>
  </si>
  <si>
    <t>batch*collapsed_params</t>
  </si>
  <si>
    <t>batch*col params</t>
  </si>
  <si>
    <t>batch * num classes</t>
  </si>
  <si>
    <t>Total</t>
  </si>
  <si>
    <t>WEIGHTS</t>
  </si>
  <si>
    <t xml:space="preserve">Total </t>
  </si>
  <si>
    <t>1GPU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</si>
</sst>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3" fillId="0" borderId="0" xfId="0" applyFont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D932-B2F4-44BC-9946-D9D47077FEA2}">
  <dimension ref="B2:G28"/>
  <sheetViews>
    <sheetView tabSelected="1" topLeftCell="A20" workbookViewId="0">
      <selection activeCell="B29" sqref="B29"/>
    </sheetView>
  </sheetViews>
  <sheetFormatPr defaultRowHeight="14.5" x14ac:dyDescent="0.35"/>
  <cols>
    <col min="2" max="2" width="7" bestFit="1" customWidth="1"/>
    <col min="3" max="3" width="10.7265625" bestFit="1" customWidth="1"/>
    <col min="4" max="4" width="11.1796875" customWidth="1"/>
    <col min="5" max="5" width="9.81640625" bestFit="1" customWidth="1"/>
  </cols>
  <sheetData>
    <row r="2" spans="2:7" x14ac:dyDescent="0.35">
      <c r="B2" t="s">
        <v>0</v>
      </c>
      <c r="C2" t="s">
        <v>6</v>
      </c>
      <c r="D2" t="s">
        <v>5</v>
      </c>
    </row>
    <row r="4" spans="2:7" x14ac:dyDescent="0.35">
      <c r="B4" s="1"/>
      <c r="C4">
        <v>20</v>
      </c>
      <c r="D4">
        <v>40</v>
      </c>
      <c r="E4">
        <v>60</v>
      </c>
      <c r="F4">
        <v>80</v>
      </c>
      <c r="G4">
        <v>100</v>
      </c>
    </row>
    <row r="5" spans="2:7" x14ac:dyDescent="0.35">
      <c r="B5" t="s">
        <v>1</v>
      </c>
      <c r="C5" s="1">
        <v>0.30416666666666664</v>
      </c>
    </row>
    <row r="6" spans="2:7" x14ac:dyDescent="0.35">
      <c r="B6" t="s">
        <v>2</v>
      </c>
      <c r="C6" s="4">
        <v>8</v>
      </c>
      <c r="D6" s="3">
        <v>10</v>
      </c>
      <c r="E6">
        <v>9</v>
      </c>
      <c r="F6">
        <v>9</v>
      </c>
      <c r="G6">
        <v>9</v>
      </c>
    </row>
    <row r="7" spans="2:7" x14ac:dyDescent="0.35">
      <c r="B7" t="s">
        <v>3</v>
      </c>
      <c r="C7">
        <v>10</v>
      </c>
      <c r="D7">
        <v>19</v>
      </c>
      <c r="E7">
        <v>11</v>
      </c>
      <c r="F7">
        <v>11</v>
      </c>
      <c r="G7">
        <v>11</v>
      </c>
    </row>
    <row r="8" spans="2:7" x14ac:dyDescent="0.35">
      <c r="B8" t="s">
        <v>4</v>
      </c>
      <c r="C8">
        <v>12</v>
      </c>
      <c r="D8">
        <v>14</v>
      </c>
      <c r="E8">
        <v>13</v>
      </c>
      <c r="F8">
        <v>13</v>
      </c>
      <c r="G8">
        <v>13</v>
      </c>
    </row>
    <row r="10" spans="2:7" x14ac:dyDescent="0.35">
      <c r="B10" t="s">
        <v>14</v>
      </c>
      <c r="C10">
        <v>20</v>
      </c>
    </row>
    <row r="11" spans="2:7" x14ac:dyDescent="0.35">
      <c r="B11" t="s">
        <v>7</v>
      </c>
      <c r="C11" t="s">
        <v>15</v>
      </c>
      <c r="D11" t="s">
        <v>8</v>
      </c>
      <c r="E11" t="s">
        <v>22</v>
      </c>
    </row>
    <row r="12" spans="2:7" x14ac:dyDescent="0.35">
      <c r="B12" t="s">
        <v>9</v>
      </c>
      <c r="C12" t="s">
        <v>16</v>
      </c>
      <c r="D12">
        <f>C10*60*60*120*2</f>
        <v>17280000</v>
      </c>
      <c r="E12">
        <v>0</v>
      </c>
    </row>
    <row r="13" spans="2:7" x14ac:dyDescent="0.35">
      <c r="B13" t="s">
        <v>10</v>
      </c>
      <c r="C13" t="s">
        <v>17</v>
      </c>
      <c r="D13">
        <f>C10*56*56*116*3</f>
        <v>21826560</v>
      </c>
      <c r="E13">
        <f>3*5*5*5*2</f>
        <v>750</v>
      </c>
    </row>
    <row r="14" spans="2:7" x14ac:dyDescent="0.35">
      <c r="B14" t="s">
        <v>11</v>
      </c>
      <c r="C14" t="s">
        <v>17</v>
      </c>
      <c r="D14">
        <f>C10*28*28*58*3</f>
        <v>2728320</v>
      </c>
      <c r="E14">
        <v>0</v>
      </c>
    </row>
    <row r="15" spans="2:7" x14ac:dyDescent="0.35">
      <c r="B15" t="s">
        <v>10</v>
      </c>
      <c r="C15" t="s">
        <v>17</v>
      </c>
      <c r="D15">
        <f>C10*26*26*56*5</f>
        <v>3785600</v>
      </c>
      <c r="E15">
        <f>5*3*3*3*3</f>
        <v>405</v>
      </c>
    </row>
    <row r="16" spans="2:7" x14ac:dyDescent="0.35">
      <c r="B16" t="s">
        <v>11</v>
      </c>
      <c r="C16" t="s">
        <v>17</v>
      </c>
      <c r="D16">
        <f>C10*13*13*28*5</f>
        <v>473200</v>
      </c>
      <c r="E16">
        <v>0</v>
      </c>
    </row>
    <row r="17" spans="2:5" x14ac:dyDescent="0.35">
      <c r="B17" t="s">
        <v>12</v>
      </c>
      <c r="C17" t="s">
        <v>18</v>
      </c>
      <c r="D17">
        <f>C10*23660</f>
        <v>473200</v>
      </c>
      <c r="E17">
        <v>0</v>
      </c>
    </row>
    <row r="18" spans="2:5" x14ac:dyDescent="0.35">
      <c r="B18" t="s">
        <v>13</v>
      </c>
      <c r="C18" t="s">
        <v>19</v>
      </c>
      <c r="D18">
        <f>C10*64</f>
        <v>1280</v>
      </c>
      <c r="E18">
        <f>23660*64</f>
        <v>1514240</v>
      </c>
    </row>
    <row r="19" spans="2:5" x14ac:dyDescent="0.35">
      <c r="B19" t="s">
        <v>13</v>
      </c>
      <c r="C19" t="s">
        <v>20</v>
      </c>
      <c r="D19">
        <f>C10*2</f>
        <v>40</v>
      </c>
      <c r="E19">
        <f>64*2</f>
        <v>128</v>
      </c>
    </row>
    <row r="20" spans="2:5" x14ac:dyDescent="0.35">
      <c r="B20" s="2" t="s">
        <v>21</v>
      </c>
      <c r="C20" s="2"/>
      <c r="D20" s="2">
        <f>SUM(D12:D19)</f>
        <v>46568200</v>
      </c>
      <c r="E20" s="2">
        <f>SUM(E12:E19)</f>
        <v>1515523</v>
      </c>
    </row>
    <row r="22" spans="2:5" x14ac:dyDescent="0.35">
      <c r="B22" t="s">
        <v>23</v>
      </c>
      <c r="E22">
        <f>D20*4 + E20*4</f>
        <v>192334892</v>
      </c>
    </row>
    <row r="23" spans="2:5" x14ac:dyDescent="0.35">
      <c r="E23">
        <f>E22/(8*10^6)</f>
        <v>24.0418615</v>
      </c>
    </row>
    <row r="27" spans="2:5" x14ac:dyDescent="0.35">
      <c r="C27">
        <v>20</v>
      </c>
      <c r="D27">
        <v>40</v>
      </c>
      <c r="E27">
        <v>60</v>
      </c>
    </row>
    <row r="28" spans="2:5" x14ac:dyDescent="0.35">
      <c r="B28" t="s">
        <v>24</v>
      </c>
      <c r="C28">
        <v>22.5</v>
      </c>
      <c r="D28">
        <v>29.6</v>
      </c>
      <c r="E28">
        <v>25.5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Desai</dc:creator>
  <cp:lastModifiedBy>Shaan Desai</cp:lastModifiedBy>
  <dcterms:created xsi:type="dcterms:W3CDTF">2018-03-28T00:45:37Z</dcterms:created>
  <dcterms:modified xsi:type="dcterms:W3CDTF">2018-04-02T15:51:09Z</dcterms:modified>
</cp:coreProperties>
</file>