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tanu\Documents\SublimeText\VanGogh Project\data\"/>
    </mc:Choice>
  </mc:AlternateContent>
  <bookViews>
    <workbookView xWindow="0" yWindow="0" windowWidth="23040" windowHeight="9048" firstSheet="2" activeTab="7" xr2:uid="{AA90D2F2-5EE2-4C9D-8B7C-75EC06D7B231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definedNames>
    <definedName name="_xlnm._FilterDatabase" localSheetId="3" hidden="1">Sheet4!$A$1:$AD$30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6" l="1"/>
  <c r="H21" i="6" s="1"/>
  <c r="J21" i="6" s="1"/>
  <c r="L21" i="6" s="1"/>
  <c r="N21" i="6" s="1"/>
  <c r="P21" i="6" s="1"/>
  <c r="R21" i="6" s="1"/>
  <c r="T21" i="6" s="1"/>
  <c r="V21" i="6" s="1"/>
  <c r="X21" i="6" s="1"/>
  <c r="Z21" i="6" s="1"/>
  <c r="AB21" i="6" s="1"/>
  <c r="AD21" i="6" s="1"/>
  <c r="AF21" i="6" s="1"/>
  <c r="AH21" i="6" s="1"/>
  <c r="AJ21" i="6" s="1"/>
  <c r="AL21" i="6" s="1"/>
  <c r="AN21" i="6" s="1"/>
  <c r="AP21" i="6" s="1"/>
  <c r="AR21" i="6" s="1"/>
  <c r="AT21" i="6" s="1"/>
  <c r="AV21" i="6" s="1"/>
  <c r="AX21" i="6" s="1"/>
  <c r="AZ21" i="6" s="1"/>
  <c r="BB21" i="6" s="1"/>
  <c r="BD21" i="6" s="1"/>
  <c r="D21" i="6"/>
  <c r="D20" i="6"/>
  <c r="F20" i="6" s="1"/>
  <c r="H20" i="6" s="1"/>
  <c r="J20" i="6" s="1"/>
  <c r="L20" i="6" s="1"/>
  <c r="N20" i="6" s="1"/>
  <c r="P20" i="6" s="1"/>
  <c r="R20" i="6" s="1"/>
  <c r="T20" i="6" s="1"/>
  <c r="V20" i="6" s="1"/>
  <c r="X20" i="6" s="1"/>
  <c r="Z20" i="6" s="1"/>
  <c r="AB20" i="6" s="1"/>
  <c r="AD20" i="6" s="1"/>
  <c r="AF20" i="6" s="1"/>
  <c r="AH20" i="6" s="1"/>
  <c r="AJ20" i="6" s="1"/>
  <c r="AL20" i="6" s="1"/>
  <c r="AN20" i="6" s="1"/>
  <c r="AP20" i="6" s="1"/>
  <c r="AR20" i="6" s="1"/>
  <c r="AT20" i="6" s="1"/>
  <c r="AV20" i="6" s="1"/>
  <c r="AX20" i="6" s="1"/>
  <c r="AZ20" i="6" s="1"/>
  <c r="BB20" i="6" s="1"/>
  <c r="BD20" i="6" s="1"/>
  <c r="F19" i="6"/>
  <c r="H19" i="6" s="1"/>
  <c r="J19" i="6" s="1"/>
  <c r="L19" i="6" s="1"/>
  <c r="N19" i="6" s="1"/>
  <c r="P19" i="6" s="1"/>
  <c r="R19" i="6" s="1"/>
  <c r="T19" i="6" s="1"/>
  <c r="V19" i="6" s="1"/>
  <c r="X19" i="6" s="1"/>
  <c r="Z19" i="6" s="1"/>
  <c r="AB19" i="6" s="1"/>
  <c r="AD19" i="6" s="1"/>
  <c r="AF19" i="6" s="1"/>
  <c r="AH19" i="6" s="1"/>
  <c r="AJ19" i="6" s="1"/>
  <c r="AL19" i="6" s="1"/>
  <c r="AN19" i="6" s="1"/>
  <c r="AP19" i="6" s="1"/>
  <c r="AR19" i="6" s="1"/>
  <c r="AT19" i="6" s="1"/>
  <c r="AV19" i="6" s="1"/>
  <c r="AX19" i="6" s="1"/>
  <c r="AZ19" i="6" s="1"/>
  <c r="BB19" i="6" s="1"/>
  <c r="BD19" i="6" s="1"/>
  <c r="D19" i="6"/>
  <c r="D18" i="6"/>
  <c r="F18" i="6" s="1"/>
  <c r="H18" i="6" s="1"/>
  <c r="J18" i="6" s="1"/>
  <c r="L18" i="6" s="1"/>
  <c r="N18" i="6" s="1"/>
  <c r="P18" i="6" s="1"/>
  <c r="R18" i="6" s="1"/>
  <c r="T18" i="6" s="1"/>
  <c r="V18" i="6" s="1"/>
  <c r="X18" i="6" s="1"/>
  <c r="Z18" i="6" s="1"/>
  <c r="AB18" i="6" s="1"/>
  <c r="AD18" i="6" s="1"/>
  <c r="AF18" i="6" s="1"/>
  <c r="AH18" i="6" s="1"/>
  <c r="AJ18" i="6" s="1"/>
  <c r="AL18" i="6" s="1"/>
  <c r="AN18" i="6" s="1"/>
  <c r="AP18" i="6" s="1"/>
  <c r="AR18" i="6" s="1"/>
  <c r="AT18" i="6" s="1"/>
  <c r="AV18" i="6" s="1"/>
  <c r="AX18" i="6" s="1"/>
  <c r="AZ18" i="6" s="1"/>
  <c r="BB18" i="6" s="1"/>
  <c r="BD18" i="6" s="1"/>
  <c r="F17" i="6"/>
  <c r="H17" i="6" s="1"/>
  <c r="J17" i="6" s="1"/>
  <c r="L17" i="6" s="1"/>
  <c r="N17" i="6" s="1"/>
  <c r="P17" i="6" s="1"/>
  <c r="R17" i="6" s="1"/>
  <c r="T17" i="6" s="1"/>
  <c r="V17" i="6" s="1"/>
  <c r="X17" i="6" s="1"/>
  <c r="Z17" i="6" s="1"/>
  <c r="AB17" i="6" s="1"/>
  <c r="AD17" i="6" s="1"/>
  <c r="AF17" i="6" s="1"/>
  <c r="AH17" i="6" s="1"/>
  <c r="AJ17" i="6" s="1"/>
  <c r="AL17" i="6" s="1"/>
  <c r="AN17" i="6" s="1"/>
  <c r="AP17" i="6" s="1"/>
  <c r="AR17" i="6" s="1"/>
  <c r="AT17" i="6" s="1"/>
  <c r="AV17" i="6" s="1"/>
  <c r="AX17" i="6" s="1"/>
  <c r="AZ17" i="6" s="1"/>
  <c r="BB17" i="6" s="1"/>
  <c r="BD17" i="6" s="1"/>
  <c r="D17" i="6"/>
  <c r="D16" i="6"/>
  <c r="F16" i="6" s="1"/>
  <c r="H16" i="6" s="1"/>
  <c r="J16" i="6" s="1"/>
  <c r="L16" i="6" s="1"/>
  <c r="N16" i="6" s="1"/>
  <c r="P16" i="6" s="1"/>
  <c r="R16" i="6" s="1"/>
  <c r="T16" i="6" s="1"/>
  <c r="V16" i="6" s="1"/>
  <c r="X16" i="6" s="1"/>
  <c r="Z16" i="6" s="1"/>
  <c r="AB16" i="6" s="1"/>
  <c r="AD16" i="6" s="1"/>
  <c r="AF16" i="6" s="1"/>
  <c r="AH16" i="6" s="1"/>
  <c r="AJ16" i="6" s="1"/>
  <c r="AL16" i="6" s="1"/>
  <c r="AN16" i="6" s="1"/>
  <c r="AP16" i="6" s="1"/>
  <c r="AR16" i="6" s="1"/>
  <c r="AT16" i="6" s="1"/>
  <c r="AV16" i="6" s="1"/>
  <c r="AX16" i="6" s="1"/>
  <c r="AZ16" i="6" s="1"/>
  <c r="BB16" i="6" s="1"/>
  <c r="BD16" i="6" s="1"/>
  <c r="N15" i="6"/>
  <c r="P15" i="6" s="1"/>
  <c r="R15" i="6" s="1"/>
  <c r="T15" i="6" s="1"/>
  <c r="V15" i="6" s="1"/>
  <c r="X15" i="6" s="1"/>
  <c r="Z15" i="6" s="1"/>
  <c r="AB15" i="6" s="1"/>
  <c r="AD15" i="6" s="1"/>
  <c r="AF15" i="6" s="1"/>
  <c r="AH15" i="6" s="1"/>
  <c r="AJ15" i="6" s="1"/>
  <c r="AL15" i="6" s="1"/>
  <c r="AN15" i="6" s="1"/>
  <c r="AP15" i="6" s="1"/>
  <c r="AR15" i="6" s="1"/>
  <c r="AT15" i="6" s="1"/>
  <c r="AV15" i="6" s="1"/>
  <c r="AX15" i="6" s="1"/>
  <c r="AZ15" i="6" s="1"/>
  <c r="BB15" i="6" s="1"/>
  <c r="BD15" i="6" s="1"/>
  <c r="F15" i="6"/>
  <c r="H15" i="6" s="1"/>
  <c r="J15" i="6" s="1"/>
  <c r="L15" i="6" s="1"/>
  <c r="D15" i="6"/>
  <c r="T14" i="6"/>
  <c r="V14" i="6" s="1"/>
  <c r="X14" i="6" s="1"/>
  <c r="Z14" i="6" s="1"/>
  <c r="AB14" i="6" s="1"/>
  <c r="AD14" i="6" s="1"/>
  <c r="AF14" i="6" s="1"/>
  <c r="AH14" i="6" s="1"/>
  <c r="AJ14" i="6" s="1"/>
  <c r="AL14" i="6" s="1"/>
  <c r="AN14" i="6" s="1"/>
  <c r="AP14" i="6" s="1"/>
  <c r="AR14" i="6" s="1"/>
  <c r="AT14" i="6" s="1"/>
  <c r="AV14" i="6" s="1"/>
  <c r="AX14" i="6" s="1"/>
  <c r="AZ14" i="6" s="1"/>
  <c r="BB14" i="6" s="1"/>
  <c r="BD14" i="6" s="1"/>
  <c r="D14" i="6"/>
  <c r="F14" i="6" s="1"/>
  <c r="H14" i="6" s="1"/>
  <c r="J14" i="6" s="1"/>
  <c r="L14" i="6" s="1"/>
  <c r="N14" i="6" s="1"/>
  <c r="P14" i="6" s="1"/>
  <c r="R14" i="6" s="1"/>
  <c r="F13" i="6"/>
  <c r="H13" i="6" s="1"/>
  <c r="J13" i="6" s="1"/>
  <c r="L13" i="6" s="1"/>
  <c r="N13" i="6" s="1"/>
  <c r="P13" i="6" s="1"/>
  <c r="R13" i="6" s="1"/>
  <c r="T13" i="6" s="1"/>
  <c r="V13" i="6" s="1"/>
  <c r="X13" i="6" s="1"/>
  <c r="Z13" i="6" s="1"/>
  <c r="AB13" i="6" s="1"/>
  <c r="AD13" i="6" s="1"/>
  <c r="AF13" i="6" s="1"/>
  <c r="AH13" i="6" s="1"/>
  <c r="AJ13" i="6" s="1"/>
  <c r="AL13" i="6" s="1"/>
  <c r="AN13" i="6" s="1"/>
  <c r="AP13" i="6" s="1"/>
  <c r="AR13" i="6" s="1"/>
  <c r="AT13" i="6" s="1"/>
  <c r="AV13" i="6" s="1"/>
  <c r="AX13" i="6" s="1"/>
  <c r="AZ13" i="6" s="1"/>
  <c r="BB13" i="6" s="1"/>
  <c r="BD13" i="6" s="1"/>
  <c r="D13" i="6"/>
  <c r="P12" i="6"/>
  <c r="R12" i="6" s="1"/>
  <c r="T12" i="6" s="1"/>
  <c r="V12" i="6" s="1"/>
  <c r="X12" i="6" s="1"/>
  <c r="Z12" i="6" s="1"/>
  <c r="AB12" i="6" s="1"/>
  <c r="AD12" i="6" s="1"/>
  <c r="AF12" i="6" s="1"/>
  <c r="AH12" i="6" s="1"/>
  <c r="AJ12" i="6" s="1"/>
  <c r="AL12" i="6" s="1"/>
  <c r="AN12" i="6" s="1"/>
  <c r="AP12" i="6" s="1"/>
  <c r="AR12" i="6" s="1"/>
  <c r="AT12" i="6" s="1"/>
  <c r="AV12" i="6" s="1"/>
  <c r="AX12" i="6" s="1"/>
  <c r="AZ12" i="6" s="1"/>
  <c r="BB12" i="6" s="1"/>
  <c r="BD12" i="6" s="1"/>
  <c r="D12" i="6"/>
  <c r="F12" i="6" s="1"/>
  <c r="H12" i="6" s="1"/>
  <c r="J12" i="6" s="1"/>
  <c r="L12" i="6" s="1"/>
  <c r="N12" i="6" s="1"/>
  <c r="V11" i="6"/>
  <c r="X11" i="6" s="1"/>
  <c r="Z11" i="6" s="1"/>
  <c r="AB11" i="6" s="1"/>
  <c r="AD11" i="6" s="1"/>
  <c r="AF11" i="6" s="1"/>
  <c r="AH11" i="6" s="1"/>
  <c r="AJ11" i="6" s="1"/>
  <c r="AL11" i="6" s="1"/>
  <c r="AN11" i="6" s="1"/>
  <c r="AP11" i="6" s="1"/>
  <c r="AR11" i="6" s="1"/>
  <c r="AT11" i="6" s="1"/>
  <c r="AV11" i="6" s="1"/>
  <c r="AX11" i="6" s="1"/>
  <c r="AZ11" i="6" s="1"/>
  <c r="BB11" i="6" s="1"/>
  <c r="BD11" i="6" s="1"/>
  <c r="F11" i="6"/>
  <c r="H11" i="6" s="1"/>
  <c r="J11" i="6" s="1"/>
  <c r="L11" i="6" s="1"/>
  <c r="N11" i="6" s="1"/>
  <c r="P11" i="6" s="1"/>
  <c r="R11" i="6" s="1"/>
  <c r="T11" i="6" s="1"/>
  <c r="D11" i="6"/>
  <c r="D10" i="6"/>
  <c r="F10" i="6" s="1"/>
  <c r="H10" i="6" s="1"/>
  <c r="J10" i="6" s="1"/>
  <c r="L10" i="6" s="1"/>
  <c r="N10" i="6" s="1"/>
  <c r="P10" i="6" s="1"/>
  <c r="R10" i="6" s="1"/>
  <c r="T10" i="6" s="1"/>
  <c r="V10" i="6" s="1"/>
  <c r="X10" i="6" s="1"/>
  <c r="Z10" i="6" s="1"/>
  <c r="AB10" i="6" s="1"/>
  <c r="AD10" i="6" s="1"/>
  <c r="AF10" i="6" s="1"/>
  <c r="AH10" i="6" s="1"/>
  <c r="AJ10" i="6" s="1"/>
  <c r="AL10" i="6" s="1"/>
  <c r="AN10" i="6" s="1"/>
  <c r="AP10" i="6" s="1"/>
  <c r="AR10" i="6" s="1"/>
  <c r="AT10" i="6" s="1"/>
  <c r="AV10" i="6" s="1"/>
  <c r="AX10" i="6" s="1"/>
  <c r="AZ10" i="6" s="1"/>
  <c r="BB10" i="6" s="1"/>
  <c r="BD10" i="6" s="1"/>
  <c r="AH9" i="6"/>
  <c r="AJ9" i="6" s="1"/>
  <c r="AL9" i="6" s="1"/>
  <c r="AN9" i="6" s="1"/>
  <c r="AP9" i="6" s="1"/>
  <c r="AR9" i="6" s="1"/>
  <c r="AT9" i="6" s="1"/>
  <c r="AV9" i="6" s="1"/>
  <c r="AX9" i="6" s="1"/>
  <c r="AZ9" i="6" s="1"/>
  <c r="BB9" i="6" s="1"/>
  <c r="BD9" i="6" s="1"/>
  <c r="R9" i="6"/>
  <c r="T9" i="6" s="1"/>
  <c r="V9" i="6" s="1"/>
  <c r="X9" i="6" s="1"/>
  <c r="Z9" i="6" s="1"/>
  <c r="AB9" i="6" s="1"/>
  <c r="AD9" i="6" s="1"/>
  <c r="AF9" i="6" s="1"/>
  <c r="F9" i="6"/>
  <c r="H9" i="6" s="1"/>
  <c r="J9" i="6" s="1"/>
  <c r="L9" i="6" s="1"/>
  <c r="N9" i="6" s="1"/>
  <c r="P9" i="6" s="1"/>
  <c r="D9" i="6"/>
  <c r="D8" i="6"/>
  <c r="F8" i="6" s="1"/>
  <c r="H8" i="6" s="1"/>
  <c r="J8" i="6" s="1"/>
  <c r="L8" i="6" s="1"/>
  <c r="N8" i="6" s="1"/>
  <c r="P8" i="6" s="1"/>
  <c r="R8" i="6" s="1"/>
  <c r="T8" i="6" s="1"/>
  <c r="V8" i="6" s="1"/>
  <c r="X8" i="6" s="1"/>
  <c r="Z8" i="6" s="1"/>
  <c r="AB8" i="6" s="1"/>
  <c r="AD8" i="6" s="1"/>
  <c r="AF8" i="6" s="1"/>
  <c r="AH8" i="6" s="1"/>
  <c r="AJ8" i="6" s="1"/>
  <c r="AL8" i="6" s="1"/>
  <c r="AN8" i="6" s="1"/>
  <c r="AP8" i="6" s="1"/>
  <c r="AR8" i="6" s="1"/>
  <c r="AT8" i="6" s="1"/>
  <c r="AV8" i="6" s="1"/>
  <c r="AX8" i="6" s="1"/>
  <c r="AZ8" i="6" s="1"/>
  <c r="BB8" i="6" s="1"/>
  <c r="BD8" i="6" s="1"/>
  <c r="F7" i="6"/>
  <c r="H7" i="6" s="1"/>
  <c r="J7" i="6" s="1"/>
  <c r="L7" i="6" s="1"/>
  <c r="N7" i="6" s="1"/>
  <c r="P7" i="6" s="1"/>
  <c r="R7" i="6" s="1"/>
  <c r="T7" i="6" s="1"/>
  <c r="V7" i="6" s="1"/>
  <c r="X7" i="6" s="1"/>
  <c r="Z7" i="6" s="1"/>
  <c r="AB7" i="6" s="1"/>
  <c r="AD7" i="6" s="1"/>
  <c r="AF7" i="6" s="1"/>
  <c r="AH7" i="6" s="1"/>
  <c r="AJ7" i="6" s="1"/>
  <c r="AL7" i="6" s="1"/>
  <c r="AN7" i="6" s="1"/>
  <c r="AP7" i="6" s="1"/>
  <c r="AR7" i="6" s="1"/>
  <c r="AT7" i="6" s="1"/>
  <c r="AV7" i="6" s="1"/>
  <c r="AX7" i="6" s="1"/>
  <c r="AZ7" i="6" s="1"/>
  <c r="BB7" i="6" s="1"/>
  <c r="BD7" i="6" s="1"/>
  <c r="D7" i="6"/>
  <c r="T6" i="6"/>
  <c r="V6" i="6" s="1"/>
  <c r="X6" i="6" s="1"/>
  <c r="Z6" i="6" s="1"/>
  <c r="AB6" i="6" s="1"/>
  <c r="AD6" i="6" s="1"/>
  <c r="AF6" i="6" s="1"/>
  <c r="AH6" i="6" s="1"/>
  <c r="AJ6" i="6" s="1"/>
  <c r="AL6" i="6" s="1"/>
  <c r="AN6" i="6" s="1"/>
  <c r="AP6" i="6" s="1"/>
  <c r="AR6" i="6" s="1"/>
  <c r="AT6" i="6" s="1"/>
  <c r="AV6" i="6" s="1"/>
  <c r="AX6" i="6" s="1"/>
  <c r="AZ6" i="6" s="1"/>
  <c r="BB6" i="6" s="1"/>
  <c r="BD6" i="6" s="1"/>
  <c r="D6" i="6"/>
  <c r="F6" i="6" s="1"/>
  <c r="H6" i="6" s="1"/>
  <c r="J6" i="6" s="1"/>
  <c r="L6" i="6" s="1"/>
  <c r="N6" i="6" s="1"/>
  <c r="P6" i="6" s="1"/>
  <c r="R6" i="6" s="1"/>
  <c r="J5" i="6"/>
  <c r="L5" i="6" s="1"/>
  <c r="N5" i="6" s="1"/>
  <c r="P5" i="6" s="1"/>
  <c r="R5" i="6" s="1"/>
  <c r="T5" i="6" s="1"/>
  <c r="V5" i="6" s="1"/>
  <c r="X5" i="6" s="1"/>
  <c r="Z5" i="6" s="1"/>
  <c r="AB5" i="6" s="1"/>
  <c r="AD5" i="6" s="1"/>
  <c r="AF5" i="6" s="1"/>
  <c r="AH5" i="6" s="1"/>
  <c r="AJ5" i="6" s="1"/>
  <c r="AL5" i="6" s="1"/>
  <c r="AN5" i="6" s="1"/>
  <c r="AP5" i="6" s="1"/>
  <c r="AR5" i="6" s="1"/>
  <c r="AT5" i="6" s="1"/>
  <c r="AV5" i="6" s="1"/>
  <c r="AX5" i="6" s="1"/>
  <c r="AZ5" i="6" s="1"/>
  <c r="BB5" i="6" s="1"/>
  <c r="BD5" i="6" s="1"/>
  <c r="H5" i="6"/>
  <c r="F5" i="6"/>
  <c r="D5" i="6"/>
  <c r="D4" i="6"/>
  <c r="F4" i="6" s="1"/>
  <c r="H4" i="6" s="1"/>
  <c r="J4" i="6" s="1"/>
  <c r="L4" i="6" s="1"/>
  <c r="N4" i="6" s="1"/>
  <c r="P4" i="6" s="1"/>
  <c r="R4" i="6" s="1"/>
  <c r="T4" i="6" s="1"/>
  <c r="V4" i="6" s="1"/>
  <c r="X4" i="6" s="1"/>
  <c r="Z4" i="6" s="1"/>
  <c r="AB4" i="6" s="1"/>
  <c r="AD4" i="6" s="1"/>
  <c r="AF4" i="6" s="1"/>
  <c r="AH4" i="6" s="1"/>
  <c r="AJ4" i="6" s="1"/>
  <c r="AL4" i="6" s="1"/>
  <c r="AN4" i="6" s="1"/>
  <c r="AP4" i="6" s="1"/>
  <c r="AR4" i="6" s="1"/>
  <c r="AT4" i="6" s="1"/>
  <c r="AV4" i="6" s="1"/>
  <c r="AX4" i="6" s="1"/>
  <c r="AZ4" i="6" s="1"/>
  <c r="BB4" i="6" s="1"/>
  <c r="BD4" i="6" s="1"/>
  <c r="F3" i="6"/>
  <c r="H3" i="6" s="1"/>
  <c r="J3" i="6" s="1"/>
  <c r="L3" i="6" s="1"/>
  <c r="N3" i="6" s="1"/>
  <c r="P3" i="6" s="1"/>
  <c r="R3" i="6" s="1"/>
  <c r="T3" i="6" s="1"/>
  <c r="V3" i="6" s="1"/>
  <c r="X3" i="6" s="1"/>
  <c r="Z3" i="6" s="1"/>
  <c r="AB3" i="6" s="1"/>
  <c r="AD3" i="6" s="1"/>
  <c r="AF3" i="6" s="1"/>
  <c r="AH3" i="6" s="1"/>
  <c r="AJ3" i="6" s="1"/>
  <c r="AL3" i="6" s="1"/>
  <c r="AN3" i="6" s="1"/>
  <c r="AP3" i="6" s="1"/>
  <c r="AR3" i="6" s="1"/>
  <c r="AT3" i="6" s="1"/>
  <c r="AV3" i="6" s="1"/>
  <c r="AX3" i="6" s="1"/>
  <c r="AZ3" i="6" s="1"/>
  <c r="BB3" i="6" s="1"/>
  <c r="BD3" i="6" s="1"/>
  <c r="D3" i="6"/>
  <c r="N16" i="5"/>
  <c r="P16" i="5" s="1"/>
  <c r="R16" i="5" s="1"/>
  <c r="T16" i="5" s="1"/>
  <c r="V16" i="5" s="1"/>
  <c r="X16" i="5" s="1"/>
  <c r="Z16" i="5" s="1"/>
  <c r="AB16" i="5" s="1"/>
  <c r="AD16" i="5" s="1"/>
  <c r="AF16" i="5" s="1"/>
  <c r="AH16" i="5" s="1"/>
  <c r="AJ16" i="5" s="1"/>
  <c r="AL16" i="5" s="1"/>
  <c r="AN16" i="5" s="1"/>
  <c r="AP16" i="5" s="1"/>
  <c r="AR16" i="5" s="1"/>
  <c r="AT16" i="5" s="1"/>
  <c r="AV16" i="5" s="1"/>
  <c r="AX16" i="5" s="1"/>
  <c r="AZ16" i="5" s="1"/>
  <c r="BB16" i="5" s="1"/>
  <c r="BD16" i="5" s="1"/>
  <c r="L9" i="5"/>
  <c r="N9" i="5" s="1"/>
  <c r="P9" i="5" s="1"/>
  <c r="R9" i="5" s="1"/>
  <c r="T9" i="5" s="1"/>
  <c r="V9" i="5" s="1"/>
  <c r="X9" i="5" s="1"/>
  <c r="Z9" i="5" s="1"/>
  <c r="AB9" i="5" s="1"/>
  <c r="AD9" i="5" s="1"/>
  <c r="AF9" i="5" s="1"/>
  <c r="AH9" i="5" s="1"/>
  <c r="AJ9" i="5" s="1"/>
  <c r="AL9" i="5" s="1"/>
  <c r="AN9" i="5" s="1"/>
  <c r="AP9" i="5" s="1"/>
  <c r="AR9" i="5" s="1"/>
  <c r="AT9" i="5" s="1"/>
  <c r="AV9" i="5" s="1"/>
  <c r="AX9" i="5" s="1"/>
  <c r="AZ9" i="5" s="1"/>
  <c r="BB9" i="5" s="1"/>
  <c r="BD9" i="5" s="1"/>
  <c r="L16" i="5"/>
  <c r="L17" i="5"/>
  <c r="N17" i="5" s="1"/>
  <c r="P17" i="5" s="1"/>
  <c r="R17" i="5" s="1"/>
  <c r="T17" i="5" s="1"/>
  <c r="V17" i="5" s="1"/>
  <c r="X17" i="5" s="1"/>
  <c r="Z17" i="5" s="1"/>
  <c r="AB17" i="5" s="1"/>
  <c r="AD17" i="5" s="1"/>
  <c r="AF17" i="5" s="1"/>
  <c r="AH17" i="5" s="1"/>
  <c r="AJ17" i="5" s="1"/>
  <c r="AL17" i="5" s="1"/>
  <c r="AN17" i="5" s="1"/>
  <c r="AP17" i="5" s="1"/>
  <c r="AR17" i="5" s="1"/>
  <c r="AT17" i="5" s="1"/>
  <c r="AV17" i="5" s="1"/>
  <c r="AX17" i="5" s="1"/>
  <c r="AZ17" i="5" s="1"/>
  <c r="BB17" i="5" s="1"/>
  <c r="BD17" i="5" s="1"/>
  <c r="J14" i="5"/>
  <c r="L14" i="5" s="1"/>
  <c r="N14" i="5" s="1"/>
  <c r="P14" i="5" s="1"/>
  <c r="R14" i="5" s="1"/>
  <c r="T14" i="5" s="1"/>
  <c r="V14" i="5" s="1"/>
  <c r="X14" i="5" s="1"/>
  <c r="Z14" i="5" s="1"/>
  <c r="AB14" i="5" s="1"/>
  <c r="AD14" i="5" s="1"/>
  <c r="AF14" i="5" s="1"/>
  <c r="AH14" i="5" s="1"/>
  <c r="AJ14" i="5" s="1"/>
  <c r="AL14" i="5" s="1"/>
  <c r="AN14" i="5" s="1"/>
  <c r="AP14" i="5" s="1"/>
  <c r="AR14" i="5" s="1"/>
  <c r="AT14" i="5" s="1"/>
  <c r="AV14" i="5" s="1"/>
  <c r="AX14" i="5" s="1"/>
  <c r="AZ14" i="5" s="1"/>
  <c r="BB14" i="5" s="1"/>
  <c r="BD14" i="5" s="1"/>
  <c r="J18" i="5"/>
  <c r="L18" i="5" s="1"/>
  <c r="N18" i="5" s="1"/>
  <c r="P18" i="5" s="1"/>
  <c r="R18" i="5" s="1"/>
  <c r="T18" i="5" s="1"/>
  <c r="V18" i="5" s="1"/>
  <c r="X18" i="5" s="1"/>
  <c r="Z18" i="5" s="1"/>
  <c r="AB18" i="5" s="1"/>
  <c r="AD18" i="5" s="1"/>
  <c r="AF18" i="5" s="1"/>
  <c r="AH18" i="5" s="1"/>
  <c r="AJ18" i="5" s="1"/>
  <c r="AL18" i="5" s="1"/>
  <c r="AN18" i="5" s="1"/>
  <c r="AP18" i="5" s="1"/>
  <c r="AR18" i="5" s="1"/>
  <c r="AT18" i="5" s="1"/>
  <c r="AV18" i="5" s="1"/>
  <c r="AX18" i="5" s="1"/>
  <c r="AZ18" i="5" s="1"/>
  <c r="BB18" i="5" s="1"/>
  <c r="BD18" i="5" s="1"/>
  <c r="H7" i="5"/>
  <c r="J7" i="5" s="1"/>
  <c r="L7" i="5" s="1"/>
  <c r="N7" i="5" s="1"/>
  <c r="P7" i="5" s="1"/>
  <c r="R7" i="5" s="1"/>
  <c r="T7" i="5" s="1"/>
  <c r="V7" i="5" s="1"/>
  <c r="X7" i="5" s="1"/>
  <c r="Z7" i="5" s="1"/>
  <c r="AB7" i="5" s="1"/>
  <c r="AD7" i="5" s="1"/>
  <c r="AF7" i="5" s="1"/>
  <c r="AH7" i="5" s="1"/>
  <c r="AJ7" i="5" s="1"/>
  <c r="AL7" i="5" s="1"/>
  <c r="AN7" i="5" s="1"/>
  <c r="AP7" i="5" s="1"/>
  <c r="AR7" i="5" s="1"/>
  <c r="AT7" i="5" s="1"/>
  <c r="AV7" i="5" s="1"/>
  <c r="AX7" i="5" s="1"/>
  <c r="AZ7" i="5" s="1"/>
  <c r="BB7" i="5" s="1"/>
  <c r="BD7" i="5" s="1"/>
  <c r="H15" i="5"/>
  <c r="J15" i="5" s="1"/>
  <c r="L15" i="5" s="1"/>
  <c r="N15" i="5" s="1"/>
  <c r="P15" i="5" s="1"/>
  <c r="R15" i="5" s="1"/>
  <c r="T15" i="5" s="1"/>
  <c r="V15" i="5" s="1"/>
  <c r="X15" i="5" s="1"/>
  <c r="Z15" i="5" s="1"/>
  <c r="AB15" i="5" s="1"/>
  <c r="AD15" i="5" s="1"/>
  <c r="AF15" i="5" s="1"/>
  <c r="AH15" i="5" s="1"/>
  <c r="AJ15" i="5" s="1"/>
  <c r="AL15" i="5" s="1"/>
  <c r="AN15" i="5" s="1"/>
  <c r="AP15" i="5" s="1"/>
  <c r="AR15" i="5" s="1"/>
  <c r="AT15" i="5" s="1"/>
  <c r="AV15" i="5" s="1"/>
  <c r="AX15" i="5" s="1"/>
  <c r="AZ15" i="5" s="1"/>
  <c r="BB15" i="5" s="1"/>
  <c r="BD15" i="5" s="1"/>
  <c r="H18" i="5"/>
  <c r="H19" i="5"/>
  <c r="J19" i="5" s="1"/>
  <c r="L19" i="5" s="1"/>
  <c r="N19" i="5" s="1"/>
  <c r="P19" i="5" s="1"/>
  <c r="R19" i="5" s="1"/>
  <c r="T19" i="5" s="1"/>
  <c r="V19" i="5" s="1"/>
  <c r="X19" i="5" s="1"/>
  <c r="Z19" i="5" s="1"/>
  <c r="AB19" i="5" s="1"/>
  <c r="AD19" i="5" s="1"/>
  <c r="AF19" i="5" s="1"/>
  <c r="AH19" i="5" s="1"/>
  <c r="AJ19" i="5" s="1"/>
  <c r="AL19" i="5" s="1"/>
  <c r="AN19" i="5" s="1"/>
  <c r="AP19" i="5" s="1"/>
  <c r="AR19" i="5" s="1"/>
  <c r="AT19" i="5" s="1"/>
  <c r="AV19" i="5" s="1"/>
  <c r="AX19" i="5" s="1"/>
  <c r="AZ19" i="5" s="1"/>
  <c r="BB19" i="5" s="1"/>
  <c r="BD19" i="5" s="1"/>
  <c r="F4" i="5"/>
  <c r="H4" i="5" s="1"/>
  <c r="J4" i="5" s="1"/>
  <c r="L4" i="5" s="1"/>
  <c r="N4" i="5" s="1"/>
  <c r="P4" i="5" s="1"/>
  <c r="R4" i="5" s="1"/>
  <c r="T4" i="5" s="1"/>
  <c r="V4" i="5" s="1"/>
  <c r="X4" i="5" s="1"/>
  <c r="Z4" i="5" s="1"/>
  <c r="AB4" i="5" s="1"/>
  <c r="AD4" i="5" s="1"/>
  <c r="AF4" i="5" s="1"/>
  <c r="AH4" i="5" s="1"/>
  <c r="AJ4" i="5" s="1"/>
  <c r="AL4" i="5" s="1"/>
  <c r="AN4" i="5" s="1"/>
  <c r="AP4" i="5" s="1"/>
  <c r="AR4" i="5" s="1"/>
  <c r="AT4" i="5" s="1"/>
  <c r="AV4" i="5" s="1"/>
  <c r="AX4" i="5" s="1"/>
  <c r="AZ4" i="5" s="1"/>
  <c r="BB4" i="5" s="1"/>
  <c r="BD4" i="5" s="1"/>
  <c r="F7" i="5"/>
  <c r="F8" i="5"/>
  <c r="H8" i="5" s="1"/>
  <c r="J8" i="5" s="1"/>
  <c r="L8" i="5" s="1"/>
  <c r="N8" i="5" s="1"/>
  <c r="P8" i="5" s="1"/>
  <c r="R8" i="5" s="1"/>
  <c r="T8" i="5" s="1"/>
  <c r="V8" i="5" s="1"/>
  <c r="X8" i="5" s="1"/>
  <c r="Z8" i="5" s="1"/>
  <c r="AB8" i="5" s="1"/>
  <c r="AD8" i="5" s="1"/>
  <c r="AF8" i="5" s="1"/>
  <c r="AH8" i="5" s="1"/>
  <c r="AJ8" i="5" s="1"/>
  <c r="AL8" i="5" s="1"/>
  <c r="AN8" i="5" s="1"/>
  <c r="AP8" i="5" s="1"/>
  <c r="AR8" i="5" s="1"/>
  <c r="AT8" i="5" s="1"/>
  <c r="AV8" i="5" s="1"/>
  <c r="AX8" i="5" s="1"/>
  <c r="AZ8" i="5" s="1"/>
  <c r="BB8" i="5" s="1"/>
  <c r="BD8" i="5" s="1"/>
  <c r="F15" i="5"/>
  <c r="F16" i="5"/>
  <c r="H16" i="5" s="1"/>
  <c r="J16" i="5" s="1"/>
  <c r="D4" i="5"/>
  <c r="D5" i="5"/>
  <c r="F5" i="5" s="1"/>
  <c r="H5" i="5" s="1"/>
  <c r="J5" i="5" s="1"/>
  <c r="L5" i="5" s="1"/>
  <c r="N5" i="5" s="1"/>
  <c r="P5" i="5" s="1"/>
  <c r="R5" i="5" s="1"/>
  <c r="T5" i="5" s="1"/>
  <c r="V5" i="5" s="1"/>
  <c r="X5" i="5" s="1"/>
  <c r="Z5" i="5" s="1"/>
  <c r="AB5" i="5" s="1"/>
  <c r="AD5" i="5" s="1"/>
  <c r="AF5" i="5" s="1"/>
  <c r="AH5" i="5" s="1"/>
  <c r="AJ5" i="5" s="1"/>
  <c r="AL5" i="5" s="1"/>
  <c r="AN5" i="5" s="1"/>
  <c r="AP5" i="5" s="1"/>
  <c r="AR5" i="5" s="1"/>
  <c r="AT5" i="5" s="1"/>
  <c r="AV5" i="5" s="1"/>
  <c r="AX5" i="5" s="1"/>
  <c r="AZ5" i="5" s="1"/>
  <c r="BB5" i="5" s="1"/>
  <c r="BD5" i="5" s="1"/>
  <c r="D6" i="5"/>
  <c r="F6" i="5" s="1"/>
  <c r="H6" i="5" s="1"/>
  <c r="J6" i="5" s="1"/>
  <c r="L6" i="5" s="1"/>
  <c r="N6" i="5" s="1"/>
  <c r="P6" i="5" s="1"/>
  <c r="R6" i="5" s="1"/>
  <c r="T6" i="5" s="1"/>
  <c r="V6" i="5" s="1"/>
  <c r="X6" i="5" s="1"/>
  <c r="Z6" i="5" s="1"/>
  <c r="AB6" i="5" s="1"/>
  <c r="AD6" i="5" s="1"/>
  <c r="AF6" i="5" s="1"/>
  <c r="AH6" i="5" s="1"/>
  <c r="AJ6" i="5" s="1"/>
  <c r="AL6" i="5" s="1"/>
  <c r="AN6" i="5" s="1"/>
  <c r="AP6" i="5" s="1"/>
  <c r="AR6" i="5" s="1"/>
  <c r="AT6" i="5" s="1"/>
  <c r="AV6" i="5" s="1"/>
  <c r="AX6" i="5" s="1"/>
  <c r="AZ6" i="5" s="1"/>
  <c r="BB6" i="5" s="1"/>
  <c r="BD6" i="5" s="1"/>
  <c r="D7" i="5"/>
  <c r="D8" i="5"/>
  <c r="D9" i="5"/>
  <c r="F9" i="5" s="1"/>
  <c r="H9" i="5" s="1"/>
  <c r="J9" i="5" s="1"/>
  <c r="D10" i="5"/>
  <c r="F10" i="5" s="1"/>
  <c r="H10" i="5" s="1"/>
  <c r="J10" i="5" s="1"/>
  <c r="L10" i="5" s="1"/>
  <c r="N10" i="5" s="1"/>
  <c r="P10" i="5" s="1"/>
  <c r="R10" i="5" s="1"/>
  <c r="T10" i="5" s="1"/>
  <c r="V10" i="5" s="1"/>
  <c r="X10" i="5" s="1"/>
  <c r="Z10" i="5" s="1"/>
  <c r="AB10" i="5" s="1"/>
  <c r="AD10" i="5" s="1"/>
  <c r="AF10" i="5" s="1"/>
  <c r="AH10" i="5" s="1"/>
  <c r="AJ10" i="5" s="1"/>
  <c r="AL10" i="5" s="1"/>
  <c r="AN10" i="5" s="1"/>
  <c r="AP10" i="5" s="1"/>
  <c r="AR10" i="5" s="1"/>
  <c r="AT10" i="5" s="1"/>
  <c r="AV10" i="5" s="1"/>
  <c r="AX10" i="5" s="1"/>
  <c r="AZ10" i="5" s="1"/>
  <c r="BB10" i="5" s="1"/>
  <c r="BD10" i="5" s="1"/>
  <c r="D11" i="5"/>
  <c r="F11" i="5" s="1"/>
  <c r="H11" i="5" s="1"/>
  <c r="J11" i="5" s="1"/>
  <c r="L11" i="5" s="1"/>
  <c r="N11" i="5" s="1"/>
  <c r="P11" i="5" s="1"/>
  <c r="R11" i="5" s="1"/>
  <c r="T11" i="5" s="1"/>
  <c r="V11" i="5" s="1"/>
  <c r="X11" i="5" s="1"/>
  <c r="Z11" i="5" s="1"/>
  <c r="AB11" i="5" s="1"/>
  <c r="AD11" i="5" s="1"/>
  <c r="AF11" i="5" s="1"/>
  <c r="AH11" i="5" s="1"/>
  <c r="AJ11" i="5" s="1"/>
  <c r="AL11" i="5" s="1"/>
  <c r="AN11" i="5" s="1"/>
  <c r="AP11" i="5" s="1"/>
  <c r="AR11" i="5" s="1"/>
  <c r="AT11" i="5" s="1"/>
  <c r="AV11" i="5" s="1"/>
  <c r="AX11" i="5" s="1"/>
  <c r="AZ11" i="5" s="1"/>
  <c r="BB11" i="5" s="1"/>
  <c r="BD11" i="5" s="1"/>
  <c r="D12" i="5"/>
  <c r="F12" i="5" s="1"/>
  <c r="H12" i="5" s="1"/>
  <c r="J12" i="5" s="1"/>
  <c r="L12" i="5" s="1"/>
  <c r="N12" i="5" s="1"/>
  <c r="P12" i="5" s="1"/>
  <c r="R12" i="5" s="1"/>
  <c r="T12" i="5" s="1"/>
  <c r="V12" i="5" s="1"/>
  <c r="X12" i="5" s="1"/>
  <c r="Z12" i="5" s="1"/>
  <c r="AB12" i="5" s="1"/>
  <c r="AD12" i="5" s="1"/>
  <c r="AF12" i="5" s="1"/>
  <c r="AH12" i="5" s="1"/>
  <c r="AJ12" i="5" s="1"/>
  <c r="AL12" i="5" s="1"/>
  <c r="AN12" i="5" s="1"/>
  <c r="AP12" i="5" s="1"/>
  <c r="AR12" i="5" s="1"/>
  <c r="AT12" i="5" s="1"/>
  <c r="AV12" i="5" s="1"/>
  <c r="AX12" i="5" s="1"/>
  <c r="AZ12" i="5" s="1"/>
  <c r="BB12" i="5" s="1"/>
  <c r="BD12" i="5" s="1"/>
  <c r="D13" i="5"/>
  <c r="F13" i="5" s="1"/>
  <c r="H13" i="5" s="1"/>
  <c r="J13" i="5" s="1"/>
  <c r="L13" i="5" s="1"/>
  <c r="N13" i="5" s="1"/>
  <c r="P13" i="5" s="1"/>
  <c r="R13" i="5" s="1"/>
  <c r="T13" i="5" s="1"/>
  <c r="V13" i="5" s="1"/>
  <c r="X13" i="5" s="1"/>
  <c r="Z13" i="5" s="1"/>
  <c r="AB13" i="5" s="1"/>
  <c r="AD13" i="5" s="1"/>
  <c r="AF13" i="5" s="1"/>
  <c r="AH13" i="5" s="1"/>
  <c r="AJ13" i="5" s="1"/>
  <c r="AL13" i="5" s="1"/>
  <c r="AN13" i="5" s="1"/>
  <c r="AP13" i="5" s="1"/>
  <c r="AR13" i="5" s="1"/>
  <c r="AT13" i="5" s="1"/>
  <c r="AV13" i="5" s="1"/>
  <c r="AX13" i="5" s="1"/>
  <c r="AZ13" i="5" s="1"/>
  <c r="BB13" i="5" s="1"/>
  <c r="BD13" i="5" s="1"/>
  <c r="D14" i="5"/>
  <c r="F14" i="5" s="1"/>
  <c r="H14" i="5" s="1"/>
  <c r="D15" i="5"/>
  <c r="D16" i="5"/>
  <c r="D17" i="5"/>
  <c r="F17" i="5" s="1"/>
  <c r="H17" i="5" s="1"/>
  <c r="J17" i="5" s="1"/>
  <c r="D18" i="5"/>
  <c r="F18" i="5" s="1"/>
  <c r="D19" i="5"/>
  <c r="F19" i="5" s="1"/>
  <c r="D20" i="5"/>
  <c r="F20" i="5" s="1"/>
  <c r="H20" i="5" s="1"/>
  <c r="J20" i="5" s="1"/>
  <c r="L20" i="5" s="1"/>
  <c r="N20" i="5" s="1"/>
  <c r="P20" i="5" s="1"/>
  <c r="R20" i="5" s="1"/>
  <c r="T20" i="5" s="1"/>
  <c r="V20" i="5" s="1"/>
  <c r="X20" i="5" s="1"/>
  <c r="Z20" i="5" s="1"/>
  <c r="AB20" i="5" s="1"/>
  <c r="AD20" i="5" s="1"/>
  <c r="AF20" i="5" s="1"/>
  <c r="AH20" i="5" s="1"/>
  <c r="AJ20" i="5" s="1"/>
  <c r="AL20" i="5" s="1"/>
  <c r="AN20" i="5" s="1"/>
  <c r="AP20" i="5" s="1"/>
  <c r="AR20" i="5" s="1"/>
  <c r="AT20" i="5" s="1"/>
  <c r="AV20" i="5" s="1"/>
  <c r="AX20" i="5" s="1"/>
  <c r="AZ20" i="5" s="1"/>
  <c r="BB20" i="5" s="1"/>
  <c r="BD20" i="5" s="1"/>
  <c r="D21" i="5"/>
  <c r="F21" i="5" s="1"/>
  <c r="H21" i="5" s="1"/>
  <c r="J21" i="5" s="1"/>
  <c r="L21" i="5" s="1"/>
  <c r="N21" i="5" s="1"/>
  <c r="P21" i="5" s="1"/>
  <c r="R21" i="5" s="1"/>
  <c r="T21" i="5" s="1"/>
  <c r="V21" i="5" s="1"/>
  <c r="X21" i="5" s="1"/>
  <c r="Z21" i="5" s="1"/>
  <c r="AB21" i="5" s="1"/>
  <c r="AD21" i="5" s="1"/>
  <c r="AF21" i="5" s="1"/>
  <c r="AH21" i="5" s="1"/>
  <c r="AJ21" i="5" s="1"/>
  <c r="AL21" i="5" s="1"/>
  <c r="AN21" i="5" s="1"/>
  <c r="AP21" i="5" s="1"/>
  <c r="AR21" i="5" s="1"/>
  <c r="AT21" i="5" s="1"/>
  <c r="AV21" i="5" s="1"/>
  <c r="AX21" i="5" s="1"/>
  <c r="AZ21" i="5" s="1"/>
  <c r="BB21" i="5" s="1"/>
  <c r="BD21" i="5" s="1"/>
  <c r="D3" i="5"/>
  <c r="F3" i="5" s="1"/>
  <c r="H3" i="5" s="1"/>
  <c r="J3" i="5" s="1"/>
  <c r="L3" i="5" s="1"/>
  <c r="N3" i="5" s="1"/>
  <c r="P3" i="5" s="1"/>
  <c r="R3" i="5" s="1"/>
  <c r="T3" i="5" s="1"/>
  <c r="V3" i="5" s="1"/>
  <c r="X3" i="5" s="1"/>
  <c r="Z3" i="5" s="1"/>
  <c r="AB3" i="5" s="1"/>
  <c r="AD3" i="5" s="1"/>
  <c r="AF3" i="5" s="1"/>
  <c r="AH3" i="5" s="1"/>
  <c r="AJ3" i="5" s="1"/>
  <c r="AL3" i="5" s="1"/>
  <c r="AN3" i="5" s="1"/>
  <c r="AP3" i="5" s="1"/>
  <c r="AR3" i="5" s="1"/>
  <c r="AT3" i="5" s="1"/>
  <c r="AV3" i="5" s="1"/>
  <c r="AX3" i="5" s="1"/>
  <c r="AZ3" i="5" s="1"/>
  <c r="BB3" i="5" s="1"/>
  <c r="BD3" i="5" s="1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AD21" i="3"/>
  <c r="AD20" i="3"/>
  <c r="AD19" i="3"/>
  <c r="AD18" i="3"/>
  <c r="AD17" i="3"/>
  <c r="AD16" i="3"/>
  <c r="AD15" i="3"/>
  <c r="AD14" i="3"/>
  <c r="AD13" i="3"/>
  <c r="AD12" i="3"/>
  <c r="AD11" i="3"/>
  <c r="AD10" i="3"/>
  <c r="AD9" i="3"/>
  <c r="AD8" i="3"/>
  <c r="AD7" i="3"/>
  <c r="AD6" i="3"/>
  <c r="AD5" i="3"/>
  <c r="AD4" i="3"/>
  <c r="AD3" i="3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D24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3" i="2"/>
</calcChain>
</file>

<file path=xl/sharedStrings.xml><?xml version="1.0" encoding="utf-8"?>
<sst xmlns="http://schemas.openxmlformats.org/spreadsheetml/2006/main" count="299" uniqueCount="53">
  <si>
    <t>Username</t>
  </si>
  <si>
    <t>HW1</t>
  </si>
  <si>
    <t>HW2</t>
  </si>
  <si>
    <t>HW3</t>
  </si>
  <si>
    <t>HW4</t>
  </si>
  <si>
    <t>HW5</t>
  </si>
  <si>
    <t>HW6</t>
  </si>
  <si>
    <t>PROJ1</t>
  </si>
  <si>
    <t>PROJ2</t>
  </si>
  <si>
    <t>PROJ3</t>
  </si>
  <si>
    <t>Midterm</t>
  </si>
  <si>
    <t>Final</t>
  </si>
  <si>
    <t>LAB1</t>
  </si>
  <si>
    <t>LAB2</t>
  </si>
  <si>
    <t>LAB3</t>
  </si>
  <si>
    <t>LAB4</t>
  </si>
  <si>
    <t>LAB5</t>
  </si>
  <si>
    <t>LAB6</t>
  </si>
  <si>
    <t>LAB7</t>
  </si>
  <si>
    <t>LAB8</t>
  </si>
  <si>
    <t>LAB9</t>
  </si>
  <si>
    <t>LAB10</t>
  </si>
  <si>
    <t>LAB11</t>
  </si>
  <si>
    <t>LAB12</t>
  </si>
  <si>
    <t>LAB13</t>
  </si>
  <si>
    <t>SUR1</t>
  </si>
  <si>
    <t>SUR2</t>
  </si>
  <si>
    <t>SUR3</t>
  </si>
  <si>
    <t>SUR4</t>
  </si>
  <si>
    <t>LABS</t>
  </si>
  <si>
    <t>SURVEYS</t>
  </si>
  <si>
    <t>TOTAL%</t>
  </si>
  <si>
    <t>TotalByCalc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</si>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</sst>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CD7CA-DC4A-4ADB-BA97-506948564A85}">
  <dimension ref="A1:AJ21"/>
  <sheetViews>
    <sheetView workbookViewId="0">
      <selection activeCell="AC19" sqref="A1:XFD1048576"/>
    </sheetView>
  </sheetViews>
  <sheetFormatPr defaultRowHeight="14.4" x14ac:dyDescent="0.3"/>
  <sheetData>
    <row r="1" spans="1:36" x14ac:dyDescent="0.3">
      <c r="B1">
        <v>20170208</v>
      </c>
      <c r="C1">
        <v>20170210</v>
      </c>
      <c r="D1">
        <v>20170217</v>
      </c>
      <c r="E1">
        <v>20170224</v>
      </c>
      <c r="F1">
        <v>20170407</v>
      </c>
      <c r="G1">
        <v>20170428</v>
      </c>
      <c r="H1">
        <v>20170317</v>
      </c>
      <c r="I1">
        <v>20170421</v>
      </c>
      <c r="J1">
        <v>20170512</v>
      </c>
      <c r="K1">
        <v>20170315</v>
      </c>
      <c r="L1">
        <v>20170516</v>
      </c>
      <c r="M1">
        <v>20170205</v>
      </c>
      <c r="N1">
        <v>20170209</v>
      </c>
      <c r="O1">
        <v>20170216</v>
      </c>
      <c r="P1">
        <v>20170223</v>
      </c>
      <c r="Q1">
        <v>20170302</v>
      </c>
      <c r="R1">
        <v>20170309</v>
      </c>
      <c r="S1">
        <v>20170317</v>
      </c>
      <c r="T1">
        <v>20170406</v>
      </c>
      <c r="U1">
        <v>20170413</v>
      </c>
      <c r="V1">
        <v>20170420</v>
      </c>
      <c r="W1">
        <v>20170427</v>
      </c>
      <c r="X1">
        <v>20170504</v>
      </c>
      <c r="Y1">
        <v>20170511</v>
      </c>
      <c r="Z1">
        <v>20170220</v>
      </c>
      <c r="AA1">
        <v>20170320</v>
      </c>
      <c r="AB1">
        <v>20170420</v>
      </c>
      <c r="AC1">
        <v>20170520</v>
      </c>
    </row>
    <row r="2" spans="1:36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H2" s="1" t="s">
        <v>29</v>
      </c>
      <c r="AI2" s="1" t="s">
        <v>30</v>
      </c>
      <c r="AJ2" s="1" t="s">
        <v>31</v>
      </c>
    </row>
    <row r="3" spans="1:36" x14ac:dyDescent="0.3">
      <c r="A3" s="1">
        <v>1</v>
      </c>
      <c r="B3" s="1">
        <v>37</v>
      </c>
      <c r="C3" s="1">
        <v>40</v>
      </c>
      <c r="D3" s="1">
        <v>39</v>
      </c>
      <c r="E3" s="1">
        <v>33</v>
      </c>
      <c r="F3" s="1">
        <v>24</v>
      </c>
      <c r="G3" s="1">
        <v>15</v>
      </c>
      <c r="H3" s="1">
        <v>70</v>
      </c>
      <c r="I3" s="1">
        <v>26</v>
      </c>
      <c r="J3" s="1">
        <v>20</v>
      </c>
      <c r="K3" s="1">
        <v>187</v>
      </c>
      <c r="L3" s="1">
        <v>148</v>
      </c>
      <c r="M3" s="1">
        <v>10</v>
      </c>
      <c r="N3" s="1">
        <v>10</v>
      </c>
      <c r="O3" s="1">
        <v>10</v>
      </c>
      <c r="P3" s="1">
        <v>10</v>
      </c>
      <c r="Q3" s="1">
        <v>10</v>
      </c>
      <c r="R3" s="1">
        <v>9.25</v>
      </c>
      <c r="S3" s="1">
        <v>0</v>
      </c>
      <c r="T3" s="1">
        <v>9</v>
      </c>
      <c r="U3" s="1">
        <v>9</v>
      </c>
      <c r="V3" s="1">
        <v>10</v>
      </c>
      <c r="W3" s="1">
        <v>10</v>
      </c>
      <c r="X3" s="1">
        <v>1.5</v>
      </c>
      <c r="Y3" s="1">
        <v>10</v>
      </c>
      <c r="Z3" s="1">
        <v>5</v>
      </c>
      <c r="AA3" s="1">
        <v>5</v>
      </c>
      <c r="AB3" s="1">
        <v>5</v>
      </c>
      <c r="AC3" s="1">
        <v>5</v>
      </c>
      <c r="AH3" s="1">
        <v>98.25</v>
      </c>
      <c r="AI3" s="1">
        <v>20</v>
      </c>
      <c r="AJ3" s="1">
        <v>75.73</v>
      </c>
    </row>
    <row r="4" spans="1:36" x14ac:dyDescent="0.3">
      <c r="A4" s="1">
        <v>2</v>
      </c>
      <c r="B4" s="1">
        <v>40</v>
      </c>
      <c r="C4" s="1">
        <v>40</v>
      </c>
      <c r="D4" s="1">
        <v>39</v>
      </c>
      <c r="E4" s="1">
        <v>37</v>
      </c>
      <c r="F4" s="1">
        <v>35</v>
      </c>
      <c r="G4" s="1">
        <v>38</v>
      </c>
      <c r="H4" s="1">
        <v>79</v>
      </c>
      <c r="I4" s="1">
        <v>63</v>
      </c>
      <c r="J4" s="1">
        <v>71</v>
      </c>
      <c r="K4" s="1">
        <v>175</v>
      </c>
      <c r="L4" s="1">
        <v>180</v>
      </c>
      <c r="M4" s="1">
        <v>10</v>
      </c>
      <c r="N4" s="1">
        <v>10</v>
      </c>
      <c r="O4" s="1">
        <v>10</v>
      </c>
      <c r="P4" s="1">
        <v>10</v>
      </c>
      <c r="Q4" s="1">
        <v>10</v>
      </c>
      <c r="R4" s="1">
        <v>9</v>
      </c>
      <c r="S4" s="1">
        <v>10</v>
      </c>
      <c r="T4" s="1">
        <v>9.5</v>
      </c>
      <c r="U4" s="1">
        <v>10</v>
      </c>
      <c r="V4" s="1">
        <v>9</v>
      </c>
      <c r="W4" s="1">
        <v>9.5</v>
      </c>
      <c r="X4" s="1">
        <v>9.5</v>
      </c>
      <c r="Y4" s="1">
        <v>9.25</v>
      </c>
      <c r="Z4" s="1">
        <v>5</v>
      </c>
      <c r="AA4" s="1">
        <v>5</v>
      </c>
      <c r="AB4" s="1">
        <v>5</v>
      </c>
      <c r="AC4" s="1">
        <v>5</v>
      </c>
      <c r="AH4" s="1">
        <v>98.5</v>
      </c>
      <c r="AI4" s="1">
        <v>20</v>
      </c>
      <c r="AJ4" s="1">
        <v>91.55</v>
      </c>
    </row>
    <row r="5" spans="1:36" x14ac:dyDescent="0.3">
      <c r="A5" s="1">
        <v>3</v>
      </c>
      <c r="B5" s="1">
        <v>40</v>
      </c>
      <c r="C5" s="1">
        <v>40</v>
      </c>
      <c r="D5" s="1">
        <v>40</v>
      </c>
      <c r="E5" s="1">
        <v>40</v>
      </c>
      <c r="F5" s="1">
        <v>27</v>
      </c>
      <c r="G5" s="1">
        <v>40</v>
      </c>
      <c r="H5" s="1">
        <v>80</v>
      </c>
      <c r="I5" s="1">
        <v>80</v>
      </c>
      <c r="J5" s="1">
        <v>80</v>
      </c>
      <c r="K5" s="1">
        <v>200</v>
      </c>
      <c r="L5" s="1">
        <v>199</v>
      </c>
      <c r="M5" s="1">
        <v>10</v>
      </c>
      <c r="N5" s="1">
        <v>10</v>
      </c>
      <c r="O5" s="1">
        <v>10</v>
      </c>
      <c r="P5" s="1">
        <v>10</v>
      </c>
      <c r="Q5" s="1">
        <v>10</v>
      </c>
      <c r="R5" s="1">
        <v>10</v>
      </c>
      <c r="S5" s="1">
        <v>0</v>
      </c>
      <c r="T5" s="1">
        <v>8</v>
      </c>
      <c r="U5" s="1">
        <v>10</v>
      </c>
      <c r="V5" s="1">
        <v>0</v>
      </c>
      <c r="W5" s="1">
        <v>10</v>
      </c>
      <c r="X5" s="1">
        <v>10</v>
      </c>
      <c r="Y5" s="1">
        <v>10</v>
      </c>
      <c r="Z5" s="1">
        <v>5</v>
      </c>
      <c r="AA5" s="1">
        <v>5</v>
      </c>
      <c r="AB5" s="1">
        <v>5</v>
      </c>
      <c r="AC5" s="1">
        <v>5</v>
      </c>
      <c r="AH5" s="1">
        <v>100</v>
      </c>
      <c r="AI5" s="1">
        <v>20</v>
      </c>
      <c r="AJ5" s="1">
        <v>98.6</v>
      </c>
    </row>
    <row r="6" spans="1:36" x14ac:dyDescent="0.3">
      <c r="A6" s="1">
        <v>4</v>
      </c>
      <c r="B6" s="1">
        <v>40</v>
      </c>
      <c r="C6" s="1">
        <v>40</v>
      </c>
      <c r="D6" s="1">
        <v>39</v>
      </c>
      <c r="E6" s="1">
        <v>39</v>
      </c>
      <c r="F6" s="1">
        <v>38</v>
      </c>
      <c r="G6" s="1">
        <v>25</v>
      </c>
      <c r="H6" s="1">
        <v>77</v>
      </c>
      <c r="I6" s="1">
        <v>76</v>
      </c>
      <c r="J6" s="1">
        <v>71</v>
      </c>
      <c r="K6" s="1">
        <v>166</v>
      </c>
      <c r="L6" s="1">
        <v>131</v>
      </c>
      <c r="M6" s="1">
        <v>10</v>
      </c>
      <c r="N6" s="1">
        <v>10</v>
      </c>
      <c r="O6" s="1">
        <v>10</v>
      </c>
      <c r="P6" s="1">
        <v>10</v>
      </c>
      <c r="Q6" s="1">
        <v>10</v>
      </c>
      <c r="R6" s="1">
        <v>10</v>
      </c>
      <c r="S6" s="1">
        <v>0</v>
      </c>
      <c r="T6" s="1">
        <v>10</v>
      </c>
      <c r="U6" s="1">
        <v>10</v>
      </c>
      <c r="V6" s="1">
        <v>9.5</v>
      </c>
      <c r="W6" s="1">
        <v>10</v>
      </c>
      <c r="X6" s="1">
        <v>2</v>
      </c>
      <c r="Y6" s="1">
        <v>2</v>
      </c>
      <c r="Z6" s="1">
        <v>5</v>
      </c>
      <c r="AA6" s="1">
        <v>5</v>
      </c>
      <c r="AB6" s="1">
        <v>5</v>
      </c>
      <c r="AC6" s="1">
        <v>5</v>
      </c>
      <c r="AH6" s="1">
        <v>99.5</v>
      </c>
      <c r="AI6" s="1">
        <v>20</v>
      </c>
      <c r="AJ6" s="1">
        <v>86.15</v>
      </c>
    </row>
    <row r="7" spans="1:36" x14ac:dyDescent="0.3">
      <c r="A7" s="1">
        <v>5</v>
      </c>
      <c r="B7" s="1">
        <v>40</v>
      </c>
      <c r="C7" s="1">
        <v>40</v>
      </c>
      <c r="D7" s="1">
        <v>40</v>
      </c>
      <c r="E7" s="1">
        <v>40</v>
      </c>
      <c r="F7" s="1">
        <v>40</v>
      </c>
      <c r="G7" s="1">
        <v>33</v>
      </c>
      <c r="H7" s="1">
        <v>80</v>
      </c>
      <c r="I7" s="1">
        <v>79</v>
      </c>
      <c r="J7" s="1">
        <v>80</v>
      </c>
      <c r="K7" s="1">
        <v>136</v>
      </c>
      <c r="L7" s="1">
        <v>168</v>
      </c>
      <c r="M7" s="1">
        <v>10</v>
      </c>
      <c r="N7" s="1">
        <v>10</v>
      </c>
      <c r="O7" s="1">
        <v>10</v>
      </c>
      <c r="P7" s="1">
        <v>10</v>
      </c>
      <c r="Q7" s="1">
        <v>10</v>
      </c>
      <c r="R7" s="1">
        <v>10</v>
      </c>
      <c r="S7" s="1">
        <v>10</v>
      </c>
      <c r="T7" s="1">
        <v>10</v>
      </c>
      <c r="U7" s="1">
        <v>10</v>
      </c>
      <c r="V7" s="1">
        <v>10</v>
      </c>
      <c r="W7" s="1">
        <v>10</v>
      </c>
      <c r="X7" s="1">
        <v>10</v>
      </c>
      <c r="Y7" s="1">
        <v>1.5</v>
      </c>
      <c r="Z7" s="1">
        <v>5</v>
      </c>
      <c r="AA7" s="1">
        <v>5</v>
      </c>
      <c r="AB7" s="1">
        <v>5</v>
      </c>
      <c r="AC7" s="1">
        <v>5</v>
      </c>
      <c r="AH7" s="1">
        <v>100</v>
      </c>
      <c r="AI7" s="1">
        <v>20</v>
      </c>
      <c r="AJ7" s="1">
        <v>89.6</v>
      </c>
    </row>
    <row r="8" spans="1:36" x14ac:dyDescent="0.3">
      <c r="A8" s="1">
        <v>6</v>
      </c>
      <c r="B8" s="1">
        <v>40</v>
      </c>
      <c r="C8" s="1">
        <v>40</v>
      </c>
      <c r="D8" s="1">
        <v>39</v>
      </c>
      <c r="E8" s="1">
        <v>39</v>
      </c>
      <c r="F8" s="1">
        <v>39</v>
      </c>
      <c r="G8" s="1">
        <v>40</v>
      </c>
      <c r="H8" s="1">
        <v>79</v>
      </c>
      <c r="I8" s="1">
        <v>80</v>
      </c>
      <c r="J8" s="1">
        <v>80</v>
      </c>
      <c r="K8" s="1">
        <v>191</v>
      </c>
      <c r="L8" s="1">
        <v>197</v>
      </c>
      <c r="M8" s="1">
        <v>10</v>
      </c>
      <c r="N8" s="1">
        <v>10</v>
      </c>
      <c r="O8" s="1">
        <v>10</v>
      </c>
      <c r="P8" s="1">
        <v>10</v>
      </c>
      <c r="Q8" s="1">
        <v>10</v>
      </c>
      <c r="R8" s="1">
        <v>10</v>
      </c>
      <c r="S8" s="1">
        <v>10</v>
      </c>
      <c r="T8" s="1">
        <v>8</v>
      </c>
      <c r="U8" s="1">
        <v>10</v>
      </c>
      <c r="V8" s="1">
        <v>10</v>
      </c>
      <c r="W8" s="1">
        <v>10</v>
      </c>
      <c r="X8" s="1">
        <v>10</v>
      </c>
      <c r="Y8" s="1">
        <v>10</v>
      </c>
      <c r="Z8" s="1">
        <v>5</v>
      </c>
      <c r="AA8" s="1">
        <v>5</v>
      </c>
      <c r="AB8" s="1">
        <v>5</v>
      </c>
      <c r="AC8" s="1">
        <v>5</v>
      </c>
      <c r="AH8" s="1">
        <v>100</v>
      </c>
      <c r="AI8" s="1">
        <v>20</v>
      </c>
      <c r="AJ8" s="1">
        <v>98.4</v>
      </c>
    </row>
    <row r="9" spans="1:36" x14ac:dyDescent="0.3">
      <c r="A9" s="1">
        <v>7</v>
      </c>
      <c r="B9" s="1">
        <v>40</v>
      </c>
      <c r="C9" s="1">
        <v>40</v>
      </c>
      <c r="D9" s="1">
        <v>40</v>
      </c>
      <c r="E9" s="1">
        <v>31.5</v>
      </c>
      <c r="F9" s="1">
        <v>35</v>
      </c>
      <c r="G9" s="1">
        <v>38</v>
      </c>
      <c r="H9" s="1">
        <v>80</v>
      </c>
      <c r="I9" s="1">
        <v>68</v>
      </c>
      <c r="J9" s="1">
        <v>75</v>
      </c>
      <c r="K9" s="1">
        <v>186</v>
      </c>
      <c r="L9" s="1">
        <v>180</v>
      </c>
      <c r="M9" s="1">
        <v>10</v>
      </c>
      <c r="N9" s="1">
        <v>10</v>
      </c>
      <c r="O9" s="1">
        <v>10</v>
      </c>
      <c r="P9" s="1">
        <v>10</v>
      </c>
      <c r="Q9" s="1">
        <v>8</v>
      </c>
      <c r="R9" s="1">
        <v>9.5</v>
      </c>
      <c r="S9" s="1">
        <v>10</v>
      </c>
      <c r="T9" s="1">
        <v>10</v>
      </c>
      <c r="U9" s="1">
        <v>10</v>
      </c>
      <c r="V9" s="1">
        <v>10</v>
      </c>
      <c r="W9" s="1">
        <v>10</v>
      </c>
      <c r="X9" s="1">
        <v>10</v>
      </c>
      <c r="Y9" s="1">
        <v>10</v>
      </c>
      <c r="Z9" s="1">
        <v>5</v>
      </c>
      <c r="AA9" s="1">
        <v>5</v>
      </c>
      <c r="AB9" s="1">
        <v>5</v>
      </c>
      <c r="AC9" s="1">
        <v>5</v>
      </c>
      <c r="AH9" s="1">
        <v>100</v>
      </c>
      <c r="AI9" s="1">
        <v>20</v>
      </c>
      <c r="AJ9" s="1">
        <v>93.35</v>
      </c>
    </row>
    <row r="10" spans="1:36" x14ac:dyDescent="0.3">
      <c r="A10" s="1">
        <v>8</v>
      </c>
      <c r="B10" s="1">
        <v>40</v>
      </c>
      <c r="C10" s="1">
        <v>40</v>
      </c>
      <c r="D10" s="1">
        <v>39</v>
      </c>
      <c r="E10" s="1">
        <v>36</v>
      </c>
      <c r="F10" s="1">
        <v>32</v>
      </c>
      <c r="G10" s="1">
        <v>36</v>
      </c>
      <c r="H10" s="1">
        <v>70</v>
      </c>
      <c r="I10" s="1">
        <v>62</v>
      </c>
      <c r="J10" s="1">
        <v>46</v>
      </c>
      <c r="K10" s="1">
        <v>176</v>
      </c>
      <c r="L10" s="1">
        <v>173</v>
      </c>
      <c r="M10" s="1">
        <v>10</v>
      </c>
      <c r="N10" s="1">
        <v>10</v>
      </c>
      <c r="O10" s="1">
        <v>10</v>
      </c>
      <c r="P10" s="1">
        <v>10</v>
      </c>
      <c r="Q10" s="1">
        <v>10</v>
      </c>
      <c r="R10" s="1">
        <v>8</v>
      </c>
      <c r="S10" s="1">
        <v>10</v>
      </c>
      <c r="T10" s="1">
        <v>10</v>
      </c>
      <c r="U10" s="1">
        <v>9</v>
      </c>
      <c r="V10" s="1">
        <v>10</v>
      </c>
      <c r="W10" s="1">
        <v>8</v>
      </c>
      <c r="X10" s="1">
        <v>8</v>
      </c>
      <c r="Y10" s="1">
        <v>9.75</v>
      </c>
      <c r="Z10" s="1">
        <v>5</v>
      </c>
      <c r="AA10" s="1">
        <v>5</v>
      </c>
      <c r="AB10" s="1">
        <v>5</v>
      </c>
      <c r="AC10" s="1">
        <v>5</v>
      </c>
      <c r="AH10" s="1">
        <v>98.75</v>
      </c>
      <c r="AI10" s="1">
        <v>20</v>
      </c>
      <c r="AJ10" s="1">
        <v>86.88</v>
      </c>
    </row>
    <row r="11" spans="1:36" x14ac:dyDescent="0.3">
      <c r="A11" s="1">
        <v>9</v>
      </c>
      <c r="B11" s="1">
        <v>40</v>
      </c>
      <c r="C11" s="1">
        <v>40</v>
      </c>
      <c r="D11" s="1">
        <v>40</v>
      </c>
      <c r="E11" s="1">
        <v>39</v>
      </c>
      <c r="F11" s="1">
        <v>38</v>
      </c>
      <c r="G11" s="1">
        <v>40</v>
      </c>
      <c r="H11" s="1">
        <v>80</v>
      </c>
      <c r="I11" s="1">
        <v>80</v>
      </c>
      <c r="J11" s="1">
        <v>80</v>
      </c>
      <c r="K11" s="1">
        <v>196</v>
      </c>
      <c r="L11" s="1">
        <v>193</v>
      </c>
      <c r="M11" s="1">
        <v>10</v>
      </c>
      <c r="N11" s="1">
        <v>10</v>
      </c>
      <c r="O11" s="1">
        <v>9.75</v>
      </c>
      <c r="P11" s="1">
        <v>10</v>
      </c>
      <c r="Q11" s="1">
        <v>10</v>
      </c>
      <c r="R11" s="1">
        <v>9.5</v>
      </c>
      <c r="S11" s="1">
        <v>10</v>
      </c>
      <c r="T11" s="1">
        <v>10</v>
      </c>
      <c r="U11" s="1">
        <v>10</v>
      </c>
      <c r="V11" s="1">
        <v>10</v>
      </c>
      <c r="W11" s="1">
        <v>10</v>
      </c>
      <c r="X11" s="1">
        <v>8</v>
      </c>
      <c r="Y11" s="1">
        <v>10</v>
      </c>
      <c r="Z11" s="1">
        <v>5</v>
      </c>
      <c r="AA11" s="1">
        <v>5</v>
      </c>
      <c r="AB11" s="1">
        <v>5</v>
      </c>
      <c r="AC11" s="1">
        <v>5</v>
      </c>
      <c r="AH11" s="1">
        <v>100</v>
      </c>
      <c r="AI11" s="1">
        <v>20</v>
      </c>
      <c r="AJ11" s="1">
        <v>98.6</v>
      </c>
    </row>
    <row r="12" spans="1:36" x14ac:dyDescent="0.3">
      <c r="A12" s="1">
        <v>10</v>
      </c>
      <c r="B12" s="1">
        <v>40</v>
      </c>
      <c r="C12" s="1">
        <v>40</v>
      </c>
      <c r="D12" s="1">
        <v>40</v>
      </c>
      <c r="E12" s="1">
        <v>37.5</v>
      </c>
      <c r="F12" s="1">
        <v>38</v>
      </c>
      <c r="G12" s="1">
        <v>39</v>
      </c>
      <c r="H12" s="1">
        <v>79</v>
      </c>
      <c r="I12" s="1">
        <v>51</v>
      </c>
      <c r="J12" s="1">
        <v>67</v>
      </c>
      <c r="K12" s="1">
        <v>184</v>
      </c>
      <c r="L12" s="1">
        <v>164</v>
      </c>
      <c r="M12" s="1">
        <v>10</v>
      </c>
      <c r="N12" s="1">
        <v>10</v>
      </c>
      <c r="O12" s="1">
        <v>10</v>
      </c>
      <c r="P12" s="1">
        <v>10</v>
      </c>
      <c r="Q12" s="1">
        <v>10</v>
      </c>
      <c r="R12" s="1">
        <v>10</v>
      </c>
      <c r="S12" s="1">
        <v>10</v>
      </c>
      <c r="T12" s="1">
        <v>10</v>
      </c>
      <c r="U12" s="1">
        <v>10</v>
      </c>
      <c r="V12" s="1">
        <v>10</v>
      </c>
      <c r="W12" s="1">
        <v>10</v>
      </c>
      <c r="X12" s="1">
        <v>10</v>
      </c>
      <c r="Y12" s="1">
        <v>1.5</v>
      </c>
      <c r="Z12" s="1">
        <v>5</v>
      </c>
      <c r="AA12" s="1">
        <v>5</v>
      </c>
      <c r="AB12" s="1">
        <v>5</v>
      </c>
      <c r="AC12" s="1">
        <v>5</v>
      </c>
      <c r="AH12" s="1">
        <v>100</v>
      </c>
      <c r="AI12" s="1">
        <v>20</v>
      </c>
      <c r="AJ12" s="1">
        <v>89.95</v>
      </c>
    </row>
    <row r="13" spans="1:36" x14ac:dyDescent="0.3">
      <c r="A13" s="1">
        <v>11</v>
      </c>
      <c r="B13" s="1">
        <v>40</v>
      </c>
      <c r="C13" s="1">
        <v>36</v>
      </c>
      <c r="D13" s="1">
        <v>0</v>
      </c>
      <c r="E13" s="1">
        <v>36</v>
      </c>
      <c r="F13" s="1">
        <v>18</v>
      </c>
      <c r="G13" s="1">
        <v>17</v>
      </c>
      <c r="H13" s="1">
        <v>5</v>
      </c>
      <c r="I13" s="1">
        <v>76</v>
      </c>
      <c r="J13" s="1">
        <v>70</v>
      </c>
      <c r="K13" s="1">
        <v>181</v>
      </c>
      <c r="L13" s="1">
        <v>178</v>
      </c>
      <c r="M13" s="1">
        <v>10</v>
      </c>
      <c r="N13" s="1">
        <v>8</v>
      </c>
      <c r="O13" s="1">
        <v>10</v>
      </c>
      <c r="P13" s="1">
        <v>8</v>
      </c>
      <c r="Q13" s="1">
        <v>10</v>
      </c>
      <c r="R13" s="1">
        <v>8</v>
      </c>
      <c r="S13" s="1">
        <v>10</v>
      </c>
      <c r="T13" s="1">
        <v>8</v>
      </c>
      <c r="U13" s="1">
        <v>8</v>
      </c>
      <c r="V13" s="1">
        <v>8</v>
      </c>
      <c r="W13" s="1">
        <v>8</v>
      </c>
      <c r="X13" s="1">
        <v>10</v>
      </c>
      <c r="Y13" s="1">
        <v>0</v>
      </c>
      <c r="Z13" s="1">
        <v>0</v>
      </c>
      <c r="AA13" s="1">
        <v>0</v>
      </c>
      <c r="AB13" s="1">
        <v>5</v>
      </c>
      <c r="AC13" s="1">
        <v>0</v>
      </c>
      <c r="AH13" s="1">
        <v>90</v>
      </c>
      <c r="AI13" s="1">
        <v>5</v>
      </c>
      <c r="AJ13" s="1">
        <v>75.2</v>
      </c>
    </row>
    <row r="14" spans="1:36" x14ac:dyDescent="0.3">
      <c r="A14" s="1">
        <v>12</v>
      </c>
      <c r="B14" s="1">
        <v>40</v>
      </c>
      <c r="C14" s="1">
        <v>40</v>
      </c>
      <c r="D14" s="1">
        <v>40</v>
      </c>
      <c r="E14" s="1">
        <v>33.5</v>
      </c>
      <c r="F14" s="1">
        <v>28</v>
      </c>
      <c r="G14" s="1">
        <v>37</v>
      </c>
      <c r="H14" s="1">
        <v>77</v>
      </c>
      <c r="I14" s="1">
        <v>36</v>
      </c>
      <c r="J14" s="1">
        <v>64</v>
      </c>
      <c r="K14" s="1">
        <v>174</v>
      </c>
      <c r="L14" s="1">
        <v>167</v>
      </c>
      <c r="M14" s="1">
        <v>10</v>
      </c>
      <c r="N14" s="1">
        <v>10</v>
      </c>
      <c r="O14" s="1">
        <v>10</v>
      </c>
      <c r="P14" s="1">
        <v>9</v>
      </c>
      <c r="Q14" s="1">
        <v>9.5</v>
      </c>
      <c r="R14" s="1">
        <v>9.125</v>
      </c>
      <c r="S14" s="1">
        <v>10</v>
      </c>
      <c r="T14" s="1">
        <v>10</v>
      </c>
      <c r="U14" s="1">
        <v>9.25</v>
      </c>
      <c r="V14" s="1">
        <v>10</v>
      </c>
      <c r="W14" s="1">
        <v>9.5</v>
      </c>
      <c r="X14" s="1">
        <v>9.5</v>
      </c>
      <c r="Y14" s="1">
        <v>10</v>
      </c>
      <c r="Z14" s="1">
        <v>5</v>
      </c>
      <c r="AA14" s="1">
        <v>5</v>
      </c>
      <c r="AB14" s="1">
        <v>5</v>
      </c>
      <c r="AC14" s="1">
        <v>5</v>
      </c>
      <c r="AH14" s="1">
        <v>98.5</v>
      </c>
      <c r="AI14" s="1">
        <v>20</v>
      </c>
      <c r="AJ14" s="1">
        <v>85.5</v>
      </c>
    </row>
    <row r="15" spans="1:36" x14ac:dyDescent="0.3">
      <c r="A15" s="1">
        <v>13</v>
      </c>
      <c r="B15" s="1">
        <v>40</v>
      </c>
      <c r="C15" s="1">
        <v>40</v>
      </c>
      <c r="D15" s="1">
        <v>40</v>
      </c>
      <c r="E15" s="1">
        <v>39</v>
      </c>
      <c r="F15" s="1">
        <v>35</v>
      </c>
      <c r="G15" s="1">
        <v>40</v>
      </c>
      <c r="H15" s="1">
        <v>67</v>
      </c>
      <c r="I15" s="1">
        <v>78</v>
      </c>
      <c r="J15" s="1">
        <v>80</v>
      </c>
      <c r="K15" s="1">
        <v>180</v>
      </c>
      <c r="L15" s="1">
        <v>163</v>
      </c>
      <c r="M15" s="1">
        <v>10</v>
      </c>
      <c r="N15" s="1">
        <v>10</v>
      </c>
      <c r="O15" s="1">
        <v>10</v>
      </c>
      <c r="P15" s="1">
        <v>8</v>
      </c>
      <c r="Q15" s="1">
        <v>10</v>
      </c>
      <c r="R15" s="1">
        <v>10</v>
      </c>
      <c r="S15" s="1">
        <v>10</v>
      </c>
      <c r="T15" s="1">
        <v>10</v>
      </c>
      <c r="U15" s="1">
        <v>8</v>
      </c>
      <c r="V15" s="1">
        <v>8</v>
      </c>
      <c r="W15" s="1">
        <v>10</v>
      </c>
      <c r="X15" s="1">
        <v>10</v>
      </c>
      <c r="Y15" s="1">
        <v>9.25</v>
      </c>
      <c r="Z15" s="1">
        <v>0</v>
      </c>
      <c r="AA15" s="1">
        <v>5</v>
      </c>
      <c r="AB15" s="1">
        <v>5</v>
      </c>
      <c r="AC15" s="1">
        <v>5</v>
      </c>
      <c r="AH15" s="1">
        <v>99.25</v>
      </c>
      <c r="AI15" s="1">
        <v>15</v>
      </c>
      <c r="AJ15" s="1">
        <v>91.63</v>
      </c>
    </row>
    <row r="16" spans="1:36" x14ac:dyDescent="0.3">
      <c r="A16" s="1">
        <v>14</v>
      </c>
      <c r="B16" s="1">
        <v>40</v>
      </c>
      <c r="C16" s="1">
        <v>31</v>
      </c>
      <c r="D16" s="1">
        <v>40</v>
      </c>
      <c r="E16" s="1">
        <v>40</v>
      </c>
      <c r="F16" s="1">
        <v>40</v>
      </c>
      <c r="G16" s="1">
        <v>40</v>
      </c>
      <c r="H16" s="1">
        <v>80</v>
      </c>
      <c r="I16" s="1">
        <v>72</v>
      </c>
      <c r="J16" s="1">
        <v>80</v>
      </c>
      <c r="K16" s="1">
        <v>176</v>
      </c>
      <c r="L16" s="1">
        <v>188</v>
      </c>
      <c r="M16" s="1">
        <v>10</v>
      </c>
      <c r="N16" s="1">
        <v>10</v>
      </c>
      <c r="O16" s="1">
        <v>10</v>
      </c>
      <c r="P16" s="1">
        <v>10</v>
      </c>
      <c r="Q16" s="1">
        <v>10</v>
      </c>
      <c r="R16" s="1">
        <v>10</v>
      </c>
      <c r="S16" s="1">
        <v>10</v>
      </c>
      <c r="T16" s="1">
        <v>9.5</v>
      </c>
      <c r="U16" s="1">
        <v>10</v>
      </c>
      <c r="V16" s="1">
        <v>10</v>
      </c>
      <c r="W16" s="1">
        <v>9.5</v>
      </c>
      <c r="X16" s="1">
        <v>2</v>
      </c>
      <c r="Y16" s="1">
        <v>8</v>
      </c>
      <c r="Z16" s="1">
        <v>5</v>
      </c>
      <c r="AA16" s="1">
        <v>5</v>
      </c>
      <c r="AB16" s="1">
        <v>5</v>
      </c>
      <c r="AC16" s="1">
        <v>5</v>
      </c>
      <c r="AH16" s="1">
        <v>99.5</v>
      </c>
      <c r="AI16" s="1">
        <v>20</v>
      </c>
      <c r="AJ16" s="1">
        <v>94.65</v>
      </c>
    </row>
    <row r="17" spans="1:36" x14ac:dyDescent="0.3">
      <c r="A17" s="1">
        <v>15</v>
      </c>
      <c r="B17" s="1">
        <v>40</v>
      </c>
      <c r="C17" s="1">
        <v>40</v>
      </c>
      <c r="D17" s="1">
        <v>40</v>
      </c>
      <c r="E17" s="1">
        <v>38</v>
      </c>
      <c r="F17" s="1">
        <v>40</v>
      </c>
      <c r="G17" s="1">
        <v>38</v>
      </c>
      <c r="H17" s="1">
        <v>79</v>
      </c>
      <c r="I17" s="1">
        <v>80</v>
      </c>
      <c r="J17" s="1">
        <v>80</v>
      </c>
      <c r="K17" s="1">
        <v>184</v>
      </c>
      <c r="L17" s="1">
        <v>195</v>
      </c>
      <c r="M17" s="1">
        <v>10</v>
      </c>
      <c r="N17" s="1">
        <v>10</v>
      </c>
      <c r="O17" s="1">
        <v>10</v>
      </c>
      <c r="P17" s="1">
        <v>10</v>
      </c>
      <c r="Q17" s="1">
        <v>10</v>
      </c>
      <c r="R17" s="1">
        <v>10</v>
      </c>
      <c r="S17" s="1">
        <v>10</v>
      </c>
      <c r="T17" s="1">
        <v>10</v>
      </c>
      <c r="U17" s="1">
        <v>10</v>
      </c>
      <c r="V17" s="1">
        <v>10</v>
      </c>
      <c r="W17" s="1">
        <v>10</v>
      </c>
      <c r="X17" s="1">
        <v>10</v>
      </c>
      <c r="Y17" s="1">
        <v>10</v>
      </c>
      <c r="Z17" s="1">
        <v>5</v>
      </c>
      <c r="AA17" s="1">
        <v>5</v>
      </c>
      <c r="AB17" s="1">
        <v>5</v>
      </c>
      <c r="AC17" s="1">
        <v>5</v>
      </c>
      <c r="AH17" s="1">
        <v>100</v>
      </c>
      <c r="AI17" s="1">
        <v>20</v>
      </c>
      <c r="AJ17" s="1">
        <v>97.4</v>
      </c>
    </row>
    <row r="18" spans="1:36" x14ac:dyDescent="0.3">
      <c r="A18" s="1">
        <v>16</v>
      </c>
      <c r="B18" s="1">
        <v>40</v>
      </c>
      <c r="C18" s="1">
        <v>38</v>
      </c>
      <c r="D18" s="1">
        <v>36</v>
      </c>
      <c r="E18" s="1">
        <v>37</v>
      </c>
      <c r="F18" s="1">
        <v>38</v>
      </c>
      <c r="G18" s="1">
        <v>40</v>
      </c>
      <c r="H18" s="1">
        <v>78.5</v>
      </c>
      <c r="I18" s="1">
        <v>80</v>
      </c>
      <c r="J18" s="1">
        <v>80</v>
      </c>
      <c r="K18" s="1">
        <v>186</v>
      </c>
      <c r="L18" s="1">
        <v>184</v>
      </c>
      <c r="M18" s="1">
        <v>5</v>
      </c>
      <c r="N18" s="1">
        <v>10</v>
      </c>
      <c r="O18" s="1">
        <v>10</v>
      </c>
      <c r="P18" s="1">
        <v>10</v>
      </c>
      <c r="Q18" s="1">
        <v>9.5</v>
      </c>
      <c r="R18" s="1">
        <v>10</v>
      </c>
      <c r="S18" s="1">
        <v>10</v>
      </c>
      <c r="T18" s="1">
        <v>10</v>
      </c>
      <c r="U18" s="1">
        <v>10</v>
      </c>
      <c r="V18" s="1">
        <v>10</v>
      </c>
      <c r="W18" s="1">
        <v>10</v>
      </c>
      <c r="X18" s="1">
        <v>2</v>
      </c>
      <c r="Y18" s="1">
        <v>2</v>
      </c>
      <c r="Z18" s="1">
        <v>5</v>
      </c>
      <c r="AA18" s="1">
        <v>5</v>
      </c>
      <c r="AB18" s="1">
        <v>5</v>
      </c>
      <c r="AC18" s="1">
        <v>5</v>
      </c>
      <c r="AH18" s="1">
        <v>99.5</v>
      </c>
      <c r="AI18" s="1">
        <v>20</v>
      </c>
      <c r="AJ18" s="1">
        <v>95.7</v>
      </c>
    </row>
    <row r="19" spans="1:36" x14ac:dyDescent="0.3">
      <c r="A19" s="1">
        <v>17</v>
      </c>
      <c r="B19" s="1">
        <v>40</v>
      </c>
      <c r="C19" s="1">
        <v>39</v>
      </c>
      <c r="D19" s="1">
        <v>39</v>
      </c>
      <c r="E19" s="1">
        <v>0</v>
      </c>
      <c r="F19" s="1">
        <v>40</v>
      </c>
      <c r="G19" s="1">
        <v>8</v>
      </c>
      <c r="H19" s="1">
        <v>5</v>
      </c>
      <c r="I19" s="1">
        <v>64</v>
      </c>
      <c r="J19" s="1">
        <v>0</v>
      </c>
      <c r="K19" s="1">
        <v>185</v>
      </c>
      <c r="L19" s="1">
        <v>166</v>
      </c>
      <c r="M19" s="1">
        <v>10</v>
      </c>
      <c r="N19" s="1">
        <v>10</v>
      </c>
      <c r="O19" s="1">
        <v>10</v>
      </c>
      <c r="P19" s="1">
        <v>10</v>
      </c>
      <c r="Q19" s="1">
        <v>8</v>
      </c>
      <c r="R19" s="1">
        <v>10</v>
      </c>
      <c r="S19" s="1">
        <v>10</v>
      </c>
      <c r="T19" s="1">
        <v>8</v>
      </c>
      <c r="U19" s="1">
        <v>8</v>
      </c>
      <c r="V19" s="1">
        <v>10</v>
      </c>
      <c r="W19" s="1">
        <v>10</v>
      </c>
      <c r="X19" s="1">
        <v>2</v>
      </c>
      <c r="Y19" s="1">
        <v>8</v>
      </c>
      <c r="Z19" s="1">
        <v>5</v>
      </c>
      <c r="AA19" s="1">
        <v>5</v>
      </c>
      <c r="AB19" s="1">
        <v>5</v>
      </c>
      <c r="AC19" s="1">
        <v>0</v>
      </c>
      <c r="AH19" s="1">
        <v>96</v>
      </c>
      <c r="AI19" s="1">
        <v>15</v>
      </c>
      <c r="AJ19" s="1">
        <v>69.7</v>
      </c>
    </row>
    <row r="20" spans="1:36" x14ac:dyDescent="0.3">
      <c r="A20" s="1">
        <v>18</v>
      </c>
      <c r="B20" s="1">
        <v>40</v>
      </c>
      <c r="C20" s="1">
        <v>40</v>
      </c>
      <c r="D20" s="1">
        <v>40</v>
      </c>
      <c r="E20" s="1">
        <v>0</v>
      </c>
      <c r="F20" s="1">
        <v>39</v>
      </c>
      <c r="G20" s="1">
        <v>32</v>
      </c>
      <c r="H20" s="1">
        <v>80</v>
      </c>
      <c r="I20" s="1">
        <v>78</v>
      </c>
      <c r="J20" s="1">
        <v>60</v>
      </c>
      <c r="K20" s="1">
        <v>186</v>
      </c>
      <c r="L20" s="1">
        <v>158</v>
      </c>
      <c r="M20" s="1">
        <v>10</v>
      </c>
      <c r="N20" s="1">
        <v>10</v>
      </c>
      <c r="O20" s="1">
        <v>10</v>
      </c>
      <c r="P20" s="1">
        <v>8</v>
      </c>
      <c r="Q20" s="1">
        <v>8</v>
      </c>
      <c r="R20" s="1">
        <v>10</v>
      </c>
      <c r="S20" s="1">
        <v>10</v>
      </c>
      <c r="T20" s="1">
        <v>2</v>
      </c>
      <c r="U20" s="1">
        <v>8</v>
      </c>
      <c r="V20" s="1">
        <v>9</v>
      </c>
      <c r="W20" s="1">
        <v>9.5</v>
      </c>
      <c r="X20" s="1">
        <v>0</v>
      </c>
      <c r="Y20" s="1">
        <v>0.25</v>
      </c>
      <c r="Z20" s="1">
        <v>5</v>
      </c>
      <c r="AA20" s="1">
        <v>5</v>
      </c>
      <c r="AB20" s="1">
        <v>5</v>
      </c>
      <c r="AC20" s="1">
        <v>5</v>
      </c>
      <c r="AH20" s="1">
        <v>92.5</v>
      </c>
      <c r="AI20" s="1">
        <v>20</v>
      </c>
      <c r="AJ20" s="1">
        <v>86.55</v>
      </c>
    </row>
    <row r="21" spans="1:36" x14ac:dyDescent="0.3">
      <c r="A21" s="1">
        <v>19</v>
      </c>
      <c r="B21" s="1">
        <v>40</v>
      </c>
      <c r="C21" s="1">
        <v>40</v>
      </c>
      <c r="D21" s="1">
        <v>40</v>
      </c>
      <c r="E21" s="1">
        <v>40</v>
      </c>
      <c r="F21" s="1">
        <v>40</v>
      </c>
      <c r="G21" s="1">
        <v>40</v>
      </c>
      <c r="H21" s="1">
        <v>79</v>
      </c>
      <c r="I21" s="1">
        <v>80</v>
      </c>
      <c r="J21" s="1">
        <v>79</v>
      </c>
      <c r="K21" s="1">
        <v>177</v>
      </c>
      <c r="L21" s="1">
        <v>152</v>
      </c>
      <c r="M21" s="1">
        <v>10</v>
      </c>
      <c r="N21" s="1">
        <v>10</v>
      </c>
      <c r="O21" s="1">
        <v>10</v>
      </c>
      <c r="P21" s="1">
        <v>10</v>
      </c>
      <c r="Q21" s="1">
        <v>9.5</v>
      </c>
      <c r="R21" s="1">
        <v>9.75</v>
      </c>
      <c r="S21" s="1">
        <v>10</v>
      </c>
      <c r="T21" s="1">
        <v>10</v>
      </c>
      <c r="U21" s="1">
        <v>10</v>
      </c>
      <c r="V21" s="1">
        <v>10</v>
      </c>
      <c r="W21" s="1">
        <v>9.5</v>
      </c>
      <c r="X21" s="1">
        <v>10</v>
      </c>
      <c r="Y21" s="1">
        <v>10</v>
      </c>
      <c r="Z21" s="1">
        <v>5</v>
      </c>
      <c r="AA21" s="1">
        <v>5</v>
      </c>
      <c r="AB21" s="1">
        <v>5</v>
      </c>
      <c r="AC21" s="1">
        <v>5</v>
      </c>
      <c r="AH21" s="1">
        <v>100</v>
      </c>
      <c r="AI21" s="1">
        <v>20</v>
      </c>
      <c r="AJ21" s="1">
        <v>92.7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51981-507E-4B87-97BD-C24175729724}">
  <dimension ref="A1:AJ41"/>
  <sheetViews>
    <sheetView workbookViewId="0">
      <selection activeCell="AE14" sqref="A1:XFD1048576"/>
    </sheetView>
  </sheetViews>
  <sheetFormatPr defaultRowHeight="14.4" x14ac:dyDescent="0.3"/>
  <sheetData>
    <row r="1" spans="1:36" x14ac:dyDescent="0.3">
      <c r="B1">
        <v>20170208</v>
      </c>
      <c r="C1">
        <v>20170210</v>
      </c>
      <c r="D1">
        <v>20170217</v>
      </c>
      <c r="E1">
        <v>20170224</v>
      </c>
      <c r="F1">
        <v>20170407</v>
      </c>
      <c r="G1">
        <v>20170428</v>
      </c>
      <c r="H1">
        <v>20170317</v>
      </c>
      <c r="I1">
        <v>20170421</v>
      </c>
      <c r="J1">
        <v>20170512</v>
      </c>
      <c r="K1">
        <v>20170315</v>
      </c>
      <c r="L1">
        <v>20170516</v>
      </c>
      <c r="M1">
        <v>20170205</v>
      </c>
      <c r="N1">
        <v>20170209</v>
      </c>
      <c r="O1">
        <v>20170216</v>
      </c>
      <c r="P1">
        <v>20170223</v>
      </c>
      <c r="Q1">
        <v>20170302</v>
      </c>
      <c r="R1">
        <v>20170309</v>
      </c>
      <c r="S1">
        <v>20170317</v>
      </c>
      <c r="T1">
        <v>20170406</v>
      </c>
      <c r="U1">
        <v>20170413</v>
      </c>
      <c r="V1">
        <v>20170420</v>
      </c>
      <c r="W1">
        <v>20170427</v>
      </c>
      <c r="X1">
        <v>20170504</v>
      </c>
      <c r="Y1">
        <v>20170511</v>
      </c>
      <c r="Z1">
        <v>20170220</v>
      </c>
      <c r="AA1">
        <v>20170320</v>
      </c>
      <c r="AB1">
        <v>20170420</v>
      </c>
      <c r="AC1">
        <v>20170520</v>
      </c>
      <c r="AD1">
        <v>20170650</v>
      </c>
    </row>
    <row r="2" spans="1:36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32</v>
      </c>
      <c r="AH2" s="1" t="s">
        <v>29</v>
      </c>
      <c r="AI2" s="1" t="s">
        <v>30</v>
      </c>
      <c r="AJ2" s="1" t="s">
        <v>31</v>
      </c>
    </row>
    <row r="3" spans="1:36" x14ac:dyDescent="0.3">
      <c r="A3" s="1">
        <v>1</v>
      </c>
      <c r="B3" s="1">
        <v>37</v>
      </c>
      <c r="C3" s="1">
        <v>40</v>
      </c>
      <c r="D3" s="1">
        <v>39</v>
      </c>
      <c r="E3" s="1">
        <v>33</v>
      </c>
      <c r="F3" s="1">
        <v>24</v>
      </c>
      <c r="G3" s="1">
        <v>15</v>
      </c>
      <c r="H3" s="1">
        <v>70</v>
      </c>
      <c r="I3" s="1">
        <v>26</v>
      </c>
      <c r="J3" s="1">
        <v>20</v>
      </c>
      <c r="K3" s="1">
        <v>187</v>
      </c>
      <c r="L3" s="1">
        <v>148</v>
      </c>
      <c r="M3" s="1">
        <v>10</v>
      </c>
      <c r="N3" s="1">
        <v>10</v>
      </c>
      <c r="O3" s="1">
        <v>10</v>
      </c>
      <c r="P3" s="1">
        <v>10</v>
      </c>
      <c r="Q3" s="1">
        <v>10</v>
      </c>
      <c r="R3" s="1">
        <v>9.25</v>
      </c>
      <c r="S3" s="1">
        <v>0</v>
      </c>
      <c r="T3" s="1">
        <v>9</v>
      </c>
      <c r="U3" s="1">
        <v>9</v>
      </c>
      <c r="V3" s="1">
        <v>10</v>
      </c>
      <c r="W3" s="1">
        <v>10</v>
      </c>
      <c r="X3" s="1">
        <v>1.5</v>
      </c>
      <c r="Y3" s="1">
        <v>10</v>
      </c>
      <c r="Z3" s="1">
        <v>5</v>
      </c>
      <c r="AA3" s="1">
        <v>5</v>
      </c>
      <c r="AB3" s="1">
        <v>5</v>
      </c>
      <c r="AC3" s="1">
        <v>5</v>
      </c>
      <c r="AD3">
        <f>SUM(B3:AC3)</f>
        <v>767.75</v>
      </c>
      <c r="AE3">
        <f>767.75/(1030/100)</f>
        <v>74.538834951456309</v>
      </c>
      <c r="AH3" s="1">
        <v>98.25</v>
      </c>
      <c r="AI3" s="1">
        <v>20</v>
      </c>
      <c r="AJ3" s="1">
        <v>75.73</v>
      </c>
    </row>
    <row r="4" spans="1:36" x14ac:dyDescent="0.3">
      <c r="A4" s="1">
        <v>2</v>
      </c>
      <c r="B4" s="1">
        <v>40</v>
      </c>
      <c r="C4" s="1">
        <v>40</v>
      </c>
      <c r="D4" s="1">
        <v>39</v>
      </c>
      <c r="E4" s="1">
        <v>37</v>
      </c>
      <c r="F4" s="1">
        <v>35</v>
      </c>
      <c r="G4" s="1">
        <v>38</v>
      </c>
      <c r="H4" s="1">
        <v>79</v>
      </c>
      <c r="I4" s="1">
        <v>63</v>
      </c>
      <c r="J4" s="1">
        <v>71</v>
      </c>
      <c r="K4" s="1">
        <v>175</v>
      </c>
      <c r="L4" s="1">
        <v>180</v>
      </c>
      <c r="M4" s="1">
        <v>10</v>
      </c>
      <c r="N4" s="1">
        <v>10</v>
      </c>
      <c r="O4" s="1">
        <v>10</v>
      </c>
      <c r="P4" s="1">
        <v>10</v>
      </c>
      <c r="Q4" s="1">
        <v>10</v>
      </c>
      <c r="R4" s="1">
        <v>9</v>
      </c>
      <c r="S4" s="1">
        <v>10</v>
      </c>
      <c r="T4" s="1">
        <v>9.5</v>
      </c>
      <c r="U4" s="1">
        <v>10</v>
      </c>
      <c r="V4" s="1">
        <v>9</v>
      </c>
      <c r="W4" s="1">
        <v>9.5</v>
      </c>
      <c r="X4" s="1">
        <v>9.5</v>
      </c>
      <c r="Y4" s="1">
        <v>9.25</v>
      </c>
      <c r="Z4" s="1">
        <v>5</v>
      </c>
      <c r="AA4" s="1">
        <v>5</v>
      </c>
      <c r="AB4" s="1">
        <v>5</v>
      </c>
      <c r="AC4" s="1">
        <v>5</v>
      </c>
      <c r="AD4">
        <f t="shared" ref="AD4:AD21" si="0">SUM(B4:AC4)</f>
        <v>942.75</v>
      </c>
      <c r="AE4">
        <f>942.75/(1030/100)</f>
        <v>91.529126213592221</v>
      </c>
      <c r="AH4" s="1">
        <v>98.5</v>
      </c>
      <c r="AI4" s="1">
        <v>20</v>
      </c>
      <c r="AJ4" s="1">
        <v>91.55</v>
      </c>
    </row>
    <row r="5" spans="1:36" x14ac:dyDescent="0.3">
      <c r="A5" s="1">
        <v>3</v>
      </c>
      <c r="B5" s="1">
        <v>40</v>
      </c>
      <c r="C5" s="1">
        <v>40</v>
      </c>
      <c r="D5" s="1">
        <v>40</v>
      </c>
      <c r="E5" s="1">
        <v>40</v>
      </c>
      <c r="F5" s="1">
        <v>27</v>
      </c>
      <c r="G5" s="1">
        <v>40</v>
      </c>
      <c r="H5" s="1">
        <v>80</v>
      </c>
      <c r="I5" s="1">
        <v>80</v>
      </c>
      <c r="J5" s="1">
        <v>80</v>
      </c>
      <c r="K5" s="1">
        <v>200</v>
      </c>
      <c r="L5" s="1">
        <v>199</v>
      </c>
      <c r="M5" s="1">
        <v>10</v>
      </c>
      <c r="N5" s="1">
        <v>10</v>
      </c>
      <c r="O5" s="1">
        <v>10</v>
      </c>
      <c r="P5" s="1">
        <v>10</v>
      </c>
      <c r="Q5" s="1">
        <v>10</v>
      </c>
      <c r="R5" s="1">
        <v>10</v>
      </c>
      <c r="S5" s="1">
        <v>0</v>
      </c>
      <c r="T5" s="1">
        <v>8</v>
      </c>
      <c r="U5" s="1">
        <v>10</v>
      </c>
      <c r="V5" s="1">
        <v>0</v>
      </c>
      <c r="W5" s="1">
        <v>10</v>
      </c>
      <c r="X5" s="1">
        <v>10</v>
      </c>
      <c r="Y5" s="1">
        <v>10</v>
      </c>
      <c r="Z5" s="1">
        <v>5</v>
      </c>
      <c r="AA5" s="1">
        <v>5</v>
      </c>
      <c r="AB5" s="1">
        <v>5</v>
      </c>
      <c r="AC5" s="1">
        <v>5</v>
      </c>
      <c r="AD5">
        <f t="shared" si="0"/>
        <v>994</v>
      </c>
      <c r="AE5">
        <f>994/(1030/100)</f>
        <v>96.50485436893203</v>
      </c>
      <c r="AH5" s="1">
        <v>100</v>
      </c>
      <c r="AI5" s="1">
        <v>20</v>
      </c>
      <c r="AJ5" s="1">
        <v>98.6</v>
      </c>
    </row>
    <row r="6" spans="1:36" x14ac:dyDescent="0.3">
      <c r="A6" s="1">
        <v>4</v>
      </c>
      <c r="B6" s="1">
        <v>40</v>
      </c>
      <c r="C6" s="1">
        <v>40</v>
      </c>
      <c r="D6" s="1">
        <v>39</v>
      </c>
      <c r="E6" s="1">
        <v>39</v>
      </c>
      <c r="F6" s="1">
        <v>38</v>
      </c>
      <c r="G6" s="1">
        <v>25</v>
      </c>
      <c r="H6" s="1">
        <v>77</v>
      </c>
      <c r="I6" s="1">
        <v>76</v>
      </c>
      <c r="J6" s="1">
        <v>71</v>
      </c>
      <c r="K6" s="1">
        <v>166</v>
      </c>
      <c r="L6" s="1">
        <v>131</v>
      </c>
      <c r="M6" s="1">
        <v>10</v>
      </c>
      <c r="N6" s="1">
        <v>10</v>
      </c>
      <c r="O6" s="1">
        <v>10</v>
      </c>
      <c r="P6" s="1">
        <v>10</v>
      </c>
      <c r="Q6" s="1">
        <v>10</v>
      </c>
      <c r="R6" s="1">
        <v>10</v>
      </c>
      <c r="S6" s="1">
        <v>0</v>
      </c>
      <c r="T6" s="1">
        <v>10</v>
      </c>
      <c r="U6" s="1">
        <v>10</v>
      </c>
      <c r="V6" s="1">
        <v>9.5</v>
      </c>
      <c r="W6" s="1">
        <v>10</v>
      </c>
      <c r="X6" s="1">
        <v>2</v>
      </c>
      <c r="Y6" s="1">
        <v>2</v>
      </c>
      <c r="Z6" s="1">
        <v>5</v>
      </c>
      <c r="AA6" s="1">
        <v>5</v>
      </c>
      <c r="AB6" s="1">
        <v>5</v>
      </c>
      <c r="AC6" s="1">
        <v>5</v>
      </c>
      <c r="AD6">
        <f t="shared" si="0"/>
        <v>865.5</v>
      </c>
      <c r="AE6">
        <f>865.5/(1030/100)</f>
        <v>84.029126213592221</v>
      </c>
      <c r="AH6" s="1">
        <v>99.5</v>
      </c>
      <c r="AI6" s="1">
        <v>20</v>
      </c>
      <c r="AJ6" s="1">
        <v>86.15</v>
      </c>
    </row>
    <row r="7" spans="1:36" x14ac:dyDescent="0.3">
      <c r="A7" s="1">
        <v>5</v>
      </c>
      <c r="B7" s="1">
        <v>40</v>
      </c>
      <c r="C7" s="1">
        <v>40</v>
      </c>
      <c r="D7" s="1">
        <v>40</v>
      </c>
      <c r="E7" s="1">
        <v>40</v>
      </c>
      <c r="F7" s="1">
        <v>40</v>
      </c>
      <c r="G7" s="1">
        <v>33</v>
      </c>
      <c r="H7" s="1">
        <v>80</v>
      </c>
      <c r="I7" s="1">
        <v>79</v>
      </c>
      <c r="J7" s="1">
        <v>80</v>
      </c>
      <c r="K7" s="1">
        <v>136</v>
      </c>
      <c r="L7" s="1">
        <v>168</v>
      </c>
      <c r="M7" s="1">
        <v>10</v>
      </c>
      <c r="N7" s="1">
        <v>10</v>
      </c>
      <c r="O7" s="1">
        <v>10</v>
      </c>
      <c r="P7" s="1">
        <v>10</v>
      </c>
      <c r="Q7" s="1">
        <v>10</v>
      </c>
      <c r="R7" s="1">
        <v>10</v>
      </c>
      <c r="S7" s="1">
        <v>10</v>
      </c>
      <c r="T7" s="1">
        <v>10</v>
      </c>
      <c r="U7" s="1">
        <v>10</v>
      </c>
      <c r="V7" s="1">
        <v>10</v>
      </c>
      <c r="W7" s="1">
        <v>10</v>
      </c>
      <c r="X7" s="1">
        <v>10</v>
      </c>
      <c r="Y7" s="1">
        <v>1.5</v>
      </c>
      <c r="Z7" s="1">
        <v>5</v>
      </c>
      <c r="AA7" s="1">
        <v>5</v>
      </c>
      <c r="AB7" s="1">
        <v>5</v>
      </c>
      <c r="AC7" s="1">
        <v>5</v>
      </c>
      <c r="AD7">
        <f t="shared" si="0"/>
        <v>917.5</v>
      </c>
      <c r="AE7">
        <f>917.5/(1030/100)</f>
        <v>89.077669902912618</v>
      </c>
      <c r="AH7" s="1">
        <v>100</v>
      </c>
      <c r="AI7" s="1">
        <v>20</v>
      </c>
      <c r="AJ7" s="1">
        <v>89.6</v>
      </c>
    </row>
    <row r="8" spans="1:36" x14ac:dyDescent="0.3">
      <c r="A8" s="1">
        <v>6</v>
      </c>
      <c r="B8" s="1">
        <v>40</v>
      </c>
      <c r="C8" s="1">
        <v>40</v>
      </c>
      <c r="D8" s="1">
        <v>39</v>
      </c>
      <c r="E8" s="1">
        <v>39</v>
      </c>
      <c r="F8" s="1">
        <v>39</v>
      </c>
      <c r="G8" s="1">
        <v>40</v>
      </c>
      <c r="H8" s="1">
        <v>79</v>
      </c>
      <c r="I8" s="1">
        <v>80</v>
      </c>
      <c r="J8" s="1">
        <v>80</v>
      </c>
      <c r="K8" s="1">
        <v>191</v>
      </c>
      <c r="L8" s="1">
        <v>197</v>
      </c>
      <c r="M8" s="1">
        <v>10</v>
      </c>
      <c r="N8" s="1">
        <v>10</v>
      </c>
      <c r="O8" s="1">
        <v>10</v>
      </c>
      <c r="P8" s="1">
        <v>10</v>
      </c>
      <c r="Q8" s="1">
        <v>10</v>
      </c>
      <c r="R8" s="1">
        <v>10</v>
      </c>
      <c r="S8" s="1">
        <v>10</v>
      </c>
      <c r="T8" s="1">
        <v>8</v>
      </c>
      <c r="U8" s="1">
        <v>10</v>
      </c>
      <c r="V8" s="1">
        <v>10</v>
      </c>
      <c r="W8" s="1">
        <v>10</v>
      </c>
      <c r="X8" s="1">
        <v>10</v>
      </c>
      <c r="Y8" s="1">
        <v>10</v>
      </c>
      <c r="Z8" s="1">
        <v>5</v>
      </c>
      <c r="AA8" s="1">
        <v>5</v>
      </c>
      <c r="AB8" s="1">
        <v>5</v>
      </c>
      <c r="AC8" s="1">
        <v>5</v>
      </c>
      <c r="AD8">
        <f t="shared" si="0"/>
        <v>1012</v>
      </c>
      <c r="AE8">
        <f>1012/(1030/100)</f>
        <v>98.252427184466015</v>
      </c>
      <c r="AH8" s="1">
        <v>100</v>
      </c>
      <c r="AI8" s="1">
        <v>20</v>
      </c>
      <c r="AJ8" s="1">
        <v>98.4</v>
      </c>
    </row>
    <row r="9" spans="1:36" x14ac:dyDescent="0.3">
      <c r="A9" s="1">
        <v>7</v>
      </c>
      <c r="B9" s="1">
        <v>40</v>
      </c>
      <c r="C9" s="1">
        <v>40</v>
      </c>
      <c r="D9" s="1">
        <v>40</v>
      </c>
      <c r="E9" s="1">
        <v>31.5</v>
      </c>
      <c r="F9" s="1">
        <v>35</v>
      </c>
      <c r="G9" s="1">
        <v>38</v>
      </c>
      <c r="H9" s="1">
        <v>80</v>
      </c>
      <c r="I9" s="1">
        <v>68</v>
      </c>
      <c r="J9" s="1">
        <v>75</v>
      </c>
      <c r="K9" s="1">
        <v>186</v>
      </c>
      <c r="L9" s="1">
        <v>180</v>
      </c>
      <c r="M9" s="1">
        <v>10</v>
      </c>
      <c r="N9" s="1">
        <v>10</v>
      </c>
      <c r="O9" s="1">
        <v>10</v>
      </c>
      <c r="P9" s="1">
        <v>10</v>
      </c>
      <c r="Q9" s="1">
        <v>8</v>
      </c>
      <c r="R9" s="1">
        <v>9.5</v>
      </c>
      <c r="S9" s="1">
        <v>10</v>
      </c>
      <c r="T9" s="1">
        <v>10</v>
      </c>
      <c r="U9" s="1">
        <v>10</v>
      </c>
      <c r="V9" s="1">
        <v>10</v>
      </c>
      <c r="W9" s="1">
        <v>10</v>
      </c>
      <c r="X9" s="1">
        <v>10</v>
      </c>
      <c r="Y9" s="1">
        <v>10</v>
      </c>
      <c r="Z9" s="1">
        <v>5</v>
      </c>
      <c r="AA9" s="1">
        <v>5</v>
      </c>
      <c r="AB9" s="1">
        <v>5</v>
      </c>
      <c r="AC9" s="1">
        <v>5</v>
      </c>
      <c r="AD9">
        <f t="shared" si="0"/>
        <v>961</v>
      </c>
      <c r="AE9">
        <f>961/(1030/100)</f>
        <v>93.300970873786397</v>
      </c>
      <c r="AH9" s="1">
        <v>100</v>
      </c>
      <c r="AI9" s="1">
        <v>20</v>
      </c>
      <c r="AJ9" s="1">
        <v>93.35</v>
      </c>
    </row>
    <row r="10" spans="1:36" x14ac:dyDescent="0.3">
      <c r="A10" s="1">
        <v>8</v>
      </c>
      <c r="B10" s="1">
        <v>40</v>
      </c>
      <c r="C10" s="1">
        <v>40</v>
      </c>
      <c r="D10" s="1">
        <v>39</v>
      </c>
      <c r="E10" s="1">
        <v>36</v>
      </c>
      <c r="F10" s="1">
        <v>32</v>
      </c>
      <c r="G10" s="1">
        <v>36</v>
      </c>
      <c r="H10" s="1">
        <v>70</v>
      </c>
      <c r="I10" s="1">
        <v>62</v>
      </c>
      <c r="J10" s="1">
        <v>46</v>
      </c>
      <c r="K10" s="1">
        <v>176</v>
      </c>
      <c r="L10" s="1">
        <v>173</v>
      </c>
      <c r="M10" s="1">
        <v>10</v>
      </c>
      <c r="N10" s="1">
        <v>10</v>
      </c>
      <c r="O10" s="1">
        <v>10</v>
      </c>
      <c r="P10" s="1">
        <v>10</v>
      </c>
      <c r="Q10" s="1">
        <v>10</v>
      </c>
      <c r="R10" s="1">
        <v>8</v>
      </c>
      <c r="S10" s="1">
        <v>10</v>
      </c>
      <c r="T10" s="1">
        <v>10</v>
      </c>
      <c r="U10" s="1">
        <v>9</v>
      </c>
      <c r="V10" s="1">
        <v>10</v>
      </c>
      <c r="W10" s="1">
        <v>8</v>
      </c>
      <c r="X10" s="1">
        <v>8</v>
      </c>
      <c r="Y10" s="1">
        <v>9.75</v>
      </c>
      <c r="Z10" s="1">
        <v>5</v>
      </c>
      <c r="AA10" s="1">
        <v>5</v>
      </c>
      <c r="AB10" s="1">
        <v>5</v>
      </c>
      <c r="AC10" s="1">
        <v>5</v>
      </c>
      <c r="AD10">
        <f t="shared" si="0"/>
        <v>892.75</v>
      </c>
      <c r="AE10">
        <f>892.75/(1030/100)</f>
        <v>86.674757281553397</v>
      </c>
      <c r="AH10" s="1">
        <v>98.75</v>
      </c>
      <c r="AI10" s="1">
        <v>20</v>
      </c>
      <c r="AJ10" s="1">
        <v>86.88</v>
      </c>
    </row>
    <row r="11" spans="1:36" x14ac:dyDescent="0.3">
      <c r="A11" s="1">
        <v>9</v>
      </c>
      <c r="B11" s="1">
        <v>40</v>
      </c>
      <c r="C11" s="1">
        <v>40</v>
      </c>
      <c r="D11" s="1">
        <v>40</v>
      </c>
      <c r="E11" s="1">
        <v>39</v>
      </c>
      <c r="F11" s="1">
        <v>38</v>
      </c>
      <c r="G11" s="1">
        <v>40</v>
      </c>
      <c r="H11" s="1">
        <v>80</v>
      </c>
      <c r="I11" s="1">
        <v>80</v>
      </c>
      <c r="J11" s="1">
        <v>80</v>
      </c>
      <c r="K11" s="1">
        <v>196</v>
      </c>
      <c r="L11" s="1">
        <v>193</v>
      </c>
      <c r="M11" s="1">
        <v>10</v>
      </c>
      <c r="N11" s="1">
        <v>10</v>
      </c>
      <c r="O11" s="1">
        <v>9.75</v>
      </c>
      <c r="P11" s="1">
        <v>10</v>
      </c>
      <c r="Q11" s="1">
        <v>10</v>
      </c>
      <c r="R11" s="1">
        <v>9.5</v>
      </c>
      <c r="S11" s="1">
        <v>10</v>
      </c>
      <c r="T11" s="1">
        <v>10</v>
      </c>
      <c r="U11" s="1">
        <v>10</v>
      </c>
      <c r="V11" s="1">
        <v>10</v>
      </c>
      <c r="W11" s="1">
        <v>10</v>
      </c>
      <c r="X11" s="1">
        <v>8</v>
      </c>
      <c r="Y11" s="1">
        <v>10</v>
      </c>
      <c r="Z11" s="1">
        <v>5</v>
      </c>
      <c r="AA11" s="1">
        <v>5</v>
      </c>
      <c r="AB11" s="1">
        <v>5</v>
      </c>
      <c r="AC11" s="1">
        <v>5</v>
      </c>
      <c r="AD11">
        <f t="shared" si="0"/>
        <v>1013.25</v>
      </c>
      <c r="AE11">
        <f>1013.25/(1030/100)</f>
        <v>98.373786407766985</v>
      </c>
      <c r="AH11" s="1">
        <v>100</v>
      </c>
      <c r="AI11" s="1">
        <v>20</v>
      </c>
      <c r="AJ11" s="1">
        <v>98.6</v>
      </c>
    </row>
    <row r="12" spans="1:36" x14ac:dyDescent="0.3">
      <c r="A12" s="1">
        <v>10</v>
      </c>
      <c r="B12" s="1">
        <v>40</v>
      </c>
      <c r="C12" s="1">
        <v>40</v>
      </c>
      <c r="D12" s="1">
        <v>40</v>
      </c>
      <c r="E12" s="1">
        <v>37.5</v>
      </c>
      <c r="F12" s="1">
        <v>38</v>
      </c>
      <c r="G12" s="1">
        <v>39</v>
      </c>
      <c r="H12" s="1">
        <v>79</v>
      </c>
      <c r="I12" s="1">
        <v>51</v>
      </c>
      <c r="J12" s="1">
        <v>67</v>
      </c>
      <c r="K12" s="1">
        <v>184</v>
      </c>
      <c r="L12" s="1">
        <v>164</v>
      </c>
      <c r="M12" s="1">
        <v>10</v>
      </c>
      <c r="N12" s="1">
        <v>10</v>
      </c>
      <c r="O12" s="1">
        <v>10</v>
      </c>
      <c r="P12" s="1">
        <v>10</v>
      </c>
      <c r="Q12" s="1">
        <v>10</v>
      </c>
      <c r="R12" s="1">
        <v>10</v>
      </c>
      <c r="S12" s="1">
        <v>10</v>
      </c>
      <c r="T12" s="1">
        <v>10</v>
      </c>
      <c r="U12" s="1">
        <v>10</v>
      </c>
      <c r="V12" s="1">
        <v>10</v>
      </c>
      <c r="W12" s="1">
        <v>10</v>
      </c>
      <c r="X12" s="1">
        <v>10</v>
      </c>
      <c r="Y12" s="1">
        <v>1.5</v>
      </c>
      <c r="Z12" s="1">
        <v>5</v>
      </c>
      <c r="AA12" s="1">
        <v>5</v>
      </c>
      <c r="AB12" s="1">
        <v>5</v>
      </c>
      <c r="AC12" s="1">
        <v>5</v>
      </c>
      <c r="AD12">
        <f t="shared" si="0"/>
        <v>921</v>
      </c>
      <c r="AE12">
        <f>921/(1030/100)</f>
        <v>89.417475728155338</v>
      </c>
      <c r="AH12" s="1">
        <v>100</v>
      </c>
      <c r="AI12" s="1">
        <v>20</v>
      </c>
      <c r="AJ12" s="1">
        <v>89.95</v>
      </c>
    </row>
    <row r="13" spans="1:36" x14ac:dyDescent="0.3">
      <c r="A13" s="1">
        <v>11</v>
      </c>
      <c r="B13" s="1">
        <v>40</v>
      </c>
      <c r="C13" s="1">
        <v>36</v>
      </c>
      <c r="D13" s="1">
        <v>0</v>
      </c>
      <c r="E13" s="1">
        <v>36</v>
      </c>
      <c r="F13" s="1">
        <v>18</v>
      </c>
      <c r="G13" s="1">
        <v>17</v>
      </c>
      <c r="H13" s="1">
        <v>5</v>
      </c>
      <c r="I13" s="1">
        <v>76</v>
      </c>
      <c r="J13" s="1">
        <v>70</v>
      </c>
      <c r="K13" s="1">
        <v>181</v>
      </c>
      <c r="L13" s="1">
        <v>178</v>
      </c>
      <c r="M13" s="1">
        <v>10</v>
      </c>
      <c r="N13" s="1">
        <v>8</v>
      </c>
      <c r="O13" s="1">
        <v>10</v>
      </c>
      <c r="P13" s="1">
        <v>8</v>
      </c>
      <c r="Q13" s="1">
        <v>10</v>
      </c>
      <c r="R13" s="1">
        <v>8</v>
      </c>
      <c r="S13" s="1">
        <v>10</v>
      </c>
      <c r="T13" s="1">
        <v>8</v>
      </c>
      <c r="U13" s="1">
        <v>8</v>
      </c>
      <c r="V13" s="1">
        <v>8</v>
      </c>
      <c r="W13" s="1">
        <v>8</v>
      </c>
      <c r="X13" s="1">
        <v>10</v>
      </c>
      <c r="Y13" s="1">
        <v>0</v>
      </c>
      <c r="Z13" s="1">
        <v>0</v>
      </c>
      <c r="AA13" s="1">
        <v>0</v>
      </c>
      <c r="AB13" s="1">
        <v>5</v>
      </c>
      <c r="AC13" s="1">
        <v>0</v>
      </c>
      <c r="AD13">
        <f t="shared" si="0"/>
        <v>768</v>
      </c>
      <c r="AE13">
        <f>768/(1030/100)</f>
        <v>74.5631067961165</v>
      </c>
      <c r="AH13" s="1">
        <v>90</v>
      </c>
      <c r="AI13" s="1">
        <v>5</v>
      </c>
      <c r="AJ13" s="1">
        <v>75.2</v>
      </c>
    </row>
    <row r="14" spans="1:36" x14ac:dyDescent="0.3">
      <c r="A14" s="1">
        <v>12</v>
      </c>
      <c r="B14" s="1">
        <v>40</v>
      </c>
      <c r="C14" s="1">
        <v>40</v>
      </c>
      <c r="D14" s="1">
        <v>40</v>
      </c>
      <c r="E14" s="1">
        <v>33.5</v>
      </c>
      <c r="F14" s="1">
        <v>28</v>
      </c>
      <c r="G14" s="1">
        <v>37</v>
      </c>
      <c r="H14" s="1">
        <v>77</v>
      </c>
      <c r="I14" s="1">
        <v>36</v>
      </c>
      <c r="J14" s="1">
        <v>64</v>
      </c>
      <c r="K14" s="1">
        <v>174</v>
      </c>
      <c r="L14" s="1">
        <v>167</v>
      </c>
      <c r="M14" s="1">
        <v>10</v>
      </c>
      <c r="N14" s="1">
        <v>10</v>
      </c>
      <c r="O14" s="1">
        <v>10</v>
      </c>
      <c r="P14" s="1">
        <v>9</v>
      </c>
      <c r="Q14" s="1">
        <v>9.5</v>
      </c>
      <c r="R14" s="1">
        <v>9.125</v>
      </c>
      <c r="S14" s="1">
        <v>10</v>
      </c>
      <c r="T14" s="1">
        <v>10</v>
      </c>
      <c r="U14" s="1">
        <v>9.25</v>
      </c>
      <c r="V14" s="1">
        <v>10</v>
      </c>
      <c r="W14" s="1">
        <v>9.5</v>
      </c>
      <c r="X14" s="1">
        <v>9.5</v>
      </c>
      <c r="Y14" s="1">
        <v>10</v>
      </c>
      <c r="Z14" s="1">
        <v>5</v>
      </c>
      <c r="AA14" s="1">
        <v>5</v>
      </c>
      <c r="AB14" s="1">
        <v>5</v>
      </c>
      <c r="AC14" s="1">
        <v>5</v>
      </c>
      <c r="AD14">
        <f t="shared" si="0"/>
        <v>882.375</v>
      </c>
      <c r="AE14">
        <f>882.375/(1030/100)</f>
        <v>85.667475728155338</v>
      </c>
      <c r="AH14" s="1">
        <v>98.5</v>
      </c>
      <c r="AI14" s="1">
        <v>20</v>
      </c>
      <c r="AJ14" s="1">
        <v>85.5</v>
      </c>
    </row>
    <row r="15" spans="1:36" x14ac:dyDescent="0.3">
      <c r="A15" s="1">
        <v>13</v>
      </c>
      <c r="B15" s="1">
        <v>40</v>
      </c>
      <c r="C15" s="1">
        <v>40</v>
      </c>
      <c r="D15" s="1">
        <v>40</v>
      </c>
      <c r="E15" s="1">
        <v>39</v>
      </c>
      <c r="F15" s="1">
        <v>35</v>
      </c>
      <c r="G15" s="1">
        <v>40</v>
      </c>
      <c r="H15" s="1">
        <v>67</v>
      </c>
      <c r="I15" s="1">
        <v>78</v>
      </c>
      <c r="J15" s="1">
        <v>80</v>
      </c>
      <c r="K15" s="1">
        <v>180</v>
      </c>
      <c r="L15" s="1">
        <v>163</v>
      </c>
      <c r="M15" s="1">
        <v>10</v>
      </c>
      <c r="N15" s="1">
        <v>10</v>
      </c>
      <c r="O15" s="1">
        <v>10</v>
      </c>
      <c r="P15" s="1">
        <v>8</v>
      </c>
      <c r="Q15" s="1">
        <v>10</v>
      </c>
      <c r="R15" s="1">
        <v>10</v>
      </c>
      <c r="S15" s="1">
        <v>10</v>
      </c>
      <c r="T15" s="1">
        <v>10</v>
      </c>
      <c r="U15" s="1">
        <v>8</v>
      </c>
      <c r="V15" s="1">
        <v>8</v>
      </c>
      <c r="W15" s="1">
        <v>10</v>
      </c>
      <c r="X15" s="1">
        <v>10</v>
      </c>
      <c r="Y15" s="1">
        <v>9.25</v>
      </c>
      <c r="Z15" s="1">
        <v>0</v>
      </c>
      <c r="AA15" s="1">
        <v>5</v>
      </c>
      <c r="AB15" s="1">
        <v>5</v>
      </c>
      <c r="AC15" s="1">
        <v>5</v>
      </c>
      <c r="AD15">
        <f t="shared" si="0"/>
        <v>940.25</v>
      </c>
      <c r="AE15">
        <f>940.25/(1030/100)</f>
        <v>91.28640776699028</v>
      </c>
      <c r="AH15" s="1">
        <v>99.25</v>
      </c>
      <c r="AI15" s="1">
        <v>15</v>
      </c>
      <c r="AJ15" s="1">
        <v>91.63</v>
      </c>
    </row>
    <row r="16" spans="1:36" x14ac:dyDescent="0.3">
      <c r="A16" s="1">
        <v>14</v>
      </c>
      <c r="B16" s="1">
        <v>40</v>
      </c>
      <c r="C16" s="1">
        <v>31</v>
      </c>
      <c r="D16" s="1">
        <v>40</v>
      </c>
      <c r="E16" s="1">
        <v>40</v>
      </c>
      <c r="F16" s="1">
        <v>40</v>
      </c>
      <c r="G16" s="1">
        <v>40</v>
      </c>
      <c r="H16" s="1">
        <v>80</v>
      </c>
      <c r="I16" s="1">
        <v>72</v>
      </c>
      <c r="J16" s="1">
        <v>80</v>
      </c>
      <c r="K16" s="1">
        <v>176</v>
      </c>
      <c r="L16" s="1">
        <v>188</v>
      </c>
      <c r="M16" s="1">
        <v>10</v>
      </c>
      <c r="N16" s="1">
        <v>10</v>
      </c>
      <c r="O16" s="1">
        <v>10</v>
      </c>
      <c r="P16" s="1">
        <v>10</v>
      </c>
      <c r="Q16" s="1">
        <v>10</v>
      </c>
      <c r="R16" s="1">
        <v>10</v>
      </c>
      <c r="S16" s="1">
        <v>10</v>
      </c>
      <c r="T16" s="1">
        <v>9.5</v>
      </c>
      <c r="U16" s="1">
        <v>10</v>
      </c>
      <c r="V16" s="1">
        <v>10</v>
      </c>
      <c r="W16" s="1">
        <v>9.5</v>
      </c>
      <c r="X16" s="1">
        <v>2</v>
      </c>
      <c r="Y16" s="1">
        <v>8</v>
      </c>
      <c r="Z16" s="1">
        <v>5</v>
      </c>
      <c r="AA16" s="1">
        <v>5</v>
      </c>
      <c r="AB16" s="1">
        <v>5</v>
      </c>
      <c r="AC16" s="1">
        <v>5</v>
      </c>
      <c r="AD16">
        <f t="shared" si="0"/>
        <v>966</v>
      </c>
      <c r="AE16">
        <f>966/(1030/100)</f>
        <v>93.78640776699028</v>
      </c>
      <c r="AH16" s="1">
        <v>99.5</v>
      </c>
      <c r="AI16" s="1">
        <v>20</v>
      </c>
      <c r="AJ16" s="1">
        <v>94.65</v>
      </c>
    </row>
    <row r="17" spans="1:36" x14ac:dyDescent="0.3">
      <c r="A17" s="1">
        <v>15</v>
      </c>
      <c r="B17" s="1">
        <v>40</v>
      </c>
      <c r="C17" s="1">
        <v>40</v>
      </c>
      <c r="D17" s="1">
        <v>40</v>
      </c>
      <c r="E17" s="1">
        <v>38</v>
      </c>
      <c r="F17" s="1">
        <v>40</v>
      </c>
      <c r="G17" s="1">
        <v>38</v>
      </c>
      <c r="H17" s="1">
        <v>79</v>
      </c>
      <c r="I17" s="1">
        <v>80</v>
      </c>
      <c r="J17" s="1">
        <v>80</v>
      </c>
      <c r="K17" s="1">
        <v>184</v>
      </c>
      <c r="L17" s="1">
        <v>195</v>
      </c>
      <c r="M17" s="1">
        <v>10</v>
      </c>
      <c r="N17" s="1">
        <v>10</v>
      </c>
      <c r="O17" s="1">
        <v>10</v>
      </c>
      <c r="P17" s="1">
        <v>10</v>
      </c>
      <c r="Q17" s="1">
        <v>10</v>
      </c>
      <c r="R17" s="1">
        <v>10</v>
      </c>
      <c r="S17" s="1">
        <v>10</v>
      </c>
      <c r="T17" s="1">
        <v>10</v>
      </c>
      <c r="U17" s="1">
        <v>10</v>
      </c>
      <c r="V17" s="1">
        <v>10</v>
      </c>
      <c r="W17" s="1">
        <v>10</v>
      </c>
      <c r="X17" s="1">
        <v>10</v>
      </c>
      <c r="Y17" s="1">
        <v>10</v>
      </c>
      <c r="Z17" s="1">
        <v>5</v>
      </c>
      <c r="AA17" s="1">
        <v>5</v>
      </c>
      <c r="AB17" s="1">
        <v>5</v>
      </c>
      <c r="AC17" s="1">
        <v>5</v>
      </c>
      <c r="AD17">
        <f t="shared" si="0"/>
        <v>1004</v>
      </c>
      <c r="AE17">
        <f>1004/(1030/100)</f>
        <v>97.475728155339795</v>
      </c>
      <c r="AH17" s="1">
        <v>100</v>
      </c>
      <c r="AI17" s="1">
        <v>20</v>
      </c>
      <c r="AJ17" s="1">
        <v>97.4</v>
      </c>
    </row>
    <row r="18" spans="1:36" x14ac:dyDescent="0.3">
      <c r="A18" s="1">
        <v>16</v>
      </c>
      <c r="B18" s="1">
        <v>40</v>
      </c>
      <c r="C18" s="1">
        <v>38</v>
      </c>
      <c r="D18" s="1">
        <v>36</v>
      </c>
      <c r="E18" s="1">
        <v>37</v>
      </c>
      <c r="F18" s="1">
        <v>38</v>
      </c>
      <c r="G18" s="1">
        <v>40</v>
      </c>
      <c r="H18" s="1">
        <v>78.5</v>
      </c>
      <c r="I18" s="1">
        <v>80</v>
      </c>
      <c r="J18" s="1">
        <v>80</v>
      </c>
      <c r="K18" s="1">
        <v>186</v>
      </c>
      <c r="L18" s="1">
        <v>184</v>
      </c>
      <c r="M18" s="1">
        <v>5</v>
      </c>
      <c r="N18" s="1">
        <v>10</v>
      </c>
      <c r="O18" s="1">
        <v>10</v>
      </c>
      <c r="P18" s="1">
        <v>10</v>
      </c>
      <c r="Q18" s="1">
        <v>9.5</v>
      </c>
      <c r="R18" s="1">
        <v>10</v>
      </c>
      <c r="S18" s="1">
        <v>10</v>
      </c>
      <c r="T18" s="1">
        <v>10</v>
      </c>
      <c r="U18" s="1">
        <v>10</v>
      </c>
      <c r="V18" s="1">
        <v>10</v>
      </c>
      <c r="W18" s="1">
        <v>10</v>
      </c>
      <c r="X18" s="1">
        <v>2</v>
      </c>
      <c r="Y18" s="1">
        <v>2</v>
      </c>
      <c r="Z18" s="1">
        <v>5</v>
      </c>
      <c r="AA18" s="1">
        <v>5</v>
      </c>
      <c r="AB18" s="1">
        <v>5</v>
      </c>
      <c r="AC18" s="1">
        <v>5</v>
      </c>
      <c r="AD18">
        <f t="shared" si="0"/>
        <v>966</v>
      </c>
      <c r="AE18">
        <f>966/(1030/100)</f>
        <v>93.78640776699028</v>
      </c>
      <c r="AH18" s="1">
        <v>99.5</v>
      </c>
      <c r="AI18" s="1">
        <v>20</v>
      </c>
      <c r="AJ18" s="1">
        <v>95.7</v>
      </c>
    </row>
    <row r="19" spans="1:36" x14ac:dyDescent="0.3">
      <c r="A19" s="1">
        <v>17</v>
      </c>
      <c r="B19" s="1">
        <v>40</v>
      </c>
      <c r="C19" s="1">
        <v>39</v>
      </c>
      <c r="D19" s="1">
        <v>39</v>
      </c>
      <c r="E19" s="1">
        <v>0</v>
      </c>
      <c r="F19" s="1">
        <v>40</v>
      </c>
      <c r="G19" s="1">
        <v>8</v>
      </c>
      <c r="H19" s="1">
        <v>5</v>
      </c>
      <c r="I19" s="1">
        <v>64</v>
      </c>
      <c r="J19" s="1">
        <v>0</v>
      </c>
      <c r="K19" s="1">
        <v>185</v>
      </c>
      <c r="L19" s="1">
        <v>166</v>
      </c>
      <c r="M19" s="1">
        <v>10</v>
      </c>
      <c r="N19" s="1">
        <v>10</v>
      </c>
      <c r="O19" s="1">
        <v>10</v>
      </c>
      <c r="P19" s="1">
        <v>10</v>
      </c>
      <c r="Q19" s="1">
        <v>8</v>
      </c>
      <c r="R19" s="1">
        <v>10</v>
      </c>
      <c r="S19" s="1">
        <v>10</v>
      </c>
      <c r="T19" s="1">
        <v>8</v>
      </c>
      <c r="U19" s="1">
        <v>8</v>
      </c>
      <c r="V19" s="1">
        <v>10</v>
      </c>
      <c r="W19" s="1">
        <v>10</v>
      </c>
      <c r="X19" s="1">
        <v>2</v>
      </c>
      <c r="Y19" s="1">
        <v>8</v>
      </c>
      <c r="Z19" s="1">
        <v>5</v>
      </c>
      <c r="AA19" s="1">
        <v>5</v>
      </c>
      <c r="AB19" s="1">
        <v>5</v>
      </c>
      <c r="AC19" s="1">
        <v>0</v>
      </c>
      <c r="AD19">
        <f t="shared" si="0"/>
        <v>715</v>
      </c>
      <c r="AE19">
        <f>715/(1030/100)</f>
        <v>69.417475728155338</v>
      </c>
      <c r="AH19" s="1">
        <v>96</v>
      </c>
      <c r="AI19" s="1">
        <v>15</v>
      </c>
      <c r="AJ19" s="1">
        <v>69.7</v>
      </c>
    </row>
    <row r="20" spans="1:36" x14ac:dyDescent="0.3">
      <c r="A20" s="1">
        <v>18</v>
      </c>
      <c r="B20" s="1">
        <v>40</v>
      </c>
      <c r="C20" s="1">
        <v>40</v>
      </c>
      <c r="D20" s="1">
        <v>40</v>
      </c>
      <c r="E20" s="1">
        <v>0</v>
      </c>
      <c r="F20" s="1">
        <v>39</v>
      </c>
      <c r="G20" s="1">
        <v>32</v>
      </c>
      <c r="H20" s="1">
        <v>80</v>
      </c>
      <c r="I20" s="1">
        <v>78</v>
      </c>
      <c r="J20" s="1">
        <v>60</v>
      </c>
      <c r="K20" s="1">
        <v>186</v>
      </c>
      <c r="L20" s="1">
        <v>158</v>
      </c>
      <c r="M20" s="1">
        <v>10</v>
      </c>
      <c r="N20" s="1">
        <v>10</v>
      </c>
      <c r="O20" s="1">
        <v>10</v>
      </c>
      <c r="P20" s="1">
        <v>8</v>
      </c>
      <c r="Q20" s="1">
        <v>8</v>
      </c>
      <c r="R20" s="1">
        <v>10</v>
      </c>
      <c r="S20" s="1">
        <v>10</v>
      </c>
      <c r="T20" s="1">
        <v>2</v>
      </c>
      <c r="U20" s="1">
        <v>8</v>
      </c>
      <c r="V20" s="1">
        <v>9</v>
      </c>
      <c r="W20" s="1">
        <v>9.5</v>
      </c>
      <c r="X20" s="1">
        <v>0</v>
      </c>
      <c r="Y20" s="1">
        <v>0.25</v>
      </c>
      <c r="Z20" s="1">
        <v>5</v>
      </c>
      <c r="AA20" s="1">
        <v>5</v>
      </c>
      <c r="AB20" s="1">
        <v>5</v>
      </c>
      <c r="AC20" s="1">
        <v>5</v>
      </c>
      <c r="AD20">
        <f t="shared" si="0"/>
        <v>867.75</v>
      </c>
      <c r="AE20">
        <f>867.75/(1030/100)</f>
        <v>84.247572815533971</v>
      </c>
      <c r="AH20" s="1">
        <v>92.5</v>
      </c>
      <c r="AI20" s="1">
        <v>20</v>
      </c>
      <c r="AJ20" s="1">
        <v>86.55</v>
      </c>
    </row>
    <row r="21" spans="1:36" x14ac:dyDescent="0.3">
      <c r="A21" s="1">
        <v>19</v>
      </c>
      <c r="B21" s="1">
        <v>40</v>
      </c>
      <c r="C21" s="1">
        <v>40</v>
      </c>
      <c r="D21" s="1">
        <v>40</v>
      </c>
      <c r="E21" s="1">
        <v>40</v>
      </c>
      <c r="F21" s="1">
        <v>40</v>
      </c>
      <c r="G21" s="1">
        <v>40</v>
      </c>
      <c r="H21" s="1">
        <v>79</v>
      </c>
      <c r="I21" s="1">
        <v>80</v>
      </c>
      <c r="J21" s="1">
        <v>79</v>
      </c>
      <c r="K21" s="1">
        <v>177</v>
      </c>
      <c r="L21" s="1">
        <v>152</v>
      </c>
      <c r="M21" s="1">
        <v>10</v>
      </c>
      <c r="N21" s="1">
        <v>10</v>
      </c>
      <c r="O21" s="1">
        <v>10</v>
      </c>
      <c r="P21" s="1">
        <v>10</v>
      </c>
      <c r="Q21" s="1">
        <v>9.5</v>
      </c>
      <c r="R21" s="1">
        <v>9.75</v>
      </c>
      <c r="S21" s="1">
        <v>10</v>
      </c>
      <c r="T21" s="1">
        <v>10</v>
      </c>
      <c r="U21" s="1">
        <v>10</v>
      </c>
      <c r="V21" s="1">
        <v>10</v>
      </c>
      <c r="W21" s="1">
        <v>9.5</v>
      </c>
      <c r="X21" s="1">
        <v>10</v>
      </c>
      <c r="Y21" s="1">
        <v>10</v>
      </c>
      <c r="Z21" s="1">
        <v>5</v>
      </c>
      <c r="AA21" s="1">
        <v>5</v>
      </c>
      <c r="AB21" s="1">
        <v>5</v>
      </c>
      <c r="AC21" s="1">
        <v>5</v>
      </c>
      <c r="AD21">
        <f t="shared" si="0"/>
        <v>955.75</v>
      </c>
      <c r="AE21">
        <f>955.75/(1030/100)</f>
        <v>92.791262135922324</v>
      </c>
      <c r="AH21" s="1">
        <v>100</v>
      </c>
      <c r="AI21" s="1">
        <v>20</v>
      </c>
      <c r="AJ21" s="1">
        <v>92.7</v>
      </c>
    </row>
    <row r="23" spans="1:36" x14ac:dyDescent="0.3">
      <c r="A23" s="1"/>
      <c r="B23" s="1"/>
      <c r="C23" s="1"/>
      <c r="D23" s="1"/>
      <c r="E23" s="1"/>
      <c r="F23" s="1"/>
      <c r="G23" s="1"/>
    </row>
    <row r="24" spans="1:36" x14ac:dyDescent="0.3">
      <c r="B24" s="1"/>
      <c r="C24" s="1"/>
      <c r="D24" s="1"/>
      <c r="E24" s="1"/>
      <c r="F24" s="1"/>
      <c r="G24" s="1"/>
      <c r="AD24">
        <f>1030/100</f>
        <v>10.3</v>
      </c>
    </row>
    <row r="25" spans="1:36" x14ac:dyDescent="0.3">
      <c r="B25" s="1"/>
      <c r="C25" s="1"/>
      <c r="D25" s="1"/>
      <c r="E25" s="1"/>
      <c r="F25" s="1"/>
      <c r="G25" s="1"/>
    </row>
    <row r="26" spans="1:36" x14ac:dyDescent="0.3">
      <c r="B26" s="1"/>
      <c r="C26" s="1"/>
      <c r="D26" s="1"/>
      <c r="E26" s="1"/>
      <c r="F26" s="1"/>
      <c r="G26" s="1"/>
    </row>
    <row r="27" spans="1:36" x14ac:dyDescent="0.3">
      <c r="B27" s="1"/>
      <c r="C27" s="1"/>
      <c r="D27" s="1"/>
      <c r="E27" s="1"/>
      <c r="F27" s="1"/>
      <c r="G27" s="1"/>
    </row>
    <row r="28" spans="1:36" x14ac:dyDescent="0.3">
      <c r="B28" s="1"/>
      <c r="C28" s="1"/>
      <c r="D28" s="1"/>
      <c r="E28" s="1"/>
      <c r="F28" s="1"/>
      <c r="G28" s="1"/>
    </row>
    <row r="29" spans="1:36" x14ac:dyDescent="0.3">
      <c r="B29" s="1"/>
      <c r="C29" s="1"/>
      <c r="D29" s="1"/>
      <c r="E29" s="1"/>
      <c r="F29" s="1"/>
      <c r="G29" s="1"/>
    </row>
    <row r="30" spans="1:36" x14ac:dyDescent="0.3">
      <c r="B30" s="1"/>
      <c r="C30" s="1"/>
      <c r="D30" s="1"/>
      <c r="E30" s="1"/>
      <c r="F30" s="1"/>
      <c r="G30" s="1"/>
    </row>
    <row r="31" spans="1:36" x14ac:dyDescent="0.3">
      <c r="B31" s="1"/>
      <c r="C31" s="1"/>
      <c r="D31" s="1"/>
      <c r="E31" s="1"/>
      <c r="F31" s="1"/>
      <c r="G31" s="1"/>
    </row>
    <row r="32" spans="1:36" x14ac:dyDescent="0.3">
      <c r="B32" s="1"/>
      <c r="C32" s="1"/>
      <c r="D32" s="1"/>
      <c r="E32" s="1"/>
      <c r="F32" s="1"/>
      <c r="G32" s="1"/>
    </row>
    <row r="33" spans="2:7" x14ac:dyDescent="0.3">
      <c r="B33" s="1"/>
      <c r="C33" s="1"/>
      <c r="D33" s="1"/>
      <c r="E33" s="1"/>
      <c r="F33" s="1"/>
      <c r="G33" s="1"/>
    </row>
    <row r="34" spans="2:7" x14ac:dyDescent="0.3">
      <c r="B34" s="1"/>
      <c r="C34" s="1"/>
      <c r="D34" s="1"/>
      <c r="E34" s="1"/>
      <c r="F34" s="1"/>
      <c r="G34" s="1"/>
    </row>
    <row r="35" spans="2:7" x14ac:dyDescent="0.3">
      <c r="B35" s="1"/>
      <c r="C35" s="1"/>
      <c r="D35" s="1"/>
      <c r="E35" s="1"/>
      <c r="F35" s="1"/>
      <c r="G35" s="1"/>
    </row>
    <row r="36" spans="2:7" x14ac:dyDescent="0.3">
      <c r="B36" s="1"/>
      <c r="C36" s="1"/>
      <c r="D36" s="1"/>
      <c r="E36" s="1"/>
      <c r="F36" s="1"/>
      <c r="G36" s="1"/>
    </row>
    <row r="37" spans="2:7" x14ac:dyDescent="0.3">
      <c r="B37" s="1"/>
      <c r="C37" s="1"/>
      <c r="D37" s="1"/>
      <c r="E37" s="1"/>
      <c r="F37" s="1"/>
      <c r="G37" s="1"/>
    </row>
    <row r="38" spans="2:7" x14ac:dyDescent="0.3">
      <c r="B38" s="1"/>
      <c r="C38" s="1"/>
      <c r="D38" s="1"/>
      <c r="E38" s="1"/>
      <c r="F38" s="1"/>
      <c r="G38" s="1"/>
    </row>
    <row r="39" spans="2:7" x14ac:dyDescent="0.3">
      <c r="B39" s="1"/>
      <c r="C39" s="1"/>
      <c r="D39" s="1"/>
      <c r="E39" s="1"/>
      <c r="F39" s="1"/>
      <c r="G39" s="1"/>
    </row>
    <row r="40" spans="2:7" x14ac:dyDescent="0.3">
      <c r="B40" s="1"/>
      <c r="C40" s="1"/>
      <c r="D40" s="1"/>
      <c r="E40" s="1"/>
      <c r="F40" s="1"/>
      <c r="G40" s="1"/>
    </row>
    <row r="41" spans="2:7" x14ac:dyDescent="0.3">
      <c r="B41" s="1"/>
      <c r="C41" s="1"/>
      <c r="D41" s="1"/>
      <c r="E41" s="1"/>
      <c r="F41" s="1"/>
      <c r="G4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788C-0F08-4D4A-ABB9-6882FE9100BD}">
  <dimension ref="A1:AD41"/>
  <sheetViews>
    <sheetView topLeftCell="V1" workbookViewId="0">
      <selection sqref="A1:AD21"/>
    </sheetView>
  </sheetViews>
  <sheetFormatPr defaultRowHeight="14.4" x14ac:dyDescent="0.3"/>
  <cols>
    <col min="1" max="1" width="9.33203125" style="2" bestFit="1" customWidth="1"/>
    <col min="2" max="29" width="9" style="2" bestFit="1" customWidth="1"/>
    <col min="30" max="30" width="10.6640625" style="2" bestFit="1" customWidth="1"/>
    <col min="31" max="16384" width="8.88671875" style="2"/>
  </cols>
  <sheetData>
    <row r="1" spans="1:30" x14ac:dyDescent="0.3">
      <c r="B1" s="2">
        <v>20170208</v>
      </c>
      <c r="C1" s="2">
        <v>20170210</v>
      </c>
      <c r="D1" s="2">
        <v>20170217</v>
      </c>
      <c r="E1" s="2">
        <v>20170224</v>
      </c>
      <c r="F1" s="2">
        <v>20170407</v>
      </c>
      <c r="G1" s="2">
        <v>20170428</v>
      </c>
      <c r="H1" s="2">
        <v>20170317</v>
      </c>
      <c r="I1" s="2">
        <v>20170421</v>
      </c>
      <c r="J1" s="2">
        <v>20170512</v>
      </c>
      <c r="K1" s="2">
        <v>20170315</v>
      </c>
      <c r="L1" s="2">
        <v>20170516</v>
      </c>
      <c r="M1" s="2">
        <v>20170205</v>
      </c>
      <c r="N1" s="2">
        <v>20170209</v>
      </c>
      <c r="O1" s="2">
        <v>20170216</v>
      </c>
      <c r="P1" s="2">
        <v>20170223</v>
      </c>
      <c r="Q1" s="2">
        <v>20170302</v>
      </c>
      <c r="R1" s="2">
        <v>20170309</v>
      </c>
      <c r="S1" s="2">
        <v>20170317</v>
      </c>
      <c r="T1" s="2">
        <v>20170406</v>
      </c>
      <c r="U1" s="2">
        <v>20170413</v>
      </c>
      <c r="V1" s="2">
        <v>20170420</v>
      </c>
      <c r="W1" s="2">
        <v>20170427</v>
      </c>
      <c r="X1" s="2">
        <v>20170504</v>
      </c>
      <c r="Y1" s="2">
        <v>20170511</v>
      </c>
      <c r="Z1" s="2">
        <v>20170220</v>
      </c>
      <c r="AA1" s="2">
        <v>20170320</v>
      </c>
      <c r="AB1" s="2">
        <v>20170420</v>
      </c>
      <c r="AC1" s="2">
        <v>20170520</v>
      </c>
      <c r="AD1" s="2">
        <v>20170650</v>
      </c>
    </row>
    <row r="2" spans="1:30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 s="3" t="s">
        <v>28</v>
      </c>
      <c r="AD2" s="3" t="s">
        <v>32</v>
      </c>
    </row>
    <row r="3" spans="1:30" x14ac:dyDescent="0.3">
      <c r="A3" s="3" t="s">
        <v>33</v>
      </c>
      <c r="B3" s="3">
        <v>37</v>
      </c>
      <c r="C3" s="3">
        <v>40</v>
      </c>
      <c r="D3" s="3">
        <v>39</v>
      </c>
      <c r="E3" s="3">
        <v>33</v>
      </c>
      <c r="F3" s="3">
        <v>24</v>
      </c>
      <c r="G3" s="3">
        <v>15</v>
      </c>
      <c r="H3" s="3">
        <v>70</v>
      </c>
      <c r="I3" s="3">
        <v>26</v>
      </c>
      <c r="J3" s="3">
        <v>20</v>
      </c>
      <c r="K3" s="3">
        <v>187</v>
      </c>
      <c r="L3" s="3">
        <v>148</v>
      </c>
      <c r="M3" s="3">
        <v>10</v>
      </c>
      <c r="N3" s="3">
        <v>10</v>
      </c>
      <c r="O3" s="3">
        <v>10</v>
      </c>
      <c r="P3" s="3">
        <v>10</v>
      </c>
      <c r="Q3" s="3">
        <v>10</v>
      </c>
      <c r="R3" s="3">
        <v>9.25</v>
      </c>
      <c r="S3" s="3">
        <v>0</v>
      </c>
      <c r="T3" s="3">
        <v>9</v>
      </c>
      <c r="U3" s="3">
        <v>9</v>
      </c>
      <c r="V3" s="3">
        <v>10</v>
      </c>
      <c r="W3" s="3">
        <v>10</v>
      </c>
      <c r="X3" s="3">
        <v>1.5</v>
      </c>
      <c r="Y3" s="3">
        <v>10</v>
      </c>
      <c r="Z3" s="3">
        <v>5</v>
      </c>
      <c r="AA3" s="3">
        <v>5</v>
      </c>
      <c r="AB3" s="3">
        <v>5</v>
      </c>
      <c r="AC3" s="3">
        <v>5</v>
      </c>
      <c r="AD3" s="2">
        <f>SUM(B3:AC3)</f>
        <v>767.75</v>
      </c>
    </row>
    <row r="4" spans="1:30" x14ac:dyDescent="0.3">
      <c r="A4" s="3" t="s">
        <v>34</v>
      </c>
      <c r="B4" s="3">
        <v>40</v>
      </c>
      <c r="C4" s="3">
        <v>40</v>
      </c>
      <c r="D4" s="3">
        <v>39</v>
      </c>
      <c r="E4" s="3">
        <v>37</v>
      </c>
      <c r="F4" s="3">
        <v>35</v>
      </c>
      <c r="G4" s="3">
        <v>38</v>
      </c>
      <c r="H4" s="3">
        <v>79</v>
      </c>
      <c r="I4" s="3">
        <v>63</v>
      </c>
      <c r="J4" s="3">
        <v>71</v>
      </c>
      <c r="K4" s="3">
        <v>175</v>
      </c>
      <c r="L4" s="3">
        <v>180</v>
      </c>
      <c r="M4" s="3">
        <v>10</v>
      </c>
      <c r="N4" s="3">
        <v>10</v>
      </c>
      <c r="O4" s="3">
        <v>10</v>
      </c>
      <c r="P4" s="3">
        <v>10</v>
      </c>
      <c r="Q4" s="3">
        <v>10</v>
      </c>
      <c r="R4" s="3">
        <v>9</v>
      </c>
      <c r="S4" s="3">
        <v>10</v>
      </c>
      <c r="T4" s="3">
        <v>9.5</v>
      </c>
      <c r="U4" s="3">
        <v>10</v>
      </c>
      <c r="V4" s="3">
        <v>9</v>
      </c>
      <c r="W4" s="3">
        <v>9.5</v>
      </c>
      <c r="X4" s="3">
        <v>9.5</v>
      </c>
      <c r="Y4" s="3">
        <v>9.25</v>
      </c>
      <c r="Z4" s="3">
        <v>5</v>
      </c>
      <c r="AA4" s="3">
        <v>5</v>
      </c>
      <c r="AB4" s="3">
        <v>5</v>
      </c>
      <c r="AC4" s="3">
        <v>5</v>
      </c>
      <c r="AD4" s="2">
        <f t="shared" ref="AD4:AD21" si="0">SUM(B4:AC4)</f>
        <v>942.75</v>
      </c>
    </row>
    <row r="5" spans="1:30" x14ac:dyDescent="0.3">
      <c r="A5" s="3" t="s">
        <v>35</v>
      </c>
      <c r="B5" s="3">
        <v>40</v>
      </c>
      <c r="C5" s="3">
        <v>40</v>
      </c>
      <c r="D5" s="3">
        <v>40</v>
      </c>
      <c r="E5" s="3">
        <v>40</v>
      </c>
      <c r="F5" s="3">
        <v>27</v>
      </c>
      <c r="G5" s="3">
        <v>40</v>
      </c>
      <c r="H5" s="3">
        <v>80</v>
      </c>
      <c r="I5" s="3">
        <v>80</v>
      </c>
      <c r="J5" s="3">
        <v>80</v>
      </c>
      <c r="K5" s="3">
        <v>200</v>
      </c>
      <c r="L5" s="3">
        <v>199</v>
      </c>
      <c r="M5" s="3">
        <v>10</v>
      </c>
      <c r="N5" s="3">
        <v>10</v>
      </c>
      <c r="O5" s="3">
        <v>10</v>
      </c>
      <c r="P5" s="3">
        <v>10</v>
      </c>
      <c r="Q5" s="3">
        <v>10</v>
      </c>
      <c r="R5" s="3">
        <v>10</v>
      </c>
      <c r="S5" s="3">
        <v>0</v>
      </c>
      <c r="T5" s="3">
        <v>8</v>
      </c>
      <c r="U5" s="3">
        <v>10</v>
      </c>
      <c r="V5" s="3">
        <v>0</v>
      </c>
      <c r="W5" s="3">
        <v>10</v>
      </c>
      <c r="X5" s="3">
        <v>10</v>
      </c>
      <c r="Y5" s="3">
        <v>10</v>
      </c>
      <c r="Z5" s="3">
        <v>5</v>
      </c>
      <c r="AA5" s="3">
        <v>5</v>
      </c>
      <c r="AB5" s="3">
        <v>5</v>
      </c>
      <c r="AC5" s="3">
        <v>5</v>
      </c>
      <c r="AD5" s="2">
        <f t="shared" si="0"/>
        <v>994</v>
      </c>
    </row>
    <row r="6" spans="1:30" x14ac:dyDescent="0.3">
      <c r="A6" s="3" t="s">
        <v>36</v>
      </c>
      <c r="B6" s="3">
        <v>40</v>
      </c>
      <c r="C6" s="3">
        <v>40</v>
      </c>
      <c r="D6" s="3">
        <v>39</v>
      </c>
      <c r="E6" s="3">
        <v>39</v>
      </c>
      <c r="F6" s="3">
        <v>38</v>
      </c>
      <c r="G6" s="3">
        <v>25</v>
      </c>
      <c r="H6" s="3">
        <v>77</v>
      </c>
      <c r="I6" s="3">
        <v>76</v>
      </c>
      <c r="J6" s="3">
        <v>71</v>
      </c>
      <c r="K6" s="3">
        <v>166</v>
      </c>
      <c r="L6" s="3">
        <v>131</v>
      </c>
      <c r="M6" s="3">
        <v>10</v>
      </c>
      <c r="N6" s="3">
        <v>10</v>
      </c>
      <c r="O6" s="3">
        <v>10</v>
      </c>
      <c r="P6" s="3">
        <v>10</v>
      </c>
      <c r="Q6" s="3">
        <v>10</v>
      </c>
      <c r="R6" s="3">
        <v>10</v>
      </c>
      <c r="S6" s="3">
        <v>0</v>
      </c>
      <c r="T6" s="3">
        <v>10</v>
      </c>
      <c r="U6" s="3">
        <v>10</v>
      </c>
      <c r="V6" s="3">
        <v>9.5</v>
      </c>
      <c r="W6" s="3">
        <v>10</v>
      </c>
      <c r="X6" s="3">
        <v>2</v>
      </c>
      <c r="Y6" s="3">
        <v>2</v>
      </c>
      <c r="Z6" s="3">
        <v>5</v>
      </c>
      <c r="AA6" s="3">
        <v>5</v>
      </c>
      <c r="AB6" s="3">
        <v>5</v>
      </c>
      <c r="AC6" s="3">
        <v>5</v>
      </c>
      <c r="AD6" s="2">
        <f t="shared" si="0"/>
        <v>865.5</v>
      </c>
    </row>
    <row r="7" spans="1:30" x14ac:dyDescent="0.3">
      <c r="A7" s="3" t="s">
        <v>37</v>
      </c>
      <c r="B7" s="3">
        <v>40</v>
      </c>
      <c r="C7" s="3">
        <v>40</v>
      </c>
      <c r="D7" s="3">
        <v>40</v>
      </c>
      <c r="E7" s="3">
        <v>40</v>
      </c>
      <c r="F7" s="3">
        <v>40</v>
      </c>
      <c r="G7" s="3">
        <v>33</v>
      </c>
      <c r="H7" s="3">
        <v>80</v>
      </c>
      <c r="I7" s="3">
        <v>79</v>
      </c>
      <c r="J7" s="3">
        <v>80</v>
      </c>
      <c r="K7" s="3">
        <v>136</v>
      </c>
      <c r="L7" s="3">
        <v>168</v>
      </c>
      <c r="M7" s="3">
        <v>10</v>
      </c>
      <c r="N7" s="3">
        <v>10</v>
      </c>
      <c r="O7" s="3">
        <v>10</v>
      </c>
      <c r="P7" s="3">
        <v>10</v>
      </c>
      <c r="Q7" s="3">
        <v>10</v>
      </c>
      <c r="R7" s="3">
        <v>10</v>
      </c>
      <c r="S7" s="3">
        <v>10</v>
      </c>
      <c r="T7" s="3">
        <v>10</v>
      </c>
      <c r="U7" s="3">
        <v>10</v>
      </c>
      <c r="V7" s="3">
        <v>10</v>
      </c>
      <c r="W7" s="3">
        <v>10</v>
      </c>
      <c r="X7" s="3">
        <v>10</v>
      </c>
      <c r="Y7" s="3">
        <v>1.5</v>
      </c>
      <c r="Z7" s="3">
        <v>5</v>
      </c>
      <c r="AA7" s="3">
        <v>5</v>
      </c>
      <c r="AB7" s="3">
        <v>5</v>
      </c>
      <c r="AC7" s="3">
        <v>5</v>
      </c>
      <c r="AD7" s="2">
        <f t="shared" si="0"/>
        <v>917.5</v>
      </c>
    </row>
    <row r="8" spans="1:30" x14ac:dyDescent="0.3">
      <c r="A8" s="3" t="s">
        <v>38</v>
      </c>
      <c r="B8" s="3">
        <v>40</v>
      </c>
      <c r="C8" s="3">
        <v>40</v>
      </c>
      <c r="D8" s="3">
        <v>39</v>
      </c>
      <c r="E8" s="3">
        <v>39</v>
      </c>
      <c r="F8" s="3">
        <v>39</v>
      </c>
      <c r="G8" s="3">
        <v>40</v>
      </c>
      <c r="H8" s="3">
        <v>79</v>
      </c>
      <c r="I8" s="3">
        <v>80</v>
      </c>
      <c r="J8" s="3">
        <v>80</v>
      </c>
      <c r="K8" s="3">
        <v>191</v>
      </c>
      <c r="L8" s="3">
        <v>197</v>
      </c>
      <c r="M8" s="3">
        <v>10</v>
      </c>
      <c r="N8" s="3">
        <v>10</v>
      </c>
      <c r="O8" s="3">
        <v>10</v>
      </c>
      <c r="P8" s="3">
        <v>10</v>
      </c>
      <c r="Q8" s="3">
        <v>10</v>
      </c>
      <c r="R8" s="3">
        <v>10</v>
      </c>
      <c r="S8" s="3">
        <v>10</v>
      </c>
      <c r="T8" s="3">
        <v>8</v>
      </c>
      <c r="U8" s="3">
        <v>10</v>
      </c>
      <c r="V8" s="3">
        <v>10</v>
      </c>
      <c r="W8" s="3">
        <v>10</v>
      </c>
      <c r="X8" s="3">
        <v>10</v>
      </c>
      <c r="Y8" s="3">
        <v>10</v>
      </c>
      <c r="Z8" s="3">
        <v>5</v>
      </c>
      <c r="AA8" s="3">
        <v>5</v>
      </c>
      <c r="AB8" s="3">
        <v>5</v>
      </c>
      <c r="AC8" s="3">
        <v>5</v>
      </c>
      <c r="AD8" s="2">
        <f t="shared" si="0"/>
        <v>1012</v>
      </c>
    </row>
    <row r="9" spans="1:30" x14ac:dyDescent="0.3">
      <c r="A9" s="3" t="s">
        <v>39</v>
      </c>
      <c r="B9" s="3">
        <v>40</v>
      </c>
      <c r="C9" s="3">
        <v>40</v>
      </c>
      <c r="D9" s="3">
        <v>40</v>
      </c>
      <c r="E9" s="3">
        <v>31.5</v>
      </c>
      <c r="F9" s="3">
        <v>35</v>
      </c>
      <c r="G9" s="3">
        <v>38</v>
      </c>
      <c r="H9" s="3">
        <v>80</v>
      </c>
      <c r="I9" s="3">
        <v>68</v>
      </c>
      <c r="J9" s="3">
        <v>75</v>
      </c>
      <c r="K9" s="3">
        <v>186</v>
      </c>
      <c r="L9" s="3">
        <v>180</v>
      </c>
      <c r="M9" s="3">
        <v>10</v>
      </c>
      <c r="N9" s="3">
        <v>10</v>
      </c>
      <c r="O9" s="3">
        <v>10</v>
      </c>
      <c r="P9" s="3">
        <v>10</v>
      </c>
      <c r="Q9" s="3">
        <v>8</v>
      </c>
      <c r="R9" s="3">
        <v>9.5</v>
      </c>
      <c r="S9" s="3">
        <v>10</v>
      </c>
      <c r="T9" s="3">
        <v>10</v>
      </c>
      <c r="U9" s="3">
        <v>10</v>
      </c>
      <c r="V9" s="3">
        <v>10</v>
      </c>
      <c r="W9" s="3">
        <v>10</v>
      </c>
      <c r="X9" s="3">
        <v>10</v>
      </c>
      <c r="Y9" s="3">
        <v>10</v>
      </c>
      <c r="Z9" s="3">
        <v>5</v>
      </c>
      <c r="AA9" s="3">
        <v>5</v>
      </c>
      <c r="AB9" s="3">
        <v>5</v>
      </c>
      <c r="AC9" s="3">
        <v>5</v>
      </c>
      <c r="AD9" s="2">
        <f t="shared" si="0"/>
        <v>961</v>
      </c>
    </row>
    <row r="10" spans="1:30" x14ac:dyDescent="0.3">
      <c r="A10" s="3" t="s">
        <v>40</v>
      </c>
      <c r="B10" s="3">
        <v>40</v>
      </c>
      <c r="C10" s="3">
        <v>40</v>
      </c>
      <c r="D10" s="3">
        <v>39</v>
      </c>
      <c r="E10" s="3">
        <v>36</v>
      </c>
      <c r="F10" s="3">
        <v>32</v>
      </c>
      <c r="G10" s="3">
        <v>36</v>
      </c>
      <c r="H10" s="3">
        <v>70</v>
      </c>
      <c r="I10" s="3">
        <v>62</v>
      </c>
      <c r="J10" s="3">
        <v>46</v>
      </c>
      <c r="K10" s="3">
        <v>176</v>
      </c>
      <c r="L10" s="3">
        <v>173</v>
      </c>
      <c r="M10" s="3">
        <v>10</v>
      </c>
      <c r="N10" s="3">
        <v>10</v>
      </c>
      <c r="O10" s="3">
        <v>10</v>
      </c>
      <c r="P10" s="3">
        <v>10</v>
      </c>
      <c r="Q10" s="3">
        <v>10</v>
      </c>
      <c r="R10" s="3">
        <v>8</v>
      </c>
      <c r="S10" s="3">
        <v>10</v>
      </c>
      <c r="T10" s="3">
        <v>10</v>
      </c>
      <c r="U10" s="3">
        <v>9</v>
      </c>
      <c r="V10" s="3">
        <v>10</v>
      </c>
      <c r="W10" s="3">
        <v>8</v>
      </c>
      <c r="X10" s="3">
        <v>8</v>
      </c>
      <c r="Y10" s="3">
        <v>9.75</v>
      </c>
      <c r="Z10" s="3">
        <v>5</v>
      </c>
      <c r="AA10" s="3">
        <v>5</v>
      </c>
      <c r="AB10" s="3">
        <v>5</v>
      </c>
      <c r="AC10" s="3">
        <v>5</v>
      </c>
      <c r="AD10" s="2">
        <f t="shared" si="0"/>
        <v>892.75</v>
      </c>
    </row>
    <row r="11" spans="1:30" x14ac:dyDescent="0.3">
      <c r="A11" s="3" t="s">
        <v>41</v>
      </c>
      <c r="B11" s="3">
        <v>40</v>
      </c>
      <c r="C11" s="3">
        <v>40</v>
      </c>
      <c r="D11" s="3">
        <v>40</v>
      </c>
      <c r="E11" s="3">
        <v>39</v>
      </c>
      <c r="F11" s="3">
        <v>38</v>
      </c>
      <c r="G11" s="3">
        <v>40</v>
      </c>
      <c r="H11" s="3">
        <v>80</v>
      </c>
      <c r="I11" s="3">
        <v>80</v>
      </c>
      <c r="J11" s="3">
        <v>80</v>
      </c>
      <c r="K11" s="3">
        <v>196</v>
      </c>
      <c r="L11" s="3">
        <v>193</v>
      </c>
      <c r="M11" s="3">
        <v>10</v>
      </c>
      <c r="N11" s="3">
        <v>10</v>
      </c>
      <c r="O11" s="3">
        <v>9.75</v>
      </c>
      <c r="P11" s="3">
        <v>10</v>
      </c>
      <c r="Q11" s="3">
        <v>10</v>
      </c>
      <c r="R11" s="3">
        <v>9.5</v>
      </c>
      <c r="S11" s="3">
        <v>10</v>
      </c>
      <c r="T11" s="3">
        <v>10</v>
      </c>
      <c r="U11" s="3">
        <v>10</v>
      </c>
      <c r="V11" s="3">
        <v>10</v>
      </c>
      <c r="W11" s="3">
        <v>10</v>
      </c>
      <c r="X11" s="3">
        <v>8</v>
      </c>
      <c r="Y11" s="3">
        <v>10</v>
      </c>
      <c r="Z11" s="3">
        <v>5</v>
      </c>
      <c r="AA11" s="3">
        <v>5</v>
      </c>
      <c r="AB11" s="3">
        <v>5</v>
      </c>
      <c r="AC11" s="3">
        <v>5</v>
      </c>
      <c r="AD11" s="2">
        <f t="shared" si="0"/>
        <v>1013.25</v>
      </c>
    </row>
    <row r="12" spans="1:30" x14ac:dyDescent="0.3">
      <c r="A12" s="3" t="s">
        <v>42</v>
      </c>
      <c r="B12" s="3">
        <v>40</v>
      </c>
      <c r="C12" s="3">
        <v>40</v>
      </c>
      <c r="D12" s="3">
        <v>40</v>
      </c>
      <c r="E12" s="3">
        <v>37.5</v>
      </c>
      <c r="F12" s="3">
        <v>38</v>
      </c>
      <c r="G12" s="3">
        <v>39</v>
      </c>
      <c r="H12" s="3">
        <v>79</v>
      </c>
      <c r="I12" s="3">
        <v>51</v>
      </c>
      <c r="J12" s="3">
        <v>67</v>
      </c>
      <c r="K12" s="3">
        <v>184</v>
      </c>
      <c r="L12" s="3">
        <v>164</v>
      </c>
      <c r="M12" s="3">
        <v>10</v>
      </c>
      <c r="N12" s="3">
        <v>10</v>
      </c>
      <c r="O12" s="3">
        <v>10</v>
      </c>
      <c r="P12" s="3">
        <v>10</v>
      </c>
      <c r="Q12" s="3">
        <v>10</v>
      </c>
      <c r="R12" s="3">
        <v>10</v>
      </c>
      <c r="S12" s="3">
        <v>10</v>
      </c>
      <c r="T12" s="3">
        <v>10</v>
      </c>
      <c r="U12" s="3">
        <v>10</v>
      </c>
      <c r="V12" s="3">
        <v>10</v>
      </c>
      <c r="W12" s="3">
        <v>10</v>
      </c>
      <c r="X12" s="3">
        <v>10</v>
      </c>
      <c r="Y12" s="3">
        <v>1.5</v>
      </c>
      <c r="Z12" s="3">
        <v>5</v>
      </c>
      <c r="AA12" s="3">
        <v>5</v>
      </c>
      <c r="AB12" s="3">
        <v>5</v>
      </c>
      <c r="AC12" s="3">
        <v>5</v>
      </c>
      <c r="AD12" s="2">
        <f t="shared" si="0"/>
        <v>921</v>
      </c>
    </row>
    <row r="13" spans="1:30" x14ac:dyDescent="0.3">
      <c r="A13" s="3" t="s">
        <v>43</v>
      </c>
      <c r="B13" s="3">
        <v>40</v>
      </c>
      <c r="C13" s="3">
        <v>36</v>
      </c>
      <c r="D13" s="3">
        <v>0</v>
      </c>
      <c r="E13" s="3">
        <v>36</v>
      </c>
      <c r="F13" s="3">
        <v>18</v>
      </c>
      <c r="G13" s="3">
        <v>17</v>
      </c>
      <c r="H13" s="3">
        <v>5</v>
      </c>
      <c r="I13" s="3">
        <v>76</v>
      </c>
      <c r="J13" s="3">
        <v>70</v>
      </c>
      <c r="K13" s="3">
        <v>181</v>
      </c>
      <c r="L13" s="3">
        <v>178</v>
      </c>
      <c r="M13" s="3">
        <v>10</v>
      </c>
      <c r="N13" s="3">
        <v>8</v>
      </c>
      <c r="O13" s="3">
        <v>10</v>
      </c>
      <c r="P13" s="3">
        <v>8</v>
      </c>
      <c r="Q13" s="3">
        <v>10</v>
      </c>
      <c r="R13" s="3">
        <v>8</v>
      </c>
      <c r="S13" s="3">
        <v>10</v>
      </c>
      <c r="T13" s="3">
        <v>8</v>
      </c>
      <c r="U13" s="3">
        <v>8</v>
      </c>
      <c r="V13" s="3">
        <v>8</v>
      </c>
      <c r="W13" s="3">
        <v>8</v>
      </c>
      <c r="X13" s="3">
        <v>10</v>
      </c>
      <c r="Y13" s="3">
        <v>0</v>
      </c>
      <c r="Z13" s="3">
        <v>0</v>
      </c>
      <c r="AA13" s="3">
        <v>0</v>
      </c>
      <c r="AB13" s="3">
        <v>5</v>
      </c>
      <c r="AC13" s="3">
        <v>0</v>
      </c>
      <c r="AD13" s="2">
        <f t="shared" si="0"/>
        <v>768</v>
      </c>
    </row>
    <row r="14" spans="1:30" x14ac:dyDescent="0.3">
      <c r="A14" s="3" t="s">
        <v>44</v>
      </c>
      <c r="B14" s="3">
        <v>40</v>
      </c>
      <c r="C14" s="3">
        <v>40</v>
      </c>
      <c r="D14" s="3">
        <v>40</v>
      </c>
      <c r="E14" s="3">
        <v>33.5</v>
      </c>
      <c r="F14" s="3">
        <v>28</v>
      </c>
      <c r="G14" s="3">
        <v>37</v>
      </c>
      <c r="H14" s="3">
        <v>77</v>
      </c>
      <c r="I14" s="3">
        <v>36</v>
      </c>
      <c r="J14" s="3">
        <v>64</v>
      </c>
      <c r="K14" s="3">
        <v>174</v>
      </c>
      <c r="L14" s="3">
        <v>167</v>
      </c>
      <c r="M14" s="3">
        <v>10</v>
      </c>
      <c r="N14" s="3">
        <v>10</v>
      </c>
      <c r="O14" s="3">
        <v>10</v>
      </c>
      <c r="P14" s="3">
        <v>9</v>
      </c>
      <c r="Q14" s="3">
        <v>9.5</v>
      </c>
      <c r="R14" s="3">
        <v>9.125</v>
      </c>
      <c r="S14" s="3">
        <v>10</v>
      </c>
      <c r="T14" s="3">
        <v>10</v>
      </c>
      <c r="U14" s="3">
        <v>9.25</v>
      </c>
      <c r="V14" s="3">
        <v>10</v>
      </c>
      <c r="W14" s="3">
        <v>9.5</v>
      </c>
      <c r="X14" s="3">
        <v>9.5</v>
      </c>
      <c r="Y14" s="3">
        <v>10</v>
      </c>
      <c r="Z14" s="3">
        <v>5</v>
      </c>
      <c r="AA14" s="3">
        <v>5</v>
      </c>
      <c r="AB14" s="3">
        <v>5</v>
      </c>
      <c r="AC14" s="3">
        <v>5</v>
      </c>
      <c r="AD14" s="2">
        <f t="shared" si="0"/>
        <v>882.375</v>
      </c>
    </row>
    <row r="15" spans="1:30" x14ac:dyDescent="0.3">
      <c r="A15" s="3" t="s">
        <v>45</v>
      </c>
      <c r="B15" s="3">
        <v>40</v>
      </c>
      <c r="C15" s="3">
        <v>40</v>
      </c>
      <c r="D15" s="3">
        <v>40</v>
      </c>
      <c r="E15" s="3">
        <v>39</v>
      </c>
      <c r="F15" s="3">
        <v>35</v>
      </c>
      <c r="G15" s="3">
        <v>40</v>
      </c>
      <c r="H15" s="3">
        <v>67</v>
      </c>
      <c r="I15" s="3">
        <v>78</v>
      </c>
      <c r="J15" s="3">
        <v>80</v>
      </c>
      <c r="K15" s="3">
        <v>180</v>
      </c>
      <c r="L15" s="3">
        <v>163</v>
      </c>
      <c r="M15" s="3">
        <v>10</v>
      </c>
      <c r="N15" s="3">
        <v>10</v>
      </c>
      <c r="O15" s="3">
        <v>10</v>
      </c>
      <c r="P15" s="3">
        <v>8</v>
      </c>
      <c r="Q15" s="3">
        <v>10</v>
      </c>
      <c r="R15" s="3">
        <v>10</v>
      </c>
      <c r="S15" s="3">
        <v>10</v>
      </c>
      <c r="T15" s="3">
        <v>10</v>
      </c>
      <c r="U15" s="3">
        <v>8</v>
      </c>
      <c r="V15" s="3">
        <v>8</v>
      </c>
      <c r="W15" s="3">
        <v>10</v>
      </c>
      <c r="X15" s="3">
        <v>10</v>
      </c>
      <c r="Y15" s="3">
        <v>9.25</v>
      </c>
      <c r="Z15" s="3">
        <v>0</v>
      </c>
      <c r="AA15" s="3">
        <v>5</v>
      </c>
      <c r="AB15" s="3">
        <v>5</v>
      </c>
      <c r="AC15" s="3">
        <v>5</v>
      </c>
      <c r="AD15" s="2">
        <f t="shared" si="0"/>
        <v>940.25</v>
      </c>
    </row>
    <row r="16" spans="1:30" x14ac:dyDescent="0.3">
      <c r="A16" s="3" t="s">
        <v>46</v>
      </c>
      <c r="B16" s="3">
        <v>40</v>
      </c>
      <c r="C16" s="3">
        <v>31</v>
      </c>
      <c r="D16" s="3">
        <v>40</v>
      </c>
      <c r="E16" s="3">
        <v>40</v>
      </c>
      <c r="F16" s="3">
        <v>40</v>
      </c>
      <c r="G16" s="3">
        <v>40</v>
      </c>
      <c r="H16" s="3">
        <v>80</v>
      </c>
      <c r="I16" s="3">
        <v>72</v>
      </c>
      <c r="J16" s="3">
        <v>80</v>
      </c>
      <c r="K16" s="3">
        <v>176</v>
      </c>
      <c r="L16" s="3">
        <v>188</v>
      </c>
      <c r="M16" s="3">
        <v>10</v>
      </c>
      <c r="N16" s="3">
        <v>10</v>
      </c>
      <c r="O16" s="3">
        <v>10</v>
      </c>
      <c r="P16" s="3">
        <v>10</v>
      </c>
      <c r="Q16" s="3">
        <v>10</v>
      </c>
      <c r="R16" s="3">
        <v>10</v>
      </c>
      <c r="S16" s="3">
        <v>10</v>
      </c>
      <c r="T16" s="3">
        <v>9.5</v>
      </c>
      <c r="U16" s="3">
        <v>10</v>
      </c>
      <c r="V16" s="3">
        <v>10</v>
      </c>
      <c r="W16" s="3">
        <v>9.5</v>
      </c>
      <c r="X16" s="3">
        <v>2</v>
      </c>
      <c r="Y16" s="3">
        <v>8</v>
      </c>
      <c r="Z16" s="3">
        <v>5</v>
      </c>
      <c r="AA16" s="3">
        <v>5</v>
      </c>
      <c r="AB16" s="3">
        <v>5</v>
      </c>
      <c r="AC16" s="3">
        <v>5</v>
      </c>
      <c r="AD16" s="2">
        <f t="shared" si="0"/>
        <v>966</v>
      </c>
    </row>
    <row r="17" spans="1:30" x14ac:dyDescent="0.3">
      <c r="A17" s="3" t="s">
        <v>47</v>
      </c>
      <c r="B17" s="3">
        <v>40</v>
      </c>
      <c r="C17" s="3">
        <v>40</v>
      </c>
      <c r="D17" s="3">
        <v>40</v>
      </c>
      <c r="E17" s="3">
        <v>38</v>
      </c>
      <c r="F17" s="3">
        <v>40</v>
      </c>
      <c r="G17" s="3">
        <v>38</v>
      </c>
      <c r="H17" s="3">
        <v>79</v>
      </c>
      <c r="I17" s="3">
        <v>80</v>
      </c>
      <c r="J17" s="3">
        <v>80</v>
      </c>
      <c r="K17" s="3">
        <v>184</v>
      </c>
      <c r="L17" s="3">
        <v>195</v>
      </c>
      <c r="M17" s="3">
        <v>10</v>
      </c>
      <c r="N17" s="3">
        <v>10</v>
      </c>
      <c r="O17" s="3">
        <v>10</v>
      </c>
      <c r="P17" s="3">
        <v>10</v>
      </c>
      <c r="Q17" s="3">
        <v>10</v>
      </c>
      <c r="R17" s="3">
        <v>10</v>
      </c>
      <c r="S17" s="3">
        <v>10</v>
      </c>
      <c r="T17" s="3">
        <v>10</v>
      </c>
      <c r="U17" s="3">
        <v>10</v>
      </c>
      <c r="V17" s="3">
        <v>10</v>
      </c>
      <c r="W17" s="3">
        <v>10</v>
      </c>
      <c r="X17" s="3">
        <v>10</v>
      </c>
      <c r="Y17" s="3">
        <v>10</v>
      </c>
      <c r="Z17" s="3">
        <v>5</v>
      </c>
      <c r="AA17" s="3">
        <v>5</v>
      </c>
      <c r="AB17" s="3">
        <v>5</v>
      </c>
      <c r="AC17" s="3">
        <v>5</v>
      </c>
      <c r="AD17" s="2">
        <f t="shared" si="0"/>
        <v>1004</v>
      </c>
    </row>
    <row r="18" spans="1:30" x14ac:dyDescent="0.3">
      <c r="A18" s="3" t="s">
        <v>48</v>
      </c>
      <c r="B18" s="3">
        <v>40</v>
      </c>
      <c r="C18" s="3">
        <v>38</v>
      </c>
      <c r="D18" s="3">
        <v>36</v>
      </c>
      <c r="E18" s="3">
        <v>37</v>
      </c>
      <c r="F18" s="3">
        <v>38</v>
      </c>
      <c r="G18" s="3">
        <v>40</v>
      </c>
      <c r="H18" s="3">
        <v>78.5</v>
      </c>
      <c r="I18" s="3">
        <v>80</v>
      </c>
      <c r="J18" s="3">
        <v>80</v>
      </c>
      <c r="K18" s="3">
        <v>186</v>
      </c>
      <c r="L18" s="3">
        <v>184</v>
      </c>
      <c r="M18" s="3">
        <v>5</v>
      </c>
      <c r="N18" s="3">
        <v>10</v>
      </c>
      <c r="O18" s="3">
        <v>10</v>
      </c>
      <c r="P18" s="3">
        <v>10</v>
      </c>
      <c r="Q18" s="3">
        <v>9.5</v>
      </c>
      <c r="R18" s="3">
        <v>10</v>
      </c>
      <c r="S18" s="3">
        <v>10</v>
      </c>
      <c r="T18" s="3">
        <v>10</v>
      </c>
      <c r="U18" s="3">
        <v>10</v>
      </c>
      <c r="V18" s="3">
        <v>10</v>
      </c>
      <c r="W18" s="3">
        <v>10</v>
      </c>
      <c r="X18" s="3">
        <v>2</v>
      </c>
      <c r="Y18" s="3">
        <v>2</v>
      </c>
      <c r="Z18" s="3">
        <v>5</v>
      </c>
      <c r="AA18" s="3">
        <v>5</v>
      </c>
      <c r="AB18" s="3">
        <v>5</v>
      </c>
      <c r="AC18" s="3">
        <v>5</v>
      </c>
      <c r="AD18" s="2">
        <f t="shared" si="0"/>
        <v>966</v>
      </c>
    </row>
    <row r="19" spans="1:30" x14ac:dyDescent="0.3">
      <c r="A19" s="3" t="s">
        <v>49</v>
      </c>
      <c r="B19" s="3">
        <v>40</v>
      </c>
      <c r="C19" s="3">
        <v>39</v>
      </c>
      <c r="D19" s="3">
        <v>39</v>
      </c>
      <c r="E19" s="3">
        <v>0</v>
      </c>
      <c r="F19" s="3">
        <v>40</v>
      </c>
      <c r="G19" s="3">
        <v>8</v>
      </c>
      <c r="H19" s="3">
        <v>5</v>
      </c>
      <c r="I19" s="3">
        <v>64</v>
      </c>
      <c r="J19" s="3">
        <v>0</v>
      </c>
      <c r="K19" s="3">
        <v>185</v>
      </c>
      <c r="L19" s="3">
        <v>166</v>
      </c>
      <c r="M19" s="3">
        <v>10</v>
      </c>
      <c r="N19" s="3">
        <v>10</v>
      </c>
      <c r="O19" s="3">
        <v>10</v>
      </c>
      <c r="P19" s="3">
        <v>10</v>
      </c>
      <c r="Q19" s="3">
        <v>8</v>
      </c>
      <c r="R19" s="3">
        <v>10</v>
      </c>
      <c r="S19" s="3">
        <v>10</v>
      </c>
      <c r="T19" s="3">
        <v>8</v>
      </c>
      <c r="U19" s="3">
        <v>8</v>
      </c>
      <c r="V19" s="3">
        <v>10</v>
      </c>
      <c r="W19" s="3">
        <v>10</v>
      </c>
      <c r="X19" s="3">
        <v>2</v>
      </c>
      <c r="Y19" s="3">
        <v>8</v>
      </c>
      <c r="Z19" s="3">
        <v>5</v>
      </c>
      <c r="AA19" s="3">
        <v>5</v>
      </c>
      <c r="AB19" s="3">
        <v>5</v>
      </c>
      <c r="AC19" s="3">
        <v>0</v>
      </c>
      <c r="AD19" s="2">
        <f t="shared" si="0"/>
        <v>715</v>
      </c>
    </row>
    <row r="20" spans="1:30" x14ac:dyDescent="0.3">
      <c r="A20" s="3" t="s">
        <v>50</v>
      </c>
      <c r="B20" s="3">
        <v>40</v>
      </c>
      <c r="C20" s="3">
        <v>40</v>
      </c>
      <c r="D20" s="3">
        <v>40</v>
      </c>
      <c r="E20" s="3">
        <v>0</v>
      </c>
      <c r="F20" s="3">
        <v>39</v>
      </c>
      <c r="G20" s="3">
        <v>32</v>
      </c>
      <c r="H20" s="3">
        <v>80</v>
      </c>
      <c r="I20" s="3">
        <v>78</v>
      </c>
      <c r="J20" s="3">
        <v>60</v>
      </c>
      <c r="K20" s="3">
        <v>186</v>
      </c>
      <c r="L20" s="3">
        <v>158</v>
      </c>
      <c r="M20" s="3">
        <v>10</v>
      </c>
      <c r="N20" s="3">
        <v>10</v>
      </c>
      <c r="O20" s="3">
        <v>10</v>
      </c>
      <c r="P20" s="3">
        <v>8</v>
      </c>
      <c r="Q20" s="3">
        <v>8</v>
      </c>
      <c r="R20" s="3">
        <v>10</v>
      </c>
      <c r="S20" s="3">
        <v>10</v>
      </c>
      <c r="T20" s="3">
        <v>2</v>
      </c>
      <c r="U20" s="3">
        <v>8</v>
      </c>
      <c r="V20" s="3">
        <v>9</v>
      </c>
      <c r="W20" s="3">
        <v>9.5</v>
      </c>
      <c r="X20" s="3">
        <v>0</v>
      </c>
      <c r="Y20" s="3">
        <v>0.25</v>
      </c>
      <c r="Z20" s="3">
        <v>5</v>
      </c>
      <c r="AA20" s="3">
        <v>5</v>
      </c>
      <c r="AB20" s="3">
        <v>5</v>
      </c>
      <c r="AC20" s="3">
        <v>5</v>
      </c>
      <c r="AD20" s="2">
        <f t="shared" si="0"/>
        <v>867.75</v>
      </c>
    </row>
    <row r="21" spans="1:30" x14ac:dyDescent="0.3">
      <c r="A21" s="3" t="s">
        <v>51</v>
      </c>
      <c r="B21" s="3">
        <v>40</v>
      </c>
      <c r="C21" s="3">
        <v>40</v>
      </c>
      <c r="D21" s="3">
        <v>40</v>
      </c>
      <c r="E21" s="3">
        <v>40</v>
      </c>
      <c r="F21" s="3">
        <v>40</v>
      </c>
      <c r="G21" s="3">
        <v>40</v>
      </c>
      <c r="H21" s="3">
        <v>79</v>
      </c>
      <c r="I21" s="3">
        <v>80</v>
      </c>
      <c r="J21" s="3">
        <v>79</v>
      </c>
      <c r="K21" s="3">
        <v>177</v>
      </c>
      <c r="L21" s="3">
        <v>152</v>
      </c>
      <c r="M21" s="3">
        <v>10</v>
      </c>
      <c r="N21" s="3">
        <v>10</v>
      </c>
      <c r="O21" s="3">
        <v>10</v>
      </c>
      <c r="P21" s="3">
        <v>10</v>
      </c>
      <c r="Q21" s="3">
        <v>9.5</v>
      </c>
      <c r="R21" s="3">
        <v>9.75</v>
      </c>
      <c r="S21" s="3">
        <v>10</v>
      </c>
      <c r="T21" s="3">
        <v>10</v>
      </c>
      <c r="U21" s="3">
        <v>10</v>
      </c>
      <c r="V21" s="3">
        <v>10</v>
      </c>
      <c r="W21" s="3">
        <v>9.5</v>
      </c>
      <c r="X21" s="3">
        <v>10</v>
      </c>
      <c r="Y21" s="3">
        <v>10</v>
      </c>
      <c r="Z21" s="3">
        <v>5</v>
      </c>
      <c r="AA21" s="3">
        <v>5</v>
      </c>
      <c r="AB21" s="3">
        <v>5</v>
      </c>
      <c r="AC21" s="3">
        <v>5</v>
      </c>
      <c r="AD21" s="2">
        <f t="shared" si="0"/>
        <v>955.75</v>
      </c>
    </row>
    <row r="23" spans="1:30" x14ac:dyDescent="0.3">
      <c r="A23" s="3"/>
      <c r="B23" s="3"/>
      <c r="C23" s="3"/>
      <c r="D23" s="3"/>
      <c r="E23" s="3"/>
      <c r="F23" s="3"/>
      <c r="G23" s="3"/>
    </row>
    <row r="24" spans="1:30" x14ac:dyDescent="0.3">
      <c r="B24" s="3"/>
      <c r="C24" s="3"/>
      <c r="D24" s="3"/>
      <c r="E24" s="3"/>
      <c r="F24" s="3"/>
      <c r="G24" s="3"/>
    </row>
    <row r="25" spans="1:30" x14ac:dyDescent="0.3">
      <c r="B25" s="3"/>
      <c r="C25" s="3"/>
      <c r="D25" s="3"/>
      <c r="E25" s="3"/>
      <c r="F25" s="3"/>
      <c r="G25" s="3"/>
    </row>
    <row r="26" spans="1:30" x14ac:dyDescent="0.3">
      <c r="B26" s="3"/>
      <c r="C26" s="3"/>
      <c r="D26" s="3"/>
      <c r="E26" s="3"/>
      <c r="F26" s="3"/>
      <c r="G26" s="3"/>
    </row>
    <row r="27" spans="1:30" x14ac:dyDescent="0.3">
      <c r="B27" s="3"/>
      <c r="C27" s="3"/>
      <c r="D27" s="3"/>
      <c r="E27" s="3"/>
      <c r="F27" s="3"/>
      <c r="G27" s="3"/>
    </row>
    <row r="28" spans="1:30" x14ac:dyDescent="0.3">
      <c r="B28" s="3"/>
      <c r="C28" s="3"/>
      <c r="D28" s="3"/>
      <c r="E28" s="3"/>
      <c r="F28" s="3"/>
      <c r="G28" s="3"/>
    </row>
    <row r="29" spans="1:30" x14ac:dyDescent="0.3">
      <c r="B29" s="3"/>
      <c r="C29" s="3"/>
      <c r="D29" s="3"/>
      <c r="E29" s="3"/>
      <c r="F29" s="3"/>
      <c r="G29" s="3"/>
    </row>
    <row r="30" spans="1:30" x14ac:dyDescent="0.3">
      <c r="B30" s="3"/>
      <c r="C30" s="3"/>
      <c r="D30" s="3"/>
      <c r="E30" s="3"/>
      <c r="F30" s="3"/>
      <c r="G30" s="3"/>
    </row>
    <row r="31" spans="1:30" x14ac:dyDescent="0.3">
      <c r="B31" s="3"/>
      <c r="C31" s="3"/>
      <c r="D31" s="3"/>
      <c r="E31" s="3"/>
      <c r="F31" s="3"/>
      <c r="G31" s="3"/>
    </row>
    <row r="32" spans="1:30" x14ac:dyDescent="0.3">
      <c r="B32" s="3"/>
      <c r="C32" s="3"/>
      <c r="D32" s="3"/>
      <c r="E32" s="3"/>
      <c r="F32" s="3"/>
      <c r="G32" s="3"/>
    </row>
    <row r="33" spans="2:7" x14ac:dyDescent="0.3">
      <c r="B33" s="3"/>
      <c r="C33" s="3"/>
      <c r="D33" s="3"/>
      <c r="E33" s="3"/>
      <c r="F33" s="3"/>
      <c r="G33" s="3"/>
    </row>
    <row r="34" spans="2:7" x14ac:dyDescent="0.3">
      <c r="B34" s="3"/>
      <c r="C34" s="3"/>
      <c r="D34" s="3"/>
      <c r="E34" s="3"/>
      <c r="F34" s="3"/>
      <c r="G34" s="3"/>
    </row>
    <row r="35" spans="2:7" x14ac:dyDescent="0.3">
      <c r="B35" s="3"/>
      <c r="C35" s="3"/>
      <c r="D35" s="3"/>
      <c r="E35" s="3"/>
      <c r="F35" s="3"/>
      <c r="G35" s="3"/>
    </row>
    <row r="36" spans="2:7" x14ac:dyDescent="0.3">
      <c r="B36" s="3"/>
      <c r="C36" s="3"/>
      <c r="D36" s="3"/>
      <c r="E36" s="3"/>
      <c r="F36" s="3"/>
      <c r="G36" s="3"/>
    </row>
    <row r="37" spans="2:7" x14ac:dyDescent="0.3">
      <c r="B37" s="3"/>
      <c r="C37" s="3"/>
      <c r="D37" s="3"/>
      <c r="E37" s="3"/>
      <c r="F37" s="3"/>
      <c r="G37" s="3"/>
    </row>
    <row r="38" spans="2:7" x14ac:dyDescent="0.3">
      <c r="B38" s="3"/>
      <c r="C38" s="3"/>
      <c r="D38" s="3"/>
      <c r="E38" s="3"/>
      <c r="F38" s="3"/>
      <c r="G38" s="3"/>
    </row>
    <row r="39" spans="2:7" x14ac:dyDescent="0.3">
      <c r="B39" s="3"/>
      <c r="C39" s="3"/>
      <c r="D39" s="3"/>
      <c r="E39" s="3"/>
      <c r="F39" s="3"/>
      <c r="G39" s="3"/>
    </row>
    <row r="40" spans="2:7" x14ac:dyDescent="0.3">
      <c r="B40" s="3"/>
      <c r="C40" s="3"/>
      <c r="D40" s="3"/>
      <c r="E40" s="3"/>
      <c r="F40" s="3"/>
      <c r="G40" s="3"/>
    </row>
    <row r="41" spans="2:7" x14ac:dyDescent="0.3">
      <c r="B41" s="3"/>
      <c r="C41" s="3"/>
      <c r="D41" s="3"/>
      <c r="E41" s="3"/>
      <c r="F41" s="3"/>
      <c r="G4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75886-69CA-4894-82B9-14E6227E994C}">
  <dimension ref="A1:AD30"/>
  <sheetViews>
    <sheetView topLeftCell="A15" workbookViewId="0">
      <selection activeCell="I18" sqref="I18"/>
    </sheetView>
  </sheetViews>
  <sheetFormatPr defaultRowHeight="14.4" x14ac:dyDescent="0.3"/>
  <sheetData>
    <row r="1" spans="1:30" x14ac:dyDescent="0.3">
      <c r="A1" s="2"/>
      <c r="B1" s="3" t="s">
        <v>0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  <c r="H1" s="3" t="s">
        <v>38</v>
      </c>
      <c r="I1" s="3" t="s">
        <v>39</v>
      </c>
      <c r="J1" s="3" t="s">
        <v>40</v>
      </c>
      <c r="K1" s="3" t="s">
        <v>41</v>
      </c>
      <c r="L1" s="3" t="s">
        <v>42</v>
      </c>
      <c r="M1" s="3" t="s">
        <v>43</v>
      </c>
      <c r="N1" s="3" t="s">
        <v>44</v>
      </c>
      <c r="O1" s="3" t="s">
        <v>45</v>
      </c>
      <c r="P1" s="3" t="s">
        <v>46</v>
      </c>
      <c r="Q1" s="3" t="s">
        <v>47</v>
      </c>
      <c r="R1" s="3" t="s">
        <v>48</v>
      </c>
      <c r="S1" s="3" t="s">
        <v>49</v>
      </c>
      <c r="T1" s="3" t="s">
        <v>50</v>
      </c>
      <c r="U1" s="3" t="s">
        <v>51</v>
      </c>
      <c r="V1" s="2"/>
      <c r="W1" s="2"/>
      <c r="X1" s="2"/>
      <c r="Y1" s="2"/>
      <c r="Z1" s="2"/>
      <c r="AA1" s="2"/>
      <c r="AB1" s="2"/>
      <c r="AC1" s="2"/>
      <c r="AD1" s="2"/>
    </row>
    <row r="2" spans="1:30" x14ac:dyDescent="0.3">
      <c r="A2" s="2">
        <v>20170205</v>
      </c>
      <c r="B2" s="3" t="s">
        <v>12</v>
      </c>
      <c r="C2" s="3">
        <v>10</v>
      </c>
      <c r="D2" s="3">
        <v>10</v>
      </c>
      <c r="E2" s="3">
        <v>10</v>
      </c>
      <c r="F2" s="3">
        <v>10</v>
      </c>
      <c r="G2" s="3">
        <v>10</v>
      </c>
      <c r="H2" s="3">
        <v>10</v>
      </c>
      <c r="I2" s="3">
        <v>10</v>
      </c>
      <c r="J2" s="3">
        <v>10</v>
      </c>
      <c r="K2" s="3">
        <v>10</v>
      </c>
      <c r="L2" s="3">
        <v>10</v>
      </c>
      <c r="M2" s="3">
        <v>10</v>
      </c>
      <c r="N2" s="3">
        <v>10</v>
      </c>
      <c r="O2" s="3">
        <v>10</v>
      </c>
      <c r="P2" s="3">
        <v>10</v>
      </c>
      <c r="Q2" s="3">
        <v>10</v>
      </c>
      <c r="R2" s="3">
        <v>5</v>
      </c>
      <c r="S2" s="3">
        <v>10</v>
      </c>
      <c r="T2" s="3">
        <v>10</v>
      </c>
      <c r="U2" s="3">
        <v>10</v>
      </c>
      <c r="V2" s="3"/>
      <c r="W2" s="3"/>
      <c r="X2" s="3"/>
      <c r="Y2" s="3"/>
      <c r="Z2" s="3"/>
      <c r="AA2" s="3"/>
      <c r="AB2" s="3"/>
      <c r="AC2" s="3"/>
      <c r="AD2" s="2"/>
    </row>
    <row r="3" spans="1:30" x14ac:dyDescent="0.3">
      <c r="A3" s="2">
        <v>20170208</v>
      </c>
      <c r="B3" s="3" t="s">
        <v>1</v>
      </c>
      <c r="C3" s="3">
        <v>37</v>
      </c>
      <c r="D3" s="3">
        <v>40</v>
      </c>
      <c r="E3" s="3">
        <v>40</v>
      </c>
      <c r="F3" s="3">
        <v>40</v>
      </c>
      <c r="G3" s="3">
        <v>40</v>
      </c>
      <c r="H3" s="3">
        <v>40</v>
      </c>
      <c r="I3" s="3">
        <v>40</v>
      </c>
      <c r="J3" s="3">
        <v>40</v>
      </c>
      <c r="K3" s="3">
        <v>40</v>
      </c>
      <c r="L3" s="3">
        <v>40</v>
      </c>
      <c r="M3" s="3">
        <v>40</v>
      </c>
      <c r="N3" s="3">
        <v>40</v>
      </c>
      <c r="O3" s="3">
        <v>40</v>
      </c>
      <c r="P3" s="3">
        <v>40</v>
      </c>
      <c r="Q3" s="3">
        <v>40</v>
      </c>
      <c r="R3" s="3">
        <v>40</v>
      </c>
      <c r="S3" s="3">
        <v>40</v>
      </c>
      <c r="T3" s="3">
        <v>40</v>
      </c>
      <c r="U3" s="3">
        <v>40</v>
      </c>
      <c r="V3" s="3"/>
      <c r="W3" s="3"/>
      <c r="X3" s="3"/>
      <c r="Y3" s="3"/>
      <c r="Z3" s="3"/>
      <c r="AA3" s="3"/>
      <c r="AB3" s="3"/>
      <c r="AC3" s="3"/>
      <c r="AD3" s="3"/>
    </row>
    <row r="4" spans="1:30" x14ac:dyDescent="0.3">
      <c r="A4" s="2">
        <v>20170209</v>
      </c>
      <c r="B4" s="3" t="s">
        <v>13</v>
      </c>
      <c r="C4" s="3">
        <v>10</v>
      </c>
      <c r="D4" s="3">
        <v>10</v>
      </c>
      <c r="E4" s="3">
        <v>10</v>
      </c>
      <c r="F4" s="3">
        <v>10</v>
      </c>
      <c r="G4" s="3">
        <v>10</v>
      </c>
      <c r="H4" s="3">
        <v>10</v>
      </c>
      <c r="I4" s="3">
        <v>10</v>
      </c>
      <c r="J4" s="3">
        <v>10</v>
      </c>
      <c r="K4" s="3">
        <v>10</v>
      </c>
      <c r="L4" s="3">
        <v>10</v>
      </c>
      <c r="M4" s="3">
        <v>8</v>
      </c>
      <c r="N4" s="3">
        <v>10</v>
      </c>
      <c r="O4" s="3">
        <v>10</v>
      </c>
      <c r="P4" s="3">
        <v>10</v>
      </c>
      <c r="Q4" s="3">
        <v>10</v>
      </c>
      <c r="R4" s="3">
        <v>10</v>
      </c>
      <c r="S4" s="3">
        <v>10</v>
      </c>
      <c r="T4" s="3">
        <v>10</v>
      </c>
      <c r="U4" s="3">
        <v>10</v>
      </c>
      <c r="V4" s="3"/>
      <c r="W4" s="3"/>
      <c r="X4" s="3"/>
      <c r="Y4" s="3"/>
      <c r="Z4" s="3"/>
      <c r="AA4" s="3"/>
      <c r="AB4" s="3"/>
      <c r="AC4" s="3"/>
      <c r="AD4" s="2"/>
    </row>
    <row r="5" spans="1:30" x14ac:dyDescent="0.3">
      <c r="A5" s="2">
        <v>20170210</v>
      </c>
      <c r="B5" s="3" t="s">
        <v>2</v>
      </c>
      <c r="C5" s="3">
        <v>40</v>
      </c>
      <c r="D5" s="3">
        <v>40</v>
      </c>
      <c r="E5" s="3">
        <v>40</v>
      </c>
      <c r="F5" s="3">
        <v>40</v>
      </c>
      <c r="G5" s="3">
        <v>40</v>
      </c>
      <c r="H5" s="3">
        <v>40</v>
      </c>
      <c r="I5" s="3">
        <v>40</v>
      </c>
      <c r="J5" s="3">
        <v>40</v>
      </c>
      <c r="K5" s="3">
        <v>40</v>
      </c>
      <c r="L5" s="3">
        <v>40</v>
      </c>
      <c r="M5" s="3">
        <v>36</v>
      </c>
      <c r="N5" s="3">
        <v>40</v>
      </c>
      <c r="O5" s="3">
        <v>40</v>
      </c>
      <c r="P5" s="3">
        <v>31</v>
      </c>
      <c r="Q5" s="3">
        <v>40</v>
      </c>
      <c r="R5" s="3">
        <v>38</v>
      </c>
      <c r="S5" s="3">
        <v>39</v>
      </c>
      <c r="T5" s="3">
        <v>40</v>
      </c>
      <c r="U5" s="3">
        <v>40</v>
      </c>
      <c r="V5" s="3"/>
      <c r="W5" s="3"/>
      <c r="X5" s="3"/>
      <c r="Y5" s="3"/>
      <c r="Z5" s="3"/>
      <c r="AA5" s="3"/>
      <c r="AB5" s="3"/>
      <c r="AC5" s="3"/>
      <c r="AD5" s="2"/>
    </row>
    <row r="6" spans="1:30" x14ac:dyDescent="0.3">
      <c r="A6" s="2">
        <v>20170216</v>
      </c>
      <c r="B6" s="3" t="s">
        <v>14</v>
      </c>
      <c r="C6" s="3">
        <v>10</v>
      </c>
      <c r="D6" s="3">
        <v>10</v>
      </c>
      <c r="E6" s="3">
        <v>10</v>
      </c>
      <c r="F6" s="3">
        <v>10</v>
      </c>
      <c r="G6" s="3">
        <v>10</v>
      </c>
      <c r="H6" s="3">
        <v>10</v>
      </c>
      <c r="I6" s="3">
        <v>10</v>
      </c>
      <c r="J6" s="3">
        <v>10</v>
      </c>
      <c r="K6" s="3">
        <v>9.75</v>
      </c>
      <c r="L6" s="3">
        <v>10</v>
      </c>
      <c r="M6" s="3">
        <v>10</v>
      </c>
      <c r="N6" s="3">
        <v>10</v>
      </c>
      <c r="O6" s="3">
        <v>10</v>
      </c>
      <c r="P6" s="3">
        <v>10</v>
      </c>
      <c r="Q6" s="3">
        <v>10</v>
      </c>
      <c r="R6" s="3">
        <v>10</v>
      </c>
      <c r="S6" s="3">
        <v>10</v>
      </c>
      <c r="T6" s="3">
        <v>10</v>
      </c>
      <c r="U6" s="3">
        <v>10</v>
      </c>
      <c r="V6" s="3"/>
      <c r="W6" s="3"/>
      <c r="X6" s="3"/>
      <c r="Y6" s="3"/>
      <c r="Z6" s="3"/>
      <c r="AA6" s="3"/>
      <c r="AB6" s="3"/>
      <c r="AC6" s="3"/>
      <c r="AD6" s="2"/>
    </row>
    <row r="7" spans="1:30" x14ac:dyDescent="0.3">
      <c r="A7" s="2">
        <v>20170217</v>
      </c>
      <c r="B7" s="3" t="s">
        <v>3</v>
      </c>
      <c r="C7" s="3">
        <v>39</v>
      </c>
      <c r="D7" s="3">
        <v>39</v>
      </c>
      <c r="E7" s="3">
        <v>40</v>
      </c>
      <c r="F7" s="3">
        <v>39</v>
      </c>
      <c r="G7" s="3">
        <v>40</v>
      </c>
      <c r="H7" s="3">
        <v>39</v>
      </c>
      <c r="I7" s="3">
        <v>40</v>
      </c>
      <c r="J7" s="3">
        <v>39</v>
      </c>
      <c r="K7" s="3">
        <v>40</v>
      </c>
      <c r="L7" s="3">
        <v>40</v>
      </c>
      <c r="M7" s="3">
        <v>0</v>
      </c>
      <c r="N7" s="3">
        <v>40</v>
      </c>
      <c r="O7" s="3">
        <v>40</v>
      </c>
      <c r="P7" s="3">
        <v>40</v>
      </c>
      <c r="Q7" s="3">
        <v>40</v>
      </c>
      <c r="R7" s="3">
        <v>36</v>
      </c>
      <c r="S7" s="3">
        <v>39</v>
      </c>
      <c r="T7" s="3">
        <v>40</v>
      </c>
      <c r="U7" s="3">
        <v>40</v>
      </c>
      <c r="V7" s="3"/>
      <c r="W7" s="3"/>
      <c r="X7" s="3"/>
      <c r="Y7" s="3"/>
      <c r="Z7" s="3"/>
      <c r="AA7" s="3"/>
      <c r="AB7" s="3"/>
      <c r="AC7" s="3"/>
      <c r="AD7" s="2"/>
    </row>
    <row r="8" spans="1:30" x14ac:dyDescent="0.3">
      <c r="A8" s="2">
        <v>20170220</v>
      </c>
      <c r="B8" s="3" t="s">
        <v>25</v>
      </c>
      <c r="C8" s="3">
        <v>5</v>
      </c>
      <c r="D8" s="3">
        <v>5</v>
      </c>
      <c r="E8" s="3">
        <v>5</v>
      </c>
      <c r="F8" s="3">
        <v>5</v>
      </c>
      <c r="G8" s="3">
        <v>5</v>
      </c>
      <c r="H8" s="3">
        <v>5</v>
      </c>
      <c r="I8" s="3">
        <v>5</v>
      </c>
      <c r="J8" s="3">
        <v>5</v>
      </c>
      <c r="K8" s="3">
        <v>5</v>
      </c>
      <c r="L8" s="3">
        <v>5</v>
      </c>
      <c r="M8" s="3">
        <v>0</v>
      </c>
      <c r="N8" s="3">
        <v>5</v>
      </c>
      <c r="O8" s="3">
        <v>0</v>
      </c>
      <c r="P8" s="3">
        <v>5</v>
      </c>
      <c r="Q8" s="3">
        <v>5</v>
      </c>
      <c r="R8" s="3">
        <v>5</v>
      </c>
      <c r="S8" s="3">
        <v>5</v>
      </c>
      <c r="T8" s="3">
        <v>5</v>
      </c>
      <c r="U8" s="3">
        <v>5</v>
      </c>
    </row>
    <row r="9" spans="1:30" x14ac:dyDescent="0.3">
      <c r="A9" s="2">
        <v>20170223</v>
      </c>
      <c r="B9" s="3" t="s">
        <v>15</v>
      </c>
      <c r="C9" s="3">
        <v>10</v>
      </c>
      <c r="D9" s="3">
        <v>10</v>
      </c>
      <c r="E9" s="3">
        <v>10</v>
      </c>
      <c r="F9" s="3">
        <v>10</v>
      </c>
      <c r="G9" s="3">
        <v>10</v>
      </c>
      <c r="H9" s="3">
        <v>10</v>
      </c>
      <c r="I9" s="3">
        <v>10</v>
      </c>
      <c r="J9" s="3">
        <v>10</v>
      </c>
      <c r="K9" s="3">
        <v>10</v>
      </c>
      <c r="L9" s="3">
        <v>10</v>
      </c>
      <c r="M9" s="3">
        <v>8</v>
      </c>
      <c r="N9" s="3">
        <v>9</v>
      </c>
      <c r="O9" s="3">
        <v>8</v>
      </c>
      <c r="P9" s="3">
        <v>10</v>
      </c>
      <c r="Q9" s="3">
        <v>10</v>
      </c>
      <c r="R9" s="3">
        <v>10</v>
      </c>
      <c r="S9" s="3">
        <v>10</v>
      </c>
      <c r="T9" s="3">
        <v>8</v>
      </c>
      <c r="U9" s="3">
        <v>10</v>
      </c>
      <c r="V9" s="3"/>
      <c r="W9" s="3"/>
      <c r="X9" s="3"/>
      <c r="Y9" s="3"/>
      <c r="Z9" s="3"/>
      <c r="AA9" s="3"/>
      <c r="AB9" s="3"/>
      <c r="AC9" s="3"/>
      <c r="AD9" s="2"/>
    </row>
    <row r="10" spans="1:30" x14ac:dyDescent="0.3">
      <c r="A10" s="2">
        <v>20170224</v>
      </c>
      <c r="B10" s="3" t="s">
        <v>4</v>
      </c>
      <c r="C10" s="3">
        <v>33</v>
      </c>
      <c r="D10" s="3">
        <v>37</v>
      </c>
      <c r="E10" s="3">
        <v>40</v>
      </c>
      <c r="F10" s="3">
        <v>39</v>
      </c>
      <c r="G10" s="3">
        <v>40</v>
      </c>
      <c r="H10" s="3">
        <v>39</v>
      </c>
      <c r="I10" s="3">
        <v>31.5</v>
      </c>
      <c r="J10" s="3">
        <v>36</v>
      </c>
      <c r="K10" s="3">
        <v>39</v>
      </c>
      <c r="L10" s="3">
        <v>37.5</v>
      </c>
      <c r="M10" s="3">
        <v>36</v>
      </c>
      <c r="N10" s="3">
        <v>33.5</v>
      </c>
      <c r="O10" s="3">
        <v>39</v>
      </c>
      <c r="P10" s="3">
        <v>40</v>
      </c>
      <c r="Q10" s="3">
        <v>38</v>
      </c>
      <c r="R10" s="3">
        <v>37</v>
      </c>
      <c r="S10" s="3">
        <v>0</v>
      </c>
      <c r="T10" s="3">
        <v>0</v>
      </c>
      <c r="U10" s="3">
        <v>40</v>
      </c>
      <c r="V10" s="3"/>
      <c r="W10" s="3"/>
      <c r="X10" s="3"/>
      <c r="Y10" s="3"/>
      <c r="Z10" s="3"/>
      <c r="AA10" s="3"/>
      <c r="AB10" s="3"/>
      <c r="AC10" s="3"/>
      <c r="AD10" s="2"/>
    </row>
    <row r="11" spans="1:30" x14ac:dyDescent="0.3">
      <c r="A11" s="2">
        <v>20170302</v>
      </c>
      <c r="B11" s="3" t="s">
        <v>16</v>
      </c>
      <c r="C11" s="3">
        <v>10</v>
      </c>
      <c r="D11" s="3">
        <v>10</v>
      </c>
      <c r="E11" s="3">
        <v>10</v>
      </c>
      <c r="F11" s="3">
        <v>10</v>
      </c>
      <c r="G11" s="3">
        <v>10</v>
      </c>
      <c r="H11" s="3">
        <v>10</v>
      </c>
      <c r="I11" s="3">
        <v>8</v>
      </c>
      <c r="J11" s="3">
        <v>10</v>
      </c>
      <c r="K11" s="3">
        <v>10</v>
      </c>
      <c r="L11" s="3">
        <v>10</v>
      </c>
      <c r="M11" s="3">
        <v>10</v>
      </c>
      <c r="N11" s="3">
        <v>9.5</v>
      </c>
      <c r="O11" s="3">
        <v>10</v>
      </c>
      <c r="P11" s="3">
        <v>10</v>
      </c>
      <c r="Q11" s="3">
        <v>10</v>
      </c>
      <c r="R11" s="3">
        <v>9.5</v>
      </c>
      <c r="S11" s="3">
        <v>8</v>
      </c>
      <c r="T11" s="3">
        <v>8</v>
      </c>
      <c r="U11" s="3">
        <v>9.5</v>
      </c>
      <c r="V11" s="3"/>
      <c r="W11" s="3"/>
      <c r="X11" s="3"/>
      <c r="Y11" s="3"/>
      <c r="Z11" s="3"/>
      <c r="AA11" s="3"/>
      <c r="AB11" s="3"/>
      <c r="AC11" s="3"/>
      <c r="AD11" s="2"/>
    </row>
    <row r="12" spans="1:30" x14ac:dyDescent="0.3">
      <c r="A12" s="2">
        <v>20170309</v>
      </c>
      <c r="B12" s="3" t="s">
        <v>17</v>
      </c>
      <c r="C12" s="3">
        <v>9.25</v>
      </c>
      <c r="D12" s="3">
        <v>9</v>
      </c>
      <c r="E12" s="3">
        <v>10</v>
      </c>
      <c r="F12" s="3">
        <v>10</v>
      </c>
      <c r="G12" s="3">
        <v>10</v>
      </c>
      <c r="H12" s="3">
        <v>10</v>
      </c>
      <c r="I12" s="3">
        <v>9.5</v>
      </c>
      <c r="J12" s="3">
        <v>8</v>
      </c>
      <c r="K12" s="3">
        <v>9.5</v>
      </c>
      <c r="L12" s="3">
        <v>10</v>
      </c>
      <c r="M12" s="3">
        <v>8</v>
      </c>
      <c r="N12" s="3">
        <v>9.125</v>
      </c>
      <c r="O12" s="3">
        <v>10</v>
      </c>
      <c r="P12" s="3">
        <v>10</v>
      </c>
      <c r="Q12" s="3">
        <v>10</v>
      </c>
      <c r="R12" s="3">
        <v>10</v>
      </c>
      <c r="S12" s="3">
        <v>10</v>
      </c>
      <c r="T12" s="3">
        <v>10</v>
      </c>
      <c r="U12" s="3">
        <v>9.75</v>
      </c>
      <c r="V12" s="3"/>
      <c r="W12" s="3"/>
      <c r="X12" s="3"/>
      <c r="Y12" s="3"/>
      <c r="Z12" s="3"/>
      <c r="AA12" s="3"/>
      <c r="AB12" s="3"/>
      <c r="AC12" s="3"/>
      <c r="AD12" s="2"/>
    </row>
    <row r="13" spans="1:30" x14ac:dyDescent="0.3">
      <c r="A13" s="2">
        <v>20170315</v>
      </c>
      <c r="B13" s="3" t="s">
        <v>10</v>
      </c>
      <c r="C13" s="3">
        <v>187</v>
      </c>
      <c r="D13" s="3">
        <v>175</v>
      </c>
      <c r="E13" s="3">
        <v>200</v>
      </c>
      <c r="F13" s="3">
        <v>166</v>
      </c>
      <c r="G13" s="3">
        <v>136</v>
      </c>
      <c r="H13" s="3">
        <v>191</v>
      </c>
      <c r="I13" s="3">
        <v>186</v>
      </c>
      <c r="J13" s="3">
        <v>176</v>
      </c>
      <c r="K13" s="3">
        <v>196</v>
      </c>
      <c r="L13" s="3">
        <v>184</v>
      </c>
      <c r="M13" s="3">
        <v>181</v>
      </c>
      <c r="N13" s="3">
        <v>174</v>
      </c>
      <c r="O13" s="3">
        <v>180</v>
      </c>
      <c r="P13" s="3">
        <v>176</v>
      </c>
      <c r="Q13" s="3">
        <v>184</v>
      </c>
      <c r="R13" s="3">
        <v>186</v>
      </c>
      <c r="S13" s="3">
        <v>185</v>
      </c>
      <c r="T13" s="3">
        <v>186</v>
      </c>
      <c r="U13" s="3">
        <v>177</v>
      </c>
      <c r="V13" s="3"/>
      <c r="W13" s="3"/>
      <c r="X13" s="3"/>
      <c r="Y13" s="3"/>
      <c r="Z13" s="3"/>
      <c r="AA13" s="3"/>
      <c r="AB13" s="3"/>
      <c r="AC13" s="3"/>
      <c r="AD13" s="2"/>
    </row>
    <row r="14" spans="1:30" x14ac:dyDescent="0.3">
      <c r="A14" s="2">
        <v>20170317</v>
      </c>
      <c r="B14" s="3" t="s">
        <v>7</v>
      </c>
      <c r="C14" s="3">
        <v>70</v>
      </c>
      <c r="D14" s="3">
        <v>79</v>
      </c>
      <c r="E14" s="3">
        <v>80</v>
      </c>
      <c r="F14" s="3">
        <v>77</v>
      </c>
      <c r="G14" s="3">
        <v>80</v>
      </c>
      <c r="H14" s="3">
        <v>79</v>
      </c>
      <c r="I14" s="3">
        <v>80</v>
      </c>
      <c r="J14" s="3">
        <v>70</v>
      </c>
      <c r="K14" s="3">
        <v>80</v>
      </c>
      <c r="L14" s="3">
        <v>79</v>
      </c>
      <c r="M14" s="3">
        <v>5</v>
      </c>
      <c r="N14" s="3">
        <v>77</v>
      </c>
      <c r="O14" s="3">
        <v>67</v>
      </c>
      <c r="P14" s="3">
        <v>80</v>
      </c>
      <c r="Q14" s="3">
        <v>79</v>
      </c>
      <c r="R14" s="3">
        <v>78.5</v>
      </c>
      <c r="S14" s="3">
        <v>5</v>
      </c>
      <c r="T14" s="3">
        <v>80</v>
      </c>
      <c r="U14" s="3">
        <v>79</v>
      </c>
      <c r="V14" s="3"/>
      <c r="W14" s="3"/>
      <c r="X14" s="3"/>
      <c r="Y14" s="3"/>
      <c r="Z14" s="3"/>
      <c r="AA14" s="3"/>
      <c r="AB14" s="3"/>
      <c r="AC14" s="3"/>
      <c r="AD14" s="2"/>
    </row>
    <row r="15" spans="1:30" x14ac:dyDescent="0.3">
      <c r="A15" s="2">
        <v>20170317</v>
      </c>
      <c r="B15" s="3" t="s">
        <v>18</v>
      </c>
      <c r="C15" s="3">
        <v>0</v>
      </c>
      <c r="D15" s="3">
        <v>10</v>
      </c>
      <c r="E15" s="3">
        <v>0</v>
      </c>
      <c r="F15" s="3">
        <v>0</v>
      </c>
      <c r="G15" s="3">
        <v>10</v>
      </c>
      <c r="H15" s="3">
        <v>10</v>
      </c>
      <c r="I15" s="3">
        <v>10</v>
      </c>
      <c r="J15" s="3">
        <v>10</v>
      </c>
      <c r="K15" s="3">
        <v>10</v>
      </c>
      <c r="L15" s="3">
        <v>10</v>
      </c>
      <c r="M15" s="3">
        <v>10</v>
      </c>
      <c r="N15" s="3">
        <v>10</v>
      </c>
      <c r="O15" s="3">
        <v>10</v>
      </c>
      <c r="P15" s="3">
        <v>10</v>
      </c>
      <c r="Q15" s="3">
        <v>10</v>
      </c>
      <c r="R15" s="3">
        <v>10</v>
      </c>
      <c r="S15" s="3">
        <v>10</v>
      </c>
      <c r="T15" s="3">
        <v>10</v>
      </c>
      <c r="U15" s="3">
        <v>10</v>
      </c>
      <c r="V15" s="3"/>
      <c r="W15" s="3"/>
      <c r="X15" s="3"/>
      <c r="Y15" s="3"/>
      <c r="Z15" s="3"/>
      <c r="AA15" s="3"/>
      <c r="AB15" s="3"/>
      <c r="AC15" s="3"/>
      <c r="AD15" s="2"/>
    </row>
    <row r="16" spans="1:30" x14ac:dyDescent="0.3">
      <c r="A16" s="2">
        <v>20170320</v>
      </c>
      <c r="B16" s="3" t="s">
        <v>26</v>
      </c>
      <c r="C16" s="3">
        <v>5</v>
      </c>
      <c r="D16" s="3">
        <v>5</v>
      </c>
      <c r="E16" s="3">
        <v>5</v>
      </c>
      <c r="F16" s="3">
        <v>5</v>
      </c>
      <c r="G16" s="3">
        <v>5</v>
      </c>
      <c r="H16" s="3">
        <v>5</v>
      </c>
      <c r="I16" s="3">
        <v>5</v>
      </c>
      <c r="J16" s="3">
        <v>5</v>
      </c>
      <c r="K16" s="3">
        <v>5</v>
      </c>
      <c r="L16" s="3">
        <v>5</v>
      </c>
      <c r="M16" s="3">
        <v>0</v>
      </c>
      <c r="N16" s="3">
        <v>5</v>
      </c>
      <c r="O16" s="3">
        <v>5</v>
      </c>
      <c r="P16" s="3">
        <v>5</v>
      </c>
      <c r="Q16" s="3">
        <v>5</v>
      </c>
      <c r="R16" s="3">
        <v>5</v>
      </c>
      <c r="S16" s="3">
        <v>5</v>
      </c>
      <c r="T16" s="3">
        <v>5</v>
      </c>
      <c r="U16" s="3">
        <v>5</v>
      </c>
    </row>
    <row r="17" spans="1:30" x14ac:dyDescent="0.3">
      <c r="A17" s="2">
        <v>20170406</v>
      </c>
      <c r="B17" s="3" t="s">
        <v>19</v>
      </c>
      <c r="C17" s="3">
        <v>9</v>
      </c>
      <c r="D17" s="3">
        <v>9.5</v>
      </c>
      <c r="E17" s="3">
        <v>8</v>
      </c>
      <c r="F17" s="3">
        <v>10</v>
      </c>
      <c r="G17" s="3">
        <v>10</v>
      </c>
      <c r="H17" s="3">
        <v>8</v>
      </c>
      <c r="I17" s="3">
        <v>10</v>
      </c>
      <c r="J17" s="3">
        <v>10</v>
      </c>
      <c r="K17" s="3">
        <v>10</v>
      </c>
      <c r="L17" s="3">
        <v>10</v>
      </c>
      <c r="M17" s="3">
        <v>8</v>
      </c>
      <c r="N17" s="3">
        <v>10</v>
      </c>
      <c r="O17" s="3">
        <v>10</v>
      </c>
      <c r="P17" s="3">
        <v>9.5</v>
      </c>
      <c r="Q17" s="3">
        <v>10</v>
      </c>
      <c r="R17" s="3">
        <v>10</v>
      </c>
      <c r="S17" s="3">
        <v>8</v>
      </c>
      <c r="T17" s="3">
        <v>2</v>
      </c>
      <c r="U17" s="3">
        <v>10</v>
      </c>
      <c r="V17" s="3"/>
      <c r="W17" s="3"/>
      <c r="X17" s="3"/>
      <c r="Y17" s="3"/>
      <c r="Z17" s="3"/>
      <c r="AA17" s="3"/>
      <c r="AB17" s="3"/>
      <c r="AC17" s="3"/>
      <c r="AD17" s="2"/>
    </row>
    <row r="18" spans="1:30" x14ac:dyDescent="0.3">
      <c r="A18" s="2">
        <v>20170407</v>
      </c>
      <c r="B18" s="3" t="s">
        <v>5</v>
      </c>
      <c r="C18" s="3">
        <v>24</v>
      </c>
      <c r="D18" s="3">
        <v>35</v>
      </c>
      <c r="E18" s="3">
        <v>27</v>
      </c>
      <c r="F18" s="3">
        <v>38</v>
      </c>
      <c r="G18" s="3">
        <v>40</v>
      </c>
      <c r="H18" s="3">
        <v>39</v>
      </c>
      <c r="I18" s="3">
        <v>35</v>
      </c>
      <c r="J18" s="3">
        <v>32</v>
      </c>
      <c r="K18" s="3">
        <v>38</v>
      </c>
      <c r="L18" s="3">
        <v>38</v>
      </c>
      <c r="M18" s="3">
        <v>18</v>
      </c>
      <c r="N18" s="3">
        <v>28</v>
      </c>
      <c r="O18" s="3">
        <v>35</v>
      </c>
      <c r="P18" s="3">
        <v>40</v>
      </c>
      <c r="Q18" s="3">
        <v>40</v>
      </c>
      <c r="R18" s="3">
        <v>38</v>
      </c>
      <c r="S18" s="3">
        <v>40</v>
      </c>
      <c r="T18" s="3">
        <v>39</v>
      </c>
      <c r="U18" s="3">
        <v>40</v>
      </c>
      <c r="V18" s="3"/>
      <c r="W18" s="3"/>
      <c r="X18" s="3"/>
      <c r="Y18" s="3"/>
      <c r="Z18" s="3"/>
      <c r="AA18" s="3"/>
      <c r="AB18" s="3"/>
      <c r="AC18" s="3"/>
      <c r="AD18" s="2"/>
    </row>
    <row r="19" spans="1:30" x14ac:dyDescent="0.3">
      <c r="A19" s="2">
        <v>20170413</v>
      </c>
      <c r="B19" s="3" t="s">
        <v>20</v>
      </c>
      <c r="C19" s="3">
        <v>9</v>
      </c>
      <c r="D19" s="3">
        <v>10</v>
      </c>
      <c r="E19" s="3">
        <v>10</v>
      </c>
      <c r="F19" s="3">
        <v>10</v>
      </c>
      <c r="G19" s="3">
        <v>10</v>
      </c>
      <c r="H19" s="3">
        <v>10</v>
      </c>
      <c r="I19" s="3">
        <v>10</v>
      </c>
      <c r="J19" s="3">
        <v>9</v>
      </c>
      <c r="K19" s="3">
        <v>10</v>
      </c>
      <c r="L19" s="3">
        <v>10</v>
      </c>
      <c r="M19" s="3">
        <v>8</v>
      </c>
      <c r="N19" s="3">
        <v>9.25</v>
      </c>
      <c r="O19" s="3">
        <v>8</v>
      </c>
      <c r="P19" s="3">
        <v>10</v>
      </c>
      <c r="Q19" s="3">
        <v>10</v>
      </c>
      <c r="R19" s="3">
        <v>10</v>
      </c>
      <c r="S19" s="3">
        <v>8</v>
      </c>
      <c r="T19" s="3">
        <v>8</v>
      </c>
      <c r="U19" s="3">
        <v>10</v>
      </c>
      <c r="V19" s="3"/>
      <c r="W19" s="3"/>
      <c r="X19" s="3"/>
      <c r="Y19" s="3"/>
      <c r="Z19" s="3"/>
      <c r="AA19" s="3"/>
      <c r="AB19" s="3"/>
      <c r="AC19" s="3"/>
      <c r="AD19" s="2"/>
    </row>
    <row r="20" spans="1:30" x14ac:dyDescent="0.3">
      <c r="A20" s="2">
        <v>20170420</v>
      </c>
      <c r="B20" s="3" t="s">
        <v>21</v>
      </c>
      <c r="C20" s="3">
        <v>10</v>
      </c>
      <c r="D20" s="3">
        <v>9</v>
      </c>
      <c r="E20" s="3">
        <v>0</v>
      </c>
      <c r="F20" s="3">
        <v>9.5</v>
      </c>
      <c r="G20" s="3">
        <v>10</v>
      </c>
      <c r="H20" s="3">
        <v>10</v>
      </c>
      <c r="I20" s="3">
        <v>10</v>
      </c>
      <c r="J20" s="3">
        <v>10</v>
      </c>
      <c r="K20" s="3">
        <v>10</v>
      </c>
      <c r="L20" s="3">
        <v>10</v>
      </c>
      <c r="M20" s="3">
        <v>8</v>
      </c>
      <c r="N20" s="3">
        <v>10</v>
      </c>
      <c r="O20" s="3">
        <v>8</v>
      </c>
      <c r="P20" s="3">
        <v>10</v>
      </c>
      <c r="Q20" s="3">
        <v>10</v>
      </c>
      <c r="R20" s="3">
        <v>10</v>
      </c>
      <c r="S20" s="3">
        <v>10</v>
      </c>
      <c r="T20" s="3">
        <v>9</v>
      </c>
      <c r="U20" s="3">
        <v>10</v>
      </c>
    </row>
    <row r="21" spans="1:30" x14ac:dyDescent="0.3">
      <c r="A21" s="2">
        <v>20170420</v>
      </c>
      <c r="B21" s="3" t="s">
        <v>27</v>
      </c>
      <c r="C21" s="3">
        <v>5</v>
      </c>
      <c r="D21" s="3">
        <v>5</v>
      </c>
      <c r="E21" s="3">
        <v>5</v>
      </c>
      <c r="F21" s="3">
        <v>5</v>
      </c>
      <c r="G21" s="3">
        <v>5</v>
      </c>
      <c r="H21" s="3">
        <v>5</v>
      </c>
      <c r="I21" s="3">
        <v>5</v>
      </c>
      <c r="J21" s="3">
        <v>5</v>
      </c>
      <c r="K21" s="3">
        <v>5</v>
      </c>
      <c r="L21" s="3">
        <v>5</v>
      </c>
      <c r="M21" s="3">
        <v>5</v>
      </c>
      <c r="N21" s="3">
        <v>5</v>
      </c>
      <c r="O21" s="3">
        <v>5</v>
      </c>
      <c r="P21" s="3">
        <v>5</v>
      </c>
      <c r="Q21" s="3">
        <v>5</v>
      </c>
      <c r="R21" s="3">
        <v>5</v>
      </c>
      <c r="S21" s="3">
        <v>5</v>
      </c>
      <c r="T21" s="3">
        <v>5</v>
      </c>
      <c r="U21" s="3">
        <v>5</v>
      </c>
    </row>
    <row r="22" spans="1:30" x14ac:dyDescent="0.3">
      <c r="A22" s="2">
        <v>20170421</v>
      </c>
      <c r="B22" s="3" t="s">
        <v>8</v>
      </c>
      <c r="C22" s="3">
        <v>26</v>
      </c>
      <c r="D22" s="3">
        <v>63</v>
      </c>
      <c r="E22" s="3">
        <v>80</v>
      </c>
      <c r="F22" s="3">
        <v>76</v>
      </c>
      <c r="G22" s="3">
        <v>79</v>
      </c>
      <c r="H22" s="3">
        <v>80</v>
      </c>
      <c r="I22" s="3">
        <v>68</v>
      </c>
      <c r="J22" s="3">
        <v>62</v>
      </c>
      <c r="K22" s="3">
        <v>80</v>
      </c>
      <c r="L22" s="3">
        <v>51</v>
      </c>
      <c r="M22" s="3">
        <v>76</v>
      </c>
      <c r="N22" s="3">
        <v>36</v>
      </c>
      <c r="O22" s="3">
        <v>78</v>
      </c>
      <c r="P22" s="3">
        <v>72</v>
      </c>
      <c r="Q22" s="3">
        <v>80</v>
      </c>
      <c r="R22" s="3">
        <v>80</v>
      </c>
      <c r="S22" s="3">
        <v>64</v>
      </c>
      <c r="T22" s="3">
        <v>78</v>
      </c>
      <c r="U22" s="3">
        <v>80</v>
      </c>
      <c r="V22" s="3"/>
      <c r="W22" s="3"/>
      <c r="X22" s="3"/>
      <c r="Y22" s="3"/>
      <c r="Z22" s="3"/>
      <c r="AA22" s="3"/>
      <c r="AB22" s="3"/>
      <c r="AC22" s="3"/>
      <c r="AD22" s="2"/>
    </row>
    <row r="23" spans="1:30" x14ac:dyDescent="0.3">
      <c r="A23" s="2">
        <v>20170427</v>
      </c>
      <c r="B23" s="3" t="s">
        <v>22</v>
      </c>
      <c r="C23" s="3">
        <v>10</v>
      </c>
      <c r="D23" s="3">
        <v>9.5</v>
      </c>
      <c r="E23" s="3">
        <v>10</v>
      </c>
      <c r="F23" s="3">
        <v>10</v>
      </c>
      <c r="G23" s="3">
        <v>10</v>
      </c>
      <c r="H23" s="3">
        <v>10</v>
      </c>
      <c r="I23" s="3">
        <v>10</v>
      </c>
      <c r="J23" s="3">
        <v>8</v>
      </c>
      <c r="K23" s="3">
        <v>10</v>
      </c>
      <c r="L23" s="3">
        <v>10</v>
      </c>
      <c r="M23" s="3">
        <v>8</v>
      </c>
      <c r="N23" s="3">
        <v>9.5</v>
      </c>
      <c r="O23" s="3">
        <v>10</v>
      </c>
      <c r="P23" s="3">
        <v>9.5</v>
      </c>
      <c r="Q23" s="3">
        <v>10</v>
      </c>
      <c r="R23" s="3">
        <v>10</v>
      </c>
      <c r="S23" s="3">
        <v>10</v>
      </c>
      <c r="T23" s="3">
        <v>9.5</v>
      </c>
      <c r="U23" s="3">
        <v>9.5</v>
      </c>
    </row>
    <row r="24" spans="1:30" x14ac:dyDescent="0.3">
      <c r="A24" s="2">
        <v>20170428</v>
      </c>
      <c r="B24" s="3" t="s">
        <v>6</v>
      </c>
      <c r="C24" s="3">
        <v>15</v>
      </c>
      <c r="D24" s="3">
        <v>38</v>
      </c>
      <c r="E24" s="3">
        <v>40</v>
      </c>
      <c r="F24" s="3">
        <v>25</v>
      </c>
      <c r="G24" s="3">
        <v>33</v>
      </c>
      <c r="H24" s="3">
        <v>40</v>
      </c>
      <c r="I24" s="3">
        <v>38</v>
      </c>
      <c r="J24" s="3">
        <v>36</v>
      </c>
      <c r="K24" s="3">
        <v>40</v>
      </c>
      <c r="L24" s="3">
        <v>39</v>
      </c>
      <c r="M24" s="3">
        <v>17</v>
      </c>
      <c r="N24" s="3">
        <v>37</v>
      </c>
      <c r="O24" s="3">
        <v>40</v>
      </c>
      <c r="P24" s="3">
        <v>40</v>
      </c>
      <c r="Q24" s="3">
        <v>38</v>
      </c>
      <c r="R24" s="3">
        <v>40</v>
      </c>
      <c r="S24" s="3">
        <v>8</v>
      </c>
      <c r="T24" s="3">
        <v>32</v>
      </c>
      <c r="U24" s="3">
        <v>40</v>
      </c>
      <c r="V24" s="3"/>
      <c r="W24" s="3"/>
      <c r="X24" s="3"/>
      <c r="Y24" s="3"/>
      <c r="Z24" s="3"/>
      <c r="AA24" s="3"/>
      <c r="AB24" s="3"/>
      <c r="AC24" s="3"/>
      <c r="AD24" s="2"/>
    </row>
    <row r="25" spans="1:30" x14ac:dyDescent="0.3">
      <c r="A25" s="2">
        <v>20170504</v>
      </c>
      <c r="B25" s="3" t="s">
        <v>23</v>
      </c>
      <c r="C25" s="3">
        <v>1.5</v>
      </c>
      <c r="D25" s="3">
        <v>9.5</v>
      </c>
      <c r="E25" s="3">
        <v>10</v>
      </c>
      <c r="F25" s="3">
        <v>2</v>
      </c>
      <c r="G25" s="3">
        <v>10</v>
      </c>
      <c r="H25" s="3">
        <v>10</v>
      </c>
      <c r="I25" s="3">
        <v>10</v>
      </c>
      <c r="J25" s="3">
        <v>8</v>
      </c>
      <c r="K25" s="3">
        <v>8</v>
      </c>
      <c r="L25" s="3">
        <v>10</v>
      </c>
      <c r="M25" s="3">
        <v>10</v>
      </c>
      <c r="N25" s="3">
        <v>9.5</v>
      </c>
      <c r="O25" s="3">
        <v>10</v>
      </c>
      <c r="P25" s="3">
        <v>2</v>
      </c>
      <c r="Q25" s="3">
        <v>10</v>
      </c>
      <c r="R25" s="3">
        <v>2</v>
      </c>
      <c r="S25" s="3">
        <v>2</v>
      </c>
      <c r="T25" s="3">
        <v>0</v>
      </c>
      <c r="U25" s="3">
        <v>10</v>
      </c>
    </row>
    <row r="26" spans="1:30" x14ac:dyDescent="0.3">
      <c r="A26" s="2">
        <v>20170511</v>
      </c>
      <c r="B26" s="3" t="s">
        <v>24</v>
      </c>
      <c r="C26" s="3">
        <v>10</v>
      </c>
      <c r="D26" s="3">
        <v>9.25</v>
      </c>
      <c r="E26" s="3">
        <v>10</v>
      </c>
      <c r="F26" s="3">
        <v>2</v>
      </c>
      <c r="G26" s="3">
        <v>1.5</v>
      </c>
      <c r="H26" s="3">
        <v>10</v>
      </c>
      <c r="I26" s="3">
        <v>10</v>
      </c>
      <c r="J26" s="3">
        <v>9.75</v>
      </c>
      <c r="K26" s="3">
        <v>10</v>
      </c>
      <c r="L26" s="3">
        <v>1.5</v>
      </c>
      <c r="M26" s="3">
        <v>0</v>
      </c>
      <c r="N26" s="3">
        <v>10</v>
      </c>
      <c r="O26" s="3">
        <v>9.25</v>
      </c>
      <c r="P26" s="3">
        <v>8</v>
      </c>
      <c r="Q26" s="3">
        <v>10</v>
      </c>
      <c r="R26" s="3">
        <v>2</v>
      </c>
      <c r="S26" s="3">
        <v>8</v>
      </c>
      <c r="T26" s="3">
        <v>0.25</v>
      </c>
      <c r="U26" s="3">
        <v>10</v>
      </c>
    </row>
    <row r="27" spans="1:30" x14ac:dyDescent="0.3">
      <c r="A27" s="2">
        <v>20170512</v>
      </c>
      <c r="B27" s="3" t="s">
        <v>9</v>
      </c>
      <c r="C27" s="3">
        <v>20</v>
      </c>
      <c r="D27" s="3">
        <v>71</v>
      </c>
      <c r="E27" s="3">
        <v>80</v>
      </c>
      <c r="F27" s="3">
        <v>71</v>
      </c>
      <c r="G27" s="3">
        <v>80</v>
      </c>
      <c r="H27" s="3">
        <v>80</v>
      </c>
      <c r="I27" s="3">
        <v>75</v>
      </c>
      <c r="J27" s="3">
        <v>46</v>
      </c>
      <c r="K27" s="3">
        <v>80</v>
      </c>
      <c r="L27" s="3">
        <v>67</v>
      </c>
      <c r="M27" s="3">
        <v>70</v>
      </c>
      <c r="N27" s="3">
        <v>64</v>
      </c>
      <c r="O27" s="3">
        <v>80</v>
      </c>
      <c r="P27" s="3">
        <v>80</v>
      </c>
      <c r="Q27" s="3">
        <v>80</v>
      </c>
      <c r="R27" s="3">
        <v>80</v>
      </c>
      <c r="S27" s="3">
        <v>0</v>
      </c>
      <c r="T27" s="3">
        <v>60</v>
      </c>
      <c r="U27" s="3">
        <v>79</v>
      </c>
      <c r="V27" s="3"/>
      <c r="W27" s="3"/>
      <c r="X27" s="3"/>
      <c r="Y27" s="3"/>
      <c r="Z27" s="3"/>
      <c r="AA27" s="3"/>
      <c r="AB27" s="3"/>
      <c r="AC27" s="3"/>
      <c r="AD27" s="2"/>
    </row>
    <row r="28" spans="1:30" x14ac:dyDescent="0.3">
      <c r="A28" s="2">
        <v>20170516</v>
      </c>
      <c r="B28" s="3" t="s">
        <v>11</v>
      </c>
      <c r="C28" s="3">
        <v>148</v>
      </c>
      <c r="D28" s="3">
        <v>180</v>
      </c>
      <c r="E28" s="3">
        <v>199</v>
      </c>
      <c r="F28" s="3">
        <v>131</v>
      </c>
      <c r="G28" s="3">
        <v>168</v>
      </c>
      <c r="H28" s="3">
        <v>197</v>
      </c>
      <c r="I28" s="3">
        <v>180</v>
      </c>
      <c r="J28" s="3">
        <v>173</v>
      </c>
      <c r="K28" s="3">
        <v>193</v>
      </c>
      <c r="L28" s="3">
        <v>164</v>
      </c>
      <c r="M28" s="3">
        <v>178</v>
      </c>
      <c r="N28" s="3">
        <v>167</v>
      </c>
      <c r="O28" s="3">
        <v>163</v>
      </c>
      <c r="P28" s="3">
        <v>188</v>
      </c>
      <c r="Q28" s="3">
        <v>195</v>
      </c>
      <c r="R28" s="3">
        <v>184</v>
      </c>
      <c r="S28" s="3">
        <v>166</v>
      </c>
      <c r="T28" s="3">
        <v>158</v>
      </c>
      <c r="U28" s="3">
        <v>152</v>
      </c>
      <c r="V28" s="3"/>
      <c r="W28" s="3"/>
      <c r="X28" s="3"/>
      <c r="Y28" s="3"/>
      <c r="Z28" s="3"/>
      <c r="AA28" s="3"/>
      <c r="AB28" s="3"/>
      <c r="AC28" s="3"/>
      <c r="AD28" s="2"/>
    </row>
    <row r="29" spans="1:30" x14ac:dyDescent="0.3">
      <c r="A29" s="2">
        <v>20170520</v>
      </c>
      <c r="B29" s="3" t="s">
        <v>28</v>
      </c>
      <c r="C29" s="3">
        <v>5</v>
      </c>
      <c r="D29" s="3">
        <v>5</v>
      </c>
      <c r="E29" s="3">
        <v>5</v>
      </c>
      <c r="F29" s="3">
        <v>5</v>
      </c>
      <c r="G29" s="3">
        <v>5</v>
      </c>
      <c r="H29" s="3">
        <v>5</v>
      </c>
      <c r="I29" s="3">
        <v>5</v>
      </c>
      <c r="J29" s="3">
        <v>5</v>
      </c>
      <c r="K29" s="3">
        <v>5</v>
      </c>
      <c r="L29" s="3">
        <v>5</v>
      </c>
      <c r="M29" s="3">
        <v>0</v>
      </c>
      <c r="N29" s="3">
        <v>5</v>
      </c>
      <c r="O29" s="3">
        <v>5</v>
      </c>
      <c r="P29" s="3">
        <v>5</v>
      </c>
      <c r="Q29" s="3">
        <v>5</v>
      </c>
      <c r="R29" s="3">
        <v>5</v>
      </c>
      <c r="S29" s="3">
        <v>0</v>
      </c>
      <c r="T29" s="3">
        <v>5</v>
      </c>
      <c r="U29" s="3">
        <v>5</v>
      </c>
    </row>
    <row r="30" spans="1:30" x14ac:dyDescent="0.3">
      <c r="A30" s="2">
        <v>20170650</v>
      </c>
      <c r="B30" s="3" t="s">
        <v>32</v>
      </c>
      <c r="C30" s="2">
        <f t="shared" ref="C30:U30" si="0">SUM(C2:C29)</f>
        <v>767.75</v>
      </c>
      <c r="D30" s="2">
        <f t="shared" si="0"/>
        <v>942.75</v>
      </c>
      <c r="E30" s="2">
        <f t="shared" si="0"/>
        <v>994</v>
      </c>
      <c r="F30" s="2">
        <f t="shared" si="0"/>
        <v>865.5</v>
      </c>
      <c r="G30" s="2">
        <f t="shared" si="0"/>
        <v>917.5</v>
      </c>
      <c r="H30" s="2">
        <f t="shared" si="0"/>
        <v>1012</v>
      </c>
      <c r="I30" s="2">
        <f t="shared" si="0"/>
        <v>961</v>
      </c>
      <c r="J30" s="2">
        <f t="shared" si="0"/>
        <v>892.75</v>
      </c>
      <c r="K30" s="2">
        <f t="shared" si="0"/>
        <v>1013.25</v>
      </c>
      <c r="L30" s="2">
        <f t="shared" si="0"/>
        <v>921</v>
      </c>
      <c r="M30" s="2">
        <f t="shared" si="0"/>
        <v>768</v>
      </c>
      <c r="N30" s="2">
        <f t="shared" si="0"/>
        <v>882.375</v>
      </c>
      <c r="O30" s="2">
        <f t="shared" si="0"/>
        <v>940.25</v>
      </c>
      <c r="P30" s="2">
        <f t="shared" si="0"/>
        <v>966</v>
      </c>
      <c r="Q30" s="2">
        <f t="shared" si="0"/>
        <v>1004</v>
      </c>
      <c r="R30" s="2">
        <f t="shared" si="0"/>
        <v>966</v>
      </c>
      <c r="S30" s="2">
        <f t="shared" si="0"/>
        <v>715</v>
      </c>
      <c r="T30" s="2">
        <f t="shared" si="0"/>
        <v>867.75</v>
      </c>
      <c r="U30" s="2">
        <f t="shared" si="0"/>
        <v>955.75</v>
      </c>
    </row>
  </sheetData>
  <autoFilter ref="A1:AD30" xr:uid="{3791D8FF-CD87-4B61-B05E-BC1EFCB5368A}">
    <sortState ref="A2:AD30">
      <sortCondition ref="A1:A30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698F0-2064-4026-A75D-C70706E78ACA}">
  <dimension ref="A1:BD21"/>
  <sheetViews>
    <sheetView topLeftCell="AX1" workbookViewId="0">
      <selection activeCell="BE1" sqref="A1:XFD1048576"/>
    </sheetView>
  </sheetViews>
  <sheetFormatPr defaultRowHeight="14.4" x14ac:dyDescent="0.3"/>
  <cols>
    <col min="3" max="3" width="8.88671875" style="6"/>
    <col min="5" max="5" width="8.88671875" style="6"/>
    <col min="7" max="7" width="8.88671875" style="6"/>
    <col min="9" max="9" width="8.88671875" style="6"/>
    <col min="11" max="11" width="8.88671875" style="6"/>
    <col min="13" max="13" width="8.88671875" style="6"/>
    <col min="15" max="15" width="8.88671875" style="6"/>
    <col min="17" max="17" width="8.88671875" style="6"/>
    <col min="19" max="19" width="8.88671875" style="6"/>
    <col min="21" max="21" width="8.88671875" style="6"/>
    <col min="23" max="23" width="8.88671875" style="6"/>
    <col min="25" max="25" width="8.88671875" style="6"/>
    <col min="27" max="27" width="8.88671875" style="6"/>
    <col min="29" max="29" width="8.88671875" style="6"/>
    <col min="31" max="31" width="8.88671875" style="6"/>
    <col min="33" max="33" width="8.88671875" style="6"/>
    <col min="35" max="35" width="8.88671875" style="6"/>
    <col min="37" max="37" width="8.88671875" style="6"/>
    <col min="39" max="39" width="8.88671875" style="6"/>
    <col min="41" max="41" width="8.88671875" style="6"/>
    <col min="43" max="43" width="8.88671875" style="6"/>
    <col min="45" max="45" width="8.88671875" style="6"/>
    <col min="47" max="47" width="8.88671875" style="6"/>
    <col min="49" max="49" width="8.88671875" style="6"/>
    <col min="51" max="51" width="8.88671875" style="6"/>
    <col min="53" max="53" width="8.88671875" style="6"/>
    <col min="55" max="55" width="8.88671875" style="6"/>
  </cols>
  <sheetData>
    <row r="1" spans="1:56" x14ac:dyDescent="0.3">
      <c r="A1" s="2"/>
      <c r="B1" s="2">
        <v>20170205</v>
      </c>
      <c r="C1" s="4">
        <v>20170208</v>
      </c>
      <c r="D1" s="2"/>
      <c r="E1" s="4">
        <v>20170209</v>
      </c>
      <c r="F1" s="2"/>
      <c r="G1" s="4">
        <v>20170210</v>
      </c>
      <c r="H1" s="2"/>
      <c r="I1" s="4">
        <v>20170216</v>
      </c>
      <c r="J1" s="2"/>
      <c r="K1" s="4">
        <v>20170217</v>
      </c>
      <c r="L1" s="2"/>
      <c r="M1" s="4">
        <v>20170220</v>
      </c>
      <c r="N1" s="2"/>
      <c r="O1" s="4">
        <v>20170223</v>
      </c>
      <c r="P1" s="2"/>
      <c r="Q1" s="4">
        <v>20170224</v>
      </c>
      <c r="R1" s="2"/>
      <c r="S1" s="4">
        <v>20170302</v>
      </c>
      <c r="T1" s="2"/>
      <c r="U1" s="4">
        <v>20170309</v>
      </c>
      <c r="V1" s="2"/>
      <c r="W1" s="4">
        <v>20170315</v>
      </c>
      <c r="X1" s="2"/>
      <c r="Y1" s="4">
        <v>20170317</v>
      </c>
      <c r="Z1" s="2"/>
      <c r="AA1" s="4">
        <v>20170317</v>
      </c>
      <c r="AB1" s="2"/>
      <c r="AC1" s="4">
        <v>20170320</v>
      </c>
      <c r="AD1" s="2"/>
      <c r="AE1" s="4">
        <v>20170406</v>
      </c>
      <c r="AF1" s="2"/>
      <c r="AG1" s="4">
        <v>20170407</v>
      </c>
      <c r="AH1" s="2"/>
      <c r="AI1" s="4">
        <v>20170413</v>
      </c>
      <c r="AJ1" s="2"/>
      <c r="AK1" s="4">
        <v>20170420</v>
      </c>
      <c r="AL1" s="2"/>
      <c r="AM1" s="4">
        <v>20170420</v>
      </c>
      <c r="AN1" s="2"/>
      <c r="AO1" s="4">
        <v>20170421</v>
      </c>
      <c r="AP1" s="2"/>
      <c r="AQ1" s="4">
        <v>20170427</v>
      </c>
      <c r="AR1" s="2"/>
      <c r="AS1" s="4">
        <v>20170428</v>
      </c>
      <c r="AT1" s="2"/>
      <c r="AU1" s="4">
        <v>20170504</v>
      </c>
      <c r="AV1" s="2"/>
      <c r="AW1" s="4">
        <v>20170511</v>
      </c>
      <c r="AX1" s="2"/>
      <c r="AY1" s="4">
        <v>20170512</v>
      </c>
      <c r="AZ1" s="2"/>
      <c r="BA1" s="4">
        <v>20170516</v>
      </c>
      <c r="BB1" s="2"/>
      <c r="BC1" s="4">
        <v>20170520</v>
      </c>
      <c r="BD1" s="2"/>
    </row>
    <row r="2" spans="1:56" x14ac:dyDescent="0.3">
      <c r="A2" s="3" t="s">
        <v>0</v>
      </c>
      <c r="B2" s="3" t="s">
        <v>12</v>
      </c>
      <c r="C2" s="5" t="s">
        <v>1</v>
      </c>
      <c r="D2" s="3"/>
      <c r="E2" s="5" t="s">
        <v>13</v>
      </c>
      <c r="F2" s="3"/>
      <c r="G2" s="5" t="s">
        <v>2</v>
      </c>
      <c r="H2" s="3"/>
      <c r="I2" s="5" t="s">
        <v>14</v>
      </c>
      <c r="J2" s="3"/>
      <c r="K2" s="5" t="s">
        <v>3</v>
      </c>
      <c r="L2" s="3"/>
      <c r="M2" s="5" t="s">
        <v>25</v>
      </c>
      <c r="N2" s="3"/>
      <c r="O2" s="5" t="s">
        <v>15</v>
      </c>
      <c r="P2" s="3"/>
      <c r="Q2" s="5" t="s">
        <v>4</v>
      </c>
      <c r="R2" s="3"/>
      <c r="S2" s="5" t="s">
        <v>16</v>
      </c>
      <c r="T2" s="3"/>
      <c r="U2" s="5" t="s">
        <v>17</v>
      </c>
      <c r="V2" s="3"/>
      <c r="W2" s="5" t="s">
        <v>10</v>
      </c>
      <c r="X2" s="3"/>
      <c r="Y2" s="5" t="s">
        <v>7</v>
      </c>
      <c r="Z2" s="3"/>
      <c r="AA2" s="5" t="s">
        <v>18</v>
      </c>
      <c r="AB2" s="3"/>
      <c r="AC2" s="5" t="s">
        <v>26</v>
      </c>
      <c r="AD2" s="3"/>
      <c r="AE2" s="5" t="s">
        <v>19</v>
      </c>
      <c r="AF2" s="3"/>
      <c r="AG2" s="5" t="s">
        <v>5</v>
      </c>
      <c r="AH2" s="3"/>
      <c r="AI2" s="5" t="s">
        <v>20</v>
      </c>
      <c r="AJ2" s="3"/>
      <c r="AK2" s="5" t="s">
        <v>21</v>
      </c>
      <c r="AL2" s="3"/>
      <c r="AM2" s="5" t="s">
        <v>27</v>
      </c>
      <c r="AN2" s="3"/>
      <c r="AO2" s="5" t="s">
        <v>8</v>
      </c>
      <c r="AP2" s="3"/>
      <c r="AQ2" s="5" t="s">
        <v>22</v>
      </c>
      <c r="AR2" s="3"/>
      <c r="AS2" s="5" t="s">
        <v>6</v>
      </c>
      <c r="AT2" s="3"/>
      <c r="AU2" s="5" t="s">
        <v>23</v>
      </c>
      <c r="AV2" s="3"/>
      <c r="AW2" s="5" t="s">
        <v>24</v>
      </c>
      <c r="AX2" s="3"/>
      <c r="AY2" s="5" t="s">
        <v>9</v>
      </c>
      <c r="AZ2" s="3"/>
      <c r="BA2" s="5" t="s">
        <v>11</v>
      </c>
      <c r="BB2" s="3"/>
      <c r="BC2" s="5" t="s">
        <v>28</v>
      </c>
      <c r="BD2" s="3"/>
    </row>
    <row r="3" spans="1:56" x14ac:dyDescent="0.3">
      <c r="A3" s="3" t="s">
        <v>33</v>
      </c>
      <c r="B3" s="3">
        <v>10</v>
      </c>
      <c r="C3" s="5">
        <v>37</v>
      </c>
      <c r="D3" s="3">
        <f>SUM(B3:C3)</f>
        <v>47</v>
      </c>
      <c r="E3" s="5">
        <v>10</v>
      </c>
      <c r="F3" s="3">
        <f>SUM(D3:E3)</f>
        <v>57</v>
      </c>
      <c r="G3" s="5">
        <v>40</v>
      </c>
      <c r="H3" s="3">
        <f>SUM(F3:G3)</f>
        <v>97</v>
      </c>
      <c r="I3" s="5">
        <v>10</v>
      </c>
      <c r="J3" s="3">
        <f>SUM(H3:I3)</f>
        <v>107</v>
      </c>
      <c r="K3" s="5">
        <v>39</v>
      </c>
      <c r="L3" s="3">
        <f>SUM(J3:K3)</f>
        <v>146</v>
      </c>
      <c r="M3" s="5">
        <v>5</v>
      </c>
      <c r="N3" s="3">
        <f>SUM(L3:M3)</f>
        <v>151</v>
      </c>
      <c r="O3" s="5">
        <v>10</v>
      </c>
      <c r="P3" s="3">
        <f>SUM(N3:O3)</f>
        <v>161</v>
      </c>
      <c r="Q3" s="5">
        <v>33</v>
      </c>
      <c r="R3" s="3">
        <f>SUM(P3:Q3)</f>
        <v>194</v>
      </c>
      <c r="S3" s="5">
        <v>10</v>
      </c>
      <c r="T3" s="3">
        <f>SUM(R3:S3)</f>
        <v>204</v>
      </c>
      <c r="U3" s="5">
        <v>9.25</v>
      </c>
      <c r="V3" s="3">
        <f>SUM(T3:U3)</f>
        <v>213.25</v>
      </c>
      <c r="W3" s="5">
        <v>187</v>
      </c>
      <c r="X3" s="3">
        <f>SUM(V3:W3)</f>
        <v>400.25</v>
      </c>
      <c r="Y3" s="5">
        <v>70</v>
      </c>
      <c r="Z3" s="3">
        <f>SUM(X3:Y3)</f>
        <v>470.25</v>
      </c>
      <c r="AA3" s="5">
        <v>0</v>
      </c>
      <c r="AB3" s="3">
        <f>SUM(Z3:AA3)</f>
        <v>470.25</v>
      </c>
      <c r="AC3" s="5">
        <v>5</v>
      </c>
      <c r="AD3" s="3">
        <f>SUM(AB3:AC3)</f>
        <v>475.25</v>
      </c>
      <c r="AE3" s="5">
        <v>9</v>
      </c>
      <c r="AF3" s="3">
        <f>SUM(AD3:AE3)</f>
        <v>484.25</v>
      </c>
      <c r="AG3" s="5">
        <v>24</v>
      </c>
      <c r="AH3" s="3">
        <f>SUM(AF3:AG3)</f>
        <v>508.25</v>
      </c>
      <c r="AI3" s="5">
        <v>9</v>
      </c>
      <c r="AJ3" s="3">
        <f>SUM(AH3:AI3)</f>
        <v>517.25</v>
      </c>
      <c r="AK3" s="5">
        <v>10</v>
      </c>
      <c r="AL3" s="3">
        <f>SUM(AJ3:AK3)</f>
        <v>527.25</v>
      </c>
      <c r="AM3" s="5">
        <v>5</v>
      </c>
      <c r="AN3" s="3">
        <f>SUM(AL3:AM3)</f>
        <v>532.25</v>
      </c>
      <c r="AO3" s="5">
        <v>26</v>
      </c>
      <c r="AP3" s="3">
        <f>SUM(AN3:AO3)</f>
        <v>558.25</v>
      </c>
      <c r="AQ3" s="5">
        <v>10</v>
      </c>
      <c r="AR3" s="3">
        <f>SUM(AP3:AQ3)</f>
        <v>568.25</v>
      </c>
      <c r="AS3" s="5">
        <v>15</v>
      </c>
      <c r="AT3" s="3">
        <f>SUM(AR3:AS3)</f>
        <v>583.25</v>
      </c>
      <c r="AU3" s="5">
        <v>1.5</v>
      </c>
      <c r="AV3" s="3">
        <f>SUM(AT3:AU3)</f>
        <v>584.75</v>
      </c>
      <c r="AW3" s="5">
        <v>10</v>
      </c>
      <c r="AX3" s="3">
        <f>SUM(AV3:AW3)</f>
        <v>594.75</v>
      </c>
      <c r="AY3" s="5">
        <v>20</v>
      </c>
      <c r="AZ3" s="3">
        <f>SUM(AX3:AY3)</f>
        <v>614.75</v>
      </c>
      <c r="BA3" s="5">
        <v>148</v>
      </c>
      <c r="BB3" s="3">
        <f>SUM(AZ3:BA3)</f>
        <v>762.75</v>
      </c>
      <c r="BC3" s="5">
        <v>5</v>
      </c>
      <c r="BD3" s="3">
        <f>SUM(BB3:BC3)</f>
        <v>767.75</v>
      </c>
    </row>
    <row r="4" spans="1:56" x14ac:dyDescent="0.3">
      <c r="A4" s="3" t="s">
        <v>34</v>
      </c>
      <c r="B4" s="3">
        <v>10</v>
      </c>
      <c r="C4" s="5">
        <v>40</v>
      </c>
      <c r="D4" s="3">
        <f t="shared" ref="D4:D21" si="0">SUM(B4:C4)</f>
        <v>50</v>
      </c>
      <c r="E4" s="5">
        <v>10</v>
      </c>
      <c r="F4" s="3">
        <f t="shared" ref="F4:F21" si="1">SUM(D4:E4)</f>
        <v>60</v>
      </c>
      <c r="G4" s="5">
        <v>40</v>
      </c>
      <c r="H4" s="3">
        <f t="shared" ref="H4:H21" si="2">SUM(F4:G4)</f>
        <v>100</v>
      </c>
      <c r="I4" s="5">
        <v>10</v>
      </c>
      <c r="J4" s="3">
        <f t="shared" ref="J4:J21" si="3">SUM(H4:I4)</f>
        <v>110</v>
      </c>
      <c r="K4" s="5">
        <v>39</v>
      </c>
      <c r="L4" s="3">
        <f t="shared" ref="L4:L21" si="4">SUM(J4:K4)</f>
        <v>149</v>
      </c>
      <c r="M4" s="5">
        <v>5</v>
      </c>
      <c r="N4" s="3">
        <f t="shared" ref="N4:N21" si="5">SUM(L4:M4)</f>
        <v>154</v>
      </c>
      <c r="O4" s="5">
        <v>10</v>
      </c>
      <c r="P4" s="3">
        <f t="shared" ref="P4:P21" si="6">SUM(N4:O4)</f>
        <v>164</v>
      </c>
      <c r="Q4" s="5">
        <v>37</v>
      </c>
      <c r="R4" s="3">
        <f t="shared" ref="R4:R21" si="7">SUM(P4:Q4)</f>
        <v>201</v>
      </c>
      <c r="S4" s="5">
        <v>10</v>
      </c>
      <c r="T4" s="3">
        <f t="shared" ref="T4:T21" si="8">SUM(R4:S4)</f>
        <v>211</v>
      </c>
      <c r="U4" s="5">
        <v>9</v>
      </c>
      <c r="V4" s="3">
        <f t="shared" ref="V4:V21" si="9">SUM(T4:U4)</f>
        <v>220</v>
      </c>
      <c r="W4" s="5">
        <v>175</v>
      </c>
      <c r="X4" s="3">
        <f t="shared" ref="X4:X21" si="10">SUM(V4:W4)</f>
        <v>395</v>
      </c>
      <c r="Y4" s="5">
        <v>79</v>
      </c>
      <c r="Z4" s="3">
        <f t="shared" ref="Z4:Z21" si="11">SUM(X4:Y4)</f>
        <v>474</v>
      </c>
      <c r="AA4" s="5">
        <v>10</v>
      </c>
      <c r="AB4" s="3">
        <f t="shared" ref="AB4:AB21" si="12">SUM(Z4:AA4)</f>
        <v>484</v>
      </c>
      <c r="AC4" s="5">
        <v>5</v>
      </c>
      <c r="AD4" s="3">
        <f t="shared" ref="AD4:AD21" si="13">SUM(AB4:AC4)</f>
        <v>489</v>
      </c>
      <c r="AE4" s="5">
        <v>9.5</v>
      </c>
      <c r="AF4" s="3">
        <f t="shared" ref="AF4:AF21" si="14">SUM(AD4:AE4)</f>
        <v>498.5</v>
      </c>
      <c r="AG4" s="5">
        <v>35</v>
      </c>
      <c r="AH4" s="3">
        <f t="shared" ref="AH4:AH21" si="15">SUM(AF4:AG4)</f>
        <v>533.5</v>
      </c>
      <c r="AI4" s="5">
        <v>10</v>
      </c>
      <c r="AJ4" s="3">
        <f t="shared" ref="AJ4:AJ21" si="16">SUM(AH4:AI4)</f>
        <v>543.5</v>
      </c>
      <c r="AK4" s="5">
        <v>9</v>
      </c>
      <c r="AL4" s="3">
        <f t="shared" ref="AL4:AL21" si="17">SUM(AJ4:AK4)</f>
        <v>552.5</v>
      </c>
      <c r="AM4" s="5">
        <v>5</v>
      </c>
      <c r="AN4" s="3">
        <f t="shared" ref="AN4:AN21" si="18">SUM(AL4:AM4)</f>
        <v>557.5</v>
      </c>
      <c r="AO4" s="5">
        <v>63</v>
      </c>
      <c r="AP4" s="3">
        <f t="shared" ref="AP4:AP21" si="19">SUM(AN4:AO4)</f>
        <v>620.5</v>
      </c>
      <c r="AQ4" s="5">
        <v>9.5</v>
      </c>
      <c r="AR4" s="3">
        <f t="shared" ref="AR4:AR21" si="20">SUM(AP4:AQ4)</f>
        <v>630</v>
      </c>
      <c r="AS4" s="5">
        <v>38</v>
      </c>
      <c r="AT4" s="3">
        <f t="shared" ref="AT4:AT21" si="21">SUM(AR4:AS4)</f>
        <v>668</v>
      </c>
      <c r="AU4" s="5">
        <v>9.5</v>
      </c>
      <c r="AV4" s="3">
        <f t="shared" ref="AV4:AV21" si="22">SUM(AT4:AU4)</f>
        <v>677.5</v>
      </c>
      <c r="AW4" s="5">
        <v>9.25</v>
      </c>
      <c r="AX4" s="3">
        <f t="shared" ref="AX4:AX21" si="23">SUM(AV4:AW4)</f>
        <v>686.75</v>
      </c>
      <c r="AY4" s="5">
        <v>71</v>
      </c>
      <c r="AZ4" s="3">
        <f t="shared" ref="AZ4:AZ21" si="24">SUM(AX4:AY4)</f>
        <v>757.75</v>
      </c>
      <c r="BA4" s="5">
        <v>180</v>
      </c>
      <c r="BB4" s="3">
        <f t="shared" ref="BB4:BB21" si="25">SUM(AZ4:BA4)</f>
        <v>937.75</v>
      </c>
      <c r="BC4" s="5">
        <v>5</v>
      </c>
      <c r="BD4" s="3">
        <f t="shared" ref="BD4:BD21" si="26">SUM(BB4:BC4)</f>
        <v>942.75</v>
      </c>
    </row>
    <row r="5" spans="1:56" x14ac:dyDescent="0.3">
      <c r="A5" s="3" t="s">
        <v>35</v>
      </c>
      <c r="B5" s="3">
        <v>10</v>
      </c>
      <c r="C5" s="5">
        <v>40</v>
      </c>
      <c r="D5" s="3">
        <f t="shared" si="0"/>
        <v>50</v>
      </c>
      <c r="E5" s="5">
        <v>10</v>
      </c>
      <c r="F5" s="3">
        <f t="shared" si="1"/>
        <v>60</v>
      </c>
      <c r="G5" s="5">
        <v>40</v>
      </c>
      <c r="H5" s="3">
        <f t="shared" si="2"/>
        <v>100</v>
      </c>
      <c r="I5" s="5">
        <v>10</v>
      </c>
      <c r="J5" s="3">
        <f t="shared" si="3"/>
        <v>110</v>
      </c>
      <c r="K5" s="5">
        <v>40</v>
      </c>
      <c r="L5" s="3">
        <f t="shared" si="4"/>
        <v>150</v>
      </c>
      <c r="M5" s="5">
        <v>5</v>
      </c>
      <c r="N5" s="3">
        <f t="shared" si="5"/>
        <v>155</v>
      </c>
      <c r="O5" s="5">
        <v>10</v>
      </c>
      <c r="P5" s="3">
        <f t="shared" si="6"/>
        <v>165</v>
      </c>
      <c r="Q5" s="5">
        <v>40</v>
      </c>
      <c r="R5" s="3">
        <f t="shared" si="7"/>
        <v>205</v>
      </c>
      <c r="S5" s="5">
        <v>10</v>
      </c>
      <c r="T5" s="3">
        <f t="shared" si="8"/>
        <v>215</v>
      </c>
      <c r="U5" s="5">
        <v>10</v>
      </c>
      <c r="V5" s="3">
        <f t="shared" si="9"/>
        <v>225</v>
      </c>
      <c r="W5" s="5">
        <v>200</v>
      </c>
      <c r="X5" s="3">
        <f t="shared" si="10"/>
        <v>425</v>
      </c>
      <c r="Y5" s="5">
        <v>80</v>
      </c>
      <c r="Z5" s="3">
        <f t="shared" si="11"/>
        <v>505</v>
      </c>
      <c r="AA5" s="5">
        <v>0</v>
      </c>
      <c r="AB5" s="3">
        <f t="shared" si="12"/>
        <v>505</v>
      </c>
      <c r="AC5" s="5">
        <v>5</v>
      </c>
      <c r="AD5" s="3">
        <f t="shared" si="13"/>
        <v>510</v>
      </c>
      <c r="AE5" s="5">
        <v>8</v>
      </c>
      <c r="AF5" s="3">
        <f t="shared" si="14"/>
        <v>518</v>
      </c>
      <c r="AG5" s="5">
        <v>27</v>
      </c>
      <c r="AH5" s="3">
        <f t="shared" si="15"/>
        <v>545</v>
      </c>
      <c r="AI5" s="5">
        <v>10</v>
      </c>
      <c r="AJ5" s="3">
        <f t="shared" si="16"/>
        <v>555</v>
      </c>
      <c r="AK5" s="5">
        <v>0</v>
      </c>
      <c r="AL5" s="3">
        <f t="shared" si="17"/>
        <v>555</v>
      </c>
      <c r="AM5" s="5">
        <v>5</v>
      </c>
      <c r="AN5" s="3">
        <f t="shared" si="18"/>
        <v>560</v>
      </c>
      <c r="AO5" s="5">
        <v>80</v>
      </c>
      <c r="AP5" s="3">
        <f t="shared" si="19"/>
        <v>640</v>
      </c>
      <c r="AQ5" s="5">
        <v>10</v>
      </c>
      <c r="AR5" s="3">
        <f t="shared" si="20"/>
        <v>650</v>
      </c>
      <c r="AS5" s="5">
        <v>40</v>
      </c>
      <c r="AT5" s="3">
        <f t="shared" si="21"/>
        <v>690</v>
      </c>
      <c r="AU5" s="5">
        <v>10</v>
      </c>
      <c r="AV5" s="3">
        <f t="shared" si="22"/>
        <v>700</v>
      </c>
      <c r="AW5" s="5">
        <v>10</v>
      </c>
      <c r="AX5" s="3">
        <f t="shared" si="23"/>
        <v>710</v>
      </c>
      <c r="AY5" s="5">
        <v>80</v>
      </c>
      <c r="AZ5" s="3">
        <f t="shared" si="24"/>
        <v>790</v>
      </c>
      <c r="BA5" s="5">
        <v>199</v>
      </c>
      <c r="BB5" s="3">
        <f t="shared" si="25"/>
        <v>989</v>
      </c>
      <c r="BC5" s="5">
        <v>5</v>
      </c>
      <c r="BD5" s="3">
        <f t="shared" si="26"/>
        <v>994</v>
      </c>
    </row>
    <row r="6" spans="1:56" x14ac:dyDescent="0.3">
      <c r="A6" s="3" t="s">
        <v>36</v>
      </c>
      <c r="B6" s="3">
        <v>10</v>
      </c>
      <c r="C6" s="5">
        <v>40</v>
      </c>
      <c r="D6" s="3">
        <f t="shared" si="0"/>
        <v>50</v>
      </c>
      <c r="E6" s="5">
        <v>10</v>
      </c>
      <c r="F6" s="3">
        <f t="shared" si="1"/>
        <v>60</v>
      </c>
      <c r="G6" s="5">
        <v>40</v>
      </c>
      <c r="H6" s="3">
        <f t="shared" si="2"/>
        <v>100</v>
      </c>
      <c r="I6" s="5">
        <v>10</v>
      </c>
      <c r="J6" s="3">
        <f t="shared" si="3"/>
        <v>110</v>
      </c>
      <c r="K6" s="5">
        <v>39</v>
      </c>
      <c r="L6" s="3">
        <f t="shared" si="4"/>
        <v>149</v>
      </c>
      <c r="M6" s="5">
        <v>5</v>
      </c>
      <c r="N6" s="3">
        <f t="shared" si="5"/>
        <v>154</v>
      </c>
      <c r="O6" s="5">
        <v>10</v>
      </c>
      <c r="P6" s="3">
        <f t="shared" si="6"/>
        <v>164</v>
      </c>
      <c r="Q6" s="5">
        <v>39</v>
      </c>
      <c r="R6" s="3">
        <f t="shared" si="7"/>
        <v>203</v>
      </c>
      <c r="S6" s="5">
        <v>10</v>
      </c>
      <c r="T6" s="3">
        <f t="shared" si="8"/>
        <v>213</v>
      </c>
      <c r="U6" s="5">
        <v>10</v>
      </c>
      <c r="V6" s="3">
        <f t="shared" si="9"/>
        <v>223</v>
      </c>
      <c r="W6" s="5">
        <v>166</v>
      </c>
      <c r="X6" s="3">
        <f t="shared" si="10"/>
        <v>389</v>
      </c>
      <c r="Y6" s="5">
        <v>77</v>
      </c>
      <c r="Z6" s="3">
        <f t="shared" si="11"/>
        <v>466</v>
      </c>
      <c r="AA6" s="5">
        <v>0</v>
      </c>
      <c r="AB6" s="3">
        <f t="shared" si="12"/>
        <v>466</v>
      </c>
      <c r="AC6" s="5">
        <v>5</v>
      </c>
      <c r="AD6" s="3">
        <f t="shared" si="13"/>
        <v>471</v>
      </c>
      <c r="AE6" s="5">
        <v>10</v>
      </c>
      <c r="AF6" s="3">
        <f t="shared" si="14"/>
        <v>481</v>
      </c>
      <c r="AG6" s="5">
        <v>38</v>
      </c>
      <c r="AH6" s="3">
        <f t="shared" si="15"/>
        <v>519</v>
      </c>
      <c r="AI6" s="5">
        <v>10</v>
      </c>
      <c r="AJ6" s="3">
        <f t="shared" si="16"/>
        <v>529</v>
      </c>
      <c r="AK6" s="5">
        <v>9.5</v>
      </c>
      <c r="AL6" s="3">
        <f t="shared" si="17"/>
        <v>538.5</v>
      </c>
      <c r="AM6" s="5">
        <v>5</v>
      </c>
      <c r="AN6" s="3">
        <f t="shared" si="18"/>
        <v>543.5</v>
      </c>
      <c r="AO6" s="5">
        <v>76</v>
      </c>
      <c r="AP6" s="3">
        <f t="shared" si="19"/>
        <v>619.5</v>
      </c>
      <c r="AQ6" s="5">
        <v>10</v>
      </c>
      <c r="AR6" s="3">
        <f t="shared" si="20"/>
        <v>629.5</v>
      </c>
      <c r="AS6" s="5">
        <v>25</v>
      </c>
      <c r="AT6" s="3">
        <f t="shared" si="21"/>
        <v>654.5</v>
      </c>
      <c r="AU6" s="5">
        <v>2</v>
      </c>
      <c r="AV6" s="3">
        <f t="shared" si="22"/>
        <v>656.5</v>
      </c>
      <c r="AW6" s="5">
        <v>2</v>
      </c>
      <c r="AX6" s="3">
        <f t="shared" si="23"/>
        <v>658.5</v>
      </c>
      <c r="AY6" s="5">
        <v>71</v>
      </c>
      <c r="AZ6" s="3">
        <f t="shared" si="24"/>
        <v>729.5</v>
      </c>
      <c r="BA6" s="5">
        <v>131</v>
      </c>
      <c r="BB6" s="3">
        <f t="shared" si="25"/>
        <v>860.5</v>
      </c>
      <c r="BC6" s="5">
        <v>5</v>
      </c>
      <c r="BD6" s="3">
        <f t="shared" si="26"/>
        <v>865.5</v>
      </c>
    </row>
    <row r="7" spans="1:56" x14ac:dyDescent="0.3">
      <c r="A7" s="3" t="s">
        <v>37</v>
      </c>
      <c r="B7" s="3">
        <v>10</v>
      </c>
      <c r="C7" s="5">
        <v>40</v>
      </c>
      <c r="D7" s="3">
        <f t="shared" si="0"/>
        <v>50</v>
      </c>
      <c r="E7" s="5">
        <v>10</v>
      </c>
      <c r="F7" s="3">
        <f t="shared" si="1"/>
        <v>60</v>
      </c>
      <c r="G7" s="5">
        <v>40</v>
      </c>
      <c r="H7" s="3">
        <f t="shared" si="2"/>
        <v>100</v>
      </c>
      <c r="I7" s="5">
        <v>10</v>
      </c>
      <c r="J7" s="3">
        <f t="shared" si="3"/>
        <v>110</v>
      </c>
      <c r="K7" s="5">
        <v>40</v>
      </c>
      <c r="L7" s="3">
        <f t="shared" si="4"/>
        <v>150</v>
      </c>
      <c r="M7" s="5">
        <v>5</v>
      </c>
      <c r="N7" s="3">
        <f t="shared" si="5"/>
        <v>155</v>
      </c>
      <c r="O7" s="5">
        <v>10</v>
      </c>
      <c r="P7" s="3">
        <f t="shared" si="6"/>
        <v>165</v>
      </c>
      <c r="Q7" s="5">
        <v>40</v>
      </c>
      <c r="R7" s="3">
        <f t="shared" si="7"/>
        <v>205</v>
      </c>
      <c r="S7" s="5">
        <v>10</v>
      </c>
      <c r="T7" s="3">
        <f t="shared" si="8"/>
        <v>215</v>
      </c>
      <c r="U7" s="5">
        <v>10</v>
      </c>
      <c r="V7" s="3">
        <f t="shared" si="9"/>
        <v>225</v>
      </c>
      <c r="W7" s="5">
        <v>136</v>
      </c>
      <c r="X7" s="3">
        <f t="shared" si="10"/>
        <v>361</v>
      </c>
      <c r="Y7" s="5">
        <v>80</v>
      </c>
      <c r="Z7" s="3">
        <f t="shared" si="11"/>
        <v>441</v>
      </c>
      <c r="AA7" s="5">
        <v>10</v>
      </c>
      <c r="AB7" s="3">
        <f t="shared" si="12"/>
        <v>451</v>
      </c>
      <c r="AC7" s="5">
        <v>5</v>
      </c>
      <c r="AD7" s="3">
        <f t="shared" si="13"/>
        <v>456</v>
      </c>
      <c r="AE7" s="5">
        <v>10</v>
      </c>
      <c r="AF7" s="3">
        <f t="shared" si="14"/>
        <v>466</v>
      </c>
      <c r="AG7" s="5">
        <v>40</v>
      </c>
      <c r="AH7" s="3">
        <f t="shared" si="15"/>
        <v>506</v>
      </c>
      <c r="AI7" s="5">
        <v>10</v>
      </c>
      <c r="AJ7" s="3">
        <f t="shared" si="16"/>
        <v>516</v>
      </c>
      <c r="AK7" s="5">
        <v>10</v>
      </c>
      <c r="AL7" s="3">
        <f t="shared" si="17"/>
        <v>526</v>
      </c>
      <c r="AM7" s="5">
        <v>5</v>
      </c>
      <c r="AN7" s="3">
        <f t="shared" si="18"/>
        <v>531</v>
      </c>
      <c r="AO7" s="5">
        <v>79</v>
      </c>
      <c r="AP7" s="3">
        <f t="shared" si="19"/>
        <v>610</v>
      </c>
      <c r="AQ7" s="5">
        <v>10</v>
      </c>
      <c r="AR7" s="3">
        <f t="shared" si="20"/>
        <v>620</v>
      </c>
      <c r="AS7" s="5">
        <v>33</v>
      </c>
      <c r="AT7" s="3">
        <f t="shared" si="21"/>
        <v>653</v>
      </c>
      <c r="AU7" s="5">
        <v>10</v>
      </c>
      <c r="AV7" s="3">
        <f t="shared" si="22"/>
        <v>663</v>
      </c>
      <c r="AW7" s="5">
        <v>1.5</v>
      </c>
      <c r="AX7" s="3">
        <f t="shared" si="23"/>
        <v>664.5</v>
      </c>
      <c r="AY7" s="5">
        <v>80</v>
      </c>
      <c r="AZ7" s="3">
        <f t="shared" si="24"/>
        <v>744.5</v>
      </c>
      <c r="BA7" s="5">
        <v>168</v>
      </c>
      <c r="BB7" s="3">
        <f t="shared" si="25"/>
        <v>912.5</v>
      </c>
      <c r="BC7" s="5">
        <v>5</v>
      </c>
      <c r="BD7" s="3">
        <f t="shared" si="26"/>
        <v>917.5</v>
      </c>
    </row>
    <row r="8" spans="1:56" x14ac:dyDescent="0.3">
      <c r="A8" s="3" t="s">
        <v>38</v>
      </c>
      <c r="B8" s="3">
        <v>10</v>
      </c>
      <c r="C8" s="5">
        <v>40</v>
      </c>
      <c r="D8" s="3">
        <f t="shared" si="0"/>
        <v>50</v>
      </c>
      <c r="E8" s="5">
        <v>10</v>
      </c>
      <c r="F8" s="3">
        <f t="shared" si="1"/>
        <v>60</v>
      </c>
      <c r="G8" s="5">
        <v>40</v>
      </c>
      <c r="H8" s="3">
        <f t="shared" si="2"/>
        <v>100</v>
      </c>
      <c r="I8" s="5">
        <v>10</v>
      </c>
      <c r="J8" s="3">
        <f t="shared" si="3"/>
        <v>110</v>
      </c>
      <c r="K8" s="5">
        <v>39</v>
      </c>
      <c r="L8" s="3">
        <f t="shared" si="4"/>
        <v>149</v>
      </c>
      <c r="M8" s="5">
        <v>5</v>
      </c>
      <c r="N8" s="3">
        <f t="shared" si="5"/>
        <v>154</v>
      </c>
      <c r="O8" s="5">
        <v>10</v>
      </c>
      <c r="P8" s="3">
        <f t="shared" si="6"/>
        <v>164</v>
      </c>
      <c r="Q8" s="5">
        <v>39</v>
      </c>
      <c r="R8" s="3">
        <f t="shared" si="7"/>
        <v>203</v>
      </c>
      <c r="S8" s="5">
        <v>10</v>
      </c>
      <c r="T8" s="3">
        <f t="shared" si="8"/>
        <v>213</v>
      </c>
      <c r="U8" s="5">
        <v>10</v>
      </c>
      <c r="V8" s="3">
        <f t="shared" si="9"/>
        <v>223</v>
      </c>
      <c r="W8" s="5">
        <v>191</v>
      </c>
      <c r="X8" s="3">
        <f t="shared" si="10"/>
        <v>414</v>
      </c>
      <c r="Y8" s="5">
        <v>79</v>
      </c>
      <c r="Z8" s="3">
        <f t="shared" si="11"/>
        <v>493</v>
      </c>
      <c r="AA8" s="5">
        <v>10</v>
      </c>
      <c r="AB8" s="3">
        <f t="shared" si="12"/>
        <v>503</v>
      </c>
      <c r="AC8" s="5">
        <v>5</v>
      </c>
      <c r="AD8" s="3">
        <f t="shared" si="13"/>
        <v>508</v>
      </c>
      <c r="AE8" s="5">
        <v>8</v>
      </c>
      <c r="AF8" s="3">
        <f t="shared" si="14"/>
        <v>516</v>
      </c>
      <c r="AG8" s="5">
        <v>39</v>
      </c>
      <c r="AH8" s="3">
        <f t="shared" si="15"/>
        <v>555</v>
      </c>
      <c r="AI8" s="5">
        <v>10</v>
      </c>
      <c r="AJ8" s="3">
        <f t="shared" si="16"/>
        <v>565</v>
      </c>
      <c r="AK8" s="5">
        <v>10</v>
      </c>
      <c r="AL8" s="3">
        <f t="shared" si="17"/>
        <v>575</v>
      </c>
      <c r="AM8" s="5">
        <v>5</v>
      </c>
      <c r="AN8" s="3">
        <f t="shared" si="18"/>
        <v>580</v>
      </c>
      <c r="AO8" s="5">
        <v>80</v>
      </c>
      <c r="AP8" s="3">
        <f t="shared" si="19"/>
        <v>660</v>
      </c>
      <c r="AQ8" s="5">
        <v>10</v>
      </c>
      <c r="AR8" s="3">
        <f t="shared" si="20"/>
        <v>670</v>
      </c>
      <c r="AS8" s="5">
        <v>40</v>
      </c>
      <c r="AT8" s="3">
        <f t="shared" si="21"/>
        <v>710</v>
      </c>
      <c r="AU8" s="5">
        <v>10</v>
      </c>
      <c r="AV8" s="3">
        <f t="shared" si="22"/>
        <v>720</v>
      </c>
      <c r="AW8" s="5">
        <v>10</v>
      </c>
      <c r="AX8" s="3">
        <f t="shared" si="23"/>
        <v>730</v>
      </c>
      <c r="AY8" s="5">
        <v>80</v>
      </c>
      <c r="AZ8" s="3">
        <f t="shared" si="24"/>
        <v>810</v>
      </c>
      <c r="BA8" s="5">
        <v>197</v>
      </c>
      <c r="BB8" s="3">
        <f t="shared" si="25"/>
        <v>1007</v>
      </c>
      <c r="BC8" s="5">
        <v>5</v>
      </c>
      <c r="BD8" s="3">
        <f t="shared" si="26"/>
        <v>1012</v>
      </c>
    </row>
    <row r="9" spans="1:56" x14ac:dyDescent="0.3">
      <c r="A9" s="3" t="s">
        <v>39</v>
      </c>
      <c r="B9" s="3">
        <v>10</v>
      </c>
      <c r="C9" s="5">
        <v>40</v>
      </c>
      <c r="D9" s="3">
        <f t="shared" si="0"/>
        <v>50</v>
      </c>
      <c r="E9" s="5">
        <v>10</v>
      </c>
      <c r="F9" s="3">
        <f t="shared" si="1"/>
        <v>60</v>
      </c>
      <c r="G9" s="5">
        <v>40</v>
      </c>
      <c r="H9" s="3">
        <f t="shared" si="2"/>
        <v>100</v>
      </c>
      <c r="I9" s="5">
        <v>10</v>
      </c>
      <c r="J9" s="3">
        <f t="shared" si="3"/>
        <v>110</v>
      </c>
      <c r="K9" s="5">
        <v>40</v>
      </c>
      <c r="L9" s="3">
        <f t="shared" si="4"/>
        <v>150</v>
      </c>
      <c r="M9" s="5">
        <v>5</v>
      </c>
      <c r="N9" s="3">
        <f t="shared" si="5"/>
        <v>155</v>
      </c>
      <c r="O9" s="5">
        <v>10</v>
      </c>
      <c r="P9" s="3">
        <f t="shared" si="6"/>
        <v>165</v>
      </c>
      <c r="Q9" s="5">
        <v>31.5</v>
      </c>
      <c r="R9" s="3">
        <f t="shared" si="7"/>
        <v>196.5</v>
      </c>
      <c r="S9" s="5">
        <v>8</v>
      </c>
      <c r="T9" s="3">
        <f t="shared" si="8"/>
        <v>204.5</v>
      </c>
      <c r="U9" s="5">
        <v>9.5</v>
      </c>
      <c r="V9" s="3">
        <f t="shared" si="9"/>
        <v>214</v>
      </c>
      <c r="W9" s="5">
        <v>186</v>
      </c>
      <c r="X9" s="3">
        <f t="shared" si="10"/>
        <v>400</v>
      </c>
      <c r="Y9" s="5">
        <v>80</v>
      </c>
      <c r="Z9" s="3">
        <f t="shared" si="11"/>
        <v>480</v>
      </c>
      <c r="AA9" s="5">
        <v>10</v>
      </c>
      <c r="AB9" s="3">
        <f t="shared" si="12"/>
        <v>490</v>
      </c>
      <c r="AC9" s="5">
        <v>5</v>
      </c>
      <c r="AD9" s="3">
        <f t="shared" si="13"/>
        <v>495</v>
      </c>
      <c r="AE9" s="5">
        <v>10</v>
      </c>
      <c r="AF9" s="3">
        <f t="shared" si="14"/>
        <v>505</v>
      </c>
      <c r="AG9" s="5">
        <v>35</v>
      </c>
      <c r="AH9" s="3">
        <f t="shared" si="15"/>
        <v>540</v>
      </c>
      <c r="AI9" s="5">
        <v>10</v>
      </c>
      <c r="AJ9" s="3">
        <f t="shared" si="16"/>
        <v>550</v>
      </c>
      <c r="AK9" s="5">
        <v>10</v>
      </c>
      <c r="AL9" s="3">
        <f t="shared" si="17"/>
        <v>560</v>
      </c>
      <c r="AM9" s="5">
        <v>5</v>
      </c>
      <c r="AN9" s="3">
        <f t="shared" si="18"/>
        <v>565</v>
      </c>
      <c r="AO9" s="5">
        <v>68</v>
      </c>
      <c r="AP9" s="3">
        <f t="shared" si="19"/>
        <v>633</v>
      </c>
      <c r="AQ9" s="5">
        <v>10</v>
      </c>
      <c r="AR9" s="3">
        <f t="shared" si="20"/>
        <v>643</v>
      </c>
      <c r="AS9" s="5">
        <v>38</v>
      </c>
      <c r="AT9" s="3">
        <f t="shared" si="21"/>
        <v>681</v>
      </c>
      <c r="AU9" s="5">
        <v>10</v>
      </c>
      <c r="AV9" s="3">
        <f t="shared" si="22"/>
        <v>691</v>
      </c>
      <c r="AW9" s="5">
        <v>10</v>
      </c>
      <c r="AX9" s="3">
        <f t="shared" si="23"/>
        <v>701</v>
      </c>
      <c r="AY9" s="5">
        <v>75</v>
      </c>
      <c r="AZ9" s="3">
        <f t="shared" si="24"/>
        <v>776</v>
      </c>
      <c r="BA9" s="5">
        <v>180</v>
      </c>
      <c r="BB9" s="3">
        <f t="shared" si="25"/>
        <v>956</v>
      </c>
      <c r="BC9" s="5">
        <v>5</v>
      </c>
      <c r="BD9" s="3">
        <f t="shared" si="26"/>
        <v>961</v>
      </c>
    </row>
    <row r="10" spans="1:56" x14ac:dyDescent="0.3">
      <c r="A10" s="3" t="s">
        <v>40</v>
      </c>
      <c r="B10" s="3">
        <v>10</v>
      </c>
      <c r="C10" s="5">
        <v>40</v>
      </c>
      <c r="D10" s="3">
        <f t="shared" si="0"/>
        <v>50</v>
      </c>
      <c r="E10" s="5">
        <v>10</v>
      </c>
      <c r="F10" s="3">
        <f t="shared" si="1"/>
        <v>60</v>
      </c>
      <c r="G10" s="5">
        <v>40</v>
      </c>
      <c r="H10" s="3">
        <f t="shared" si="2"/>
        <v>100</v>
      </c>
      <c r="I10" s="5">
        <v>10</v>
      </c>
      <c r="J10" s="3">
        <f t="shared" si="3"/>
        <v>110</v>
      </c>
      <c r="K10" s="5">
        <v>39</v>
      </c>
      <c r="L10" s="3">
        <f t="shared" si="4"/>
        <v>149</v>
      </c>
      <c r="M10" s="5">
        <v>5</v>
      </c>
      <c r="N10" s="3">
        <f t="shared" si="5"/>
        <v>154</v>
      </c>
      <c r="O10" s="5">
        <v>10</v>
      </c>
      <c r="P10" s="3">
        <f t="shared" si="6"/>
        <v>164</v>
      </c>
      <c r="Q10" s="5">
        <v>36</v>
      </c>
      <c r="R10" s="3">
        <f t="shared" si="7"/>
        <v>200</v>
      </c>
      <c r="S10" s="5">
        <v>10</v>
      </c>
      <c r="T10" s="3">
        <f t="shared" si="8"/>
        <v>210</v>
      </c>
      <c r="U10" s="5">
        <v>8</v>
      </c>
      <c r="V10" s="3">
        <f t="shared" si="9"/>
        <v>218</v>
      </c>
      <c r="W10" s="5">
        <v>176</v>
      </c>
      <c r="X10" s="3">
        <f t="shared" si="10"/>
        <v>394</v>
      </c>
      <c r="Y10" s="5">
        <v>70</v>
      </c>
      <c r="Z10" s="3">
        <f t="shared" si="11"/>
        <v>464</v>
      </c>
      <c r="AA10" s="5">
        <v>10</v>
      </c>
      <c r="AB10" s="3">
        <f t="shared" si="12"/>
        <v>474</v>
      </c>
      <c r="AC10" s="5">
        <v>5</v>
      </c>
      <c r="AD10" s="3">
        <f t="shared" si="13"/>
        <v>479</v>
      </c>
      <c r="AE10" s="5">
        <v>10</v>
      </c>
      <c r="AF10" s="3">
        <f t="shared" si="14"/>
        <v>489</v>
      </c>
      <c r="AG10" s="5">
        <v>32</v>
      </c>
      <c r="AH10" s="3">
        <f t="shared" si="15"/>
        <v>521</v>
      </c>
      <c r="AI10" s="5">
        <v>9</v>
      </c>
      <c r="AJ10" s="3">
        <f t="shared" si="16"/>
        <v>530</v>
      </c>
      <c r="AK10" s="5">
        <v>10</v>
      </c>
      <c r="AL10" s="3">
        <f t="shared" si="17"/>
        <v>540</v>
      </c>
      <c r="AM10" s="5">
        <v>5</v>
      </c>
      <c r="AN10" s="3">
        <f t="shared" si="18"/>
        <v>545</v>
      </c>
      <c r="AO10" s="5">
        <v>62</v>
      </c>
      <c r="AP10" s="3">
        <f t="shared" si="19"/>
        <v>607</v>
      </c>
      <c r="AQ10" s="5">
        <v>8</v>
      </c>
      <c r="AR10" s="3">
        <f t="shared" si="20"/>
        <v>615</v>
      </c>
      <c r="AS10" s="5">
        <v>36</v>
      </c>
      <c r="AT10" s="3">
        <f t="shared" si="21"/>
        <v>651</v>
      </c>
      <c r="AU10" s="5">
        <v>8</v>
      </c>
      <c r="AV10" s="3">
        <f t="shared" si="22"/>
        <v>659</v>
      </c>
      <c r="AW10" s="5">
        <v>9.75</v>
      </c>
      <c r="AX10" s="3">
        <f t="shared" si="23"/>
        <v>668.75</v>
      </c>
      <c r="AY10" s="5">
        <v>46</v>
      </c>
      <c r="AZ10" s="3">
        <f t="shared" si="24"/>
        <v>714.75</v>
      </c>
      <c r="BA10" s="5">
        <v>173</v>
      </c>
      <c r="BB10" s="3">
        <f t="shared" si="25"/>
        <v>887.75</v>
      </c>
      <c r="BC10" s="5">
        <v>5</v>
      </c>
      <c r="BD10" s="3">
        <f t="shared" si="26"/>
        <v>892.75</v>
      </c>
    </row>
    <row r="11" spans="1:56" x14ac:dyDescent="0.3">
      <c r="A11" s="3" t="s">
        <v>41</v>
      </c>
      <c r="B11" s="3">
        <v>10</v>
      </c>
      <c r="C11" s="5">
        <v>40</v>
      </c>
      <c r="D11" s="3">
        <f t="shared" si="0"/>
        <v>50</v>
      </c>
      <c r="E11" s="5">
        <v>10</v>
      </c>
      <c r="F11" s="3">
        <f t="shared" si="1"/>
        <v>60</v>
      </c>
      <c r="G11" s="5">
        <v>40</v>
      </c>
      <c r="H11" s="3">
        <f t="shared" si="2"/>
        <v>100</v>
      </c>
      <c r="I11" s="5">
        <v>9.75</v>
      </c>
      <c r="J11" s="3">
        <f t="shared" si="3"/>
        <v>109.75</v>
      </c>
      <c r="K11" s="5">
        <v>40</v>
      </c>
      <c r="L11" s="3">
        <f t="shared" si="4"/>
        <v>149.75</v>
      </c>
      <c r="M11" s="5">
        <v>5</v>
      </c>
      <c r="N11" s="3">
        <f t="shared" si="5"/>
        <v>154.75</v>
      </c>
      <c r="O11" s="5">
        <v>10</v>
      </c>
      <c r="P11" s="3">
        <f t="shared" si="6"/>
        <v>164.75</v>
      </c>
      <c r="Q11" s="5">
        <v>39</v>
      </c>
      <c r="R11" s="3">
        <f t="shared" si="7"/>
        <v>203.75</v>
      </c>
      <c r="S11" s="5">
        <v>10</v>
      </c>
      <c r="T11" s="3">
        <f t="shared" si="8"/>
        <v>213.75</v>
      </c>
      <c r="U11" s="5">
        <v>9.5</v>
      </c>
      <c r="V11" s="3">
        <f t="shared" si="9"/>
        <v>223.25</v>
      </c>
      <c r="W11" s="5">
        <v>196</v>
      </c>
      <c r="X11" s="3">
        <f t="shared" si="10"/>
        <v>419.25</v>
      </c>
      <c r="Y11" s="5">
        <v>80</v>
      </c>
      <c r="Z11" s="3">
        <f t="shared" si="11"/>
        <v>499.25</v>
      </c>
      <c r="AA11" s="5">
        <v>10</v>
      </c>
      <c r="AB11" s="3">
        <f t="shared" si="12"/>
        <v>509.25</v>
      </c>
      <c r="AC11" s="5">
        <v>5</v>
      </c>
      <c r="AD11" s="3">
        <f t="shared" si="13"/>
        <v>514.25</v>
      </c>
      <c r="AE11" s="5">
        <v>10</v>
      </c>
      <c r="AF11" s="3">
        <f t="shared" si="14"/>
        <v>524.25</v>
      </c>
      <c r="AG11" s="5">
        <v>38</v>
      </c>
      <c r="AH11" s="3">
        <f t="shared" si="15"/>
        <v>562.25</v>
      </c>
      <c r="AI11" s="5">
        <v>10</v>
      </c>
      <c r="AJ11" s="3">
        <f t="shared" si="16"/>
        <v>572.25</v>
      </c>
      <c r="AK11" s="5">
        <v>10</v>
      </c>
      <c r="AL11" s="3">
        <f t="shared" si="17"/>
        <v>582.25</v>
      </c>
      <c r="AM11" s="5">
        <v>5</v>
      </c>
      <c r="AN11" s="3">
        <f t="shared" si="18"/>
        <v>587.25</v>
      </c>
      <c r="AO11" s="5">
        <v>80</v>
      </c>
      <c r="AP11" s="3">
        <f t="shared" si="19"/>
        <v>667.25</v>
      </c>
      <c r="AQ11" s="5">
        <v>10</v>
      </c>
      <c r="AR11" s="3">
        <f t="shared" si="20"/>
        <v>677.25</v>
      </c>
      <c r="AS11" s="5">
        <v>40</v>
      </c>
      <c r="AT11" s="3">
        <f t="shared" si="21"/>
        <v>717.25</v>
      </c>
      <c r="AU11" s="5">
        <v>8</v>
      </c>
      <c r="AV11" s="3">
        <f t="shared" si="22"/>
        <v>725.25</v>
      </c>
      <c r="AW11" s="5">
        <v>10</v>
      </c>
      <c r="AX11" s="3">
        <f t="shared" si="23"/>
        <v>735.25</v>
      </c>
      <c r="AY11" s="5">
        <v>80</v>
      </c>
      <c r="AZ11" s="3">
        <f t="shared" si="24"/>
        <v>815.25</v>
      </c>
      <c r="BA11" s="5">
        <v>193</v>
      </c>
      <c r="BB11" s="3">
        <f t="shared" si="25"/>
        <v>1008.25</v>
      </c>
      <c r="BC11" s="5">
        <v>5</v>
      </c>
      <c r="BD11" s="3">
        <f t="shared" si="26"/>
        <v>1013.25</v>
      </c>
    </row>
    <row r="12" spans="1:56" x14ac:dyDescent="0.3">
      <c r="A12" s="3" t="s">
        <v>42</v>
      </c>
      <c r="B12" s="3">
        <v>10</v>
      </c>
      <c r="C12" s="5">
        <v>40</v>
      </c>
      <c r="D12" s="3">
        <f t="shared" si="0"/>
        <v>50</v>
      </c>
      <c r="E12" s="5">
        <v>10</v>
      </c>
      <c r="F12" s="3">
        <f t="shared" si="1"/>
        <v>60</v>
      </c>
      <c r="G12" s="5">
        <v>40</v>
      </c>
      <c r="H12" s="3">
        <f t="shared" si="2"/>
        <v>100</v>
      </c>
      <c r="I12" s="5">
        <v>10</v>
      </c>
      <c r="J12" s="3">
        <f t="shared" si="3"/>
        <v>110</v>
      </c>
      <c r="K12" s="5">
        <v>40</v>
      </c>
      <c r="L12" s="3">
        <f t="shared" si="4"/>
        <v>150</v>
      </c>
      <c r="M12" s="5">
        <v>5</v>
      </c>
      <c r="N12" s="3">
        <f t="shared" si="5"/>
        <v>155</v>
      </c>
      <c r="O12" s="5">
        <v>10</v>
      </c>
      <c r="P12" s="3">
        <f t="shared" si="6"/>
        <v>165</v>
      </c>
      <c r="Q12" s="5">
        <v>37.5</v>
      </c>
      <c r="R12" s="3">
        <f t="shared" si="7"/>
        <v>202.5</v>
      </c>
      <c r="S12" s="5">
        <v>10</v>
      </c>
      <c r="T12" s="3">
        <f t="shared" si="8"/>
        <v>212.5</v>
      </c>
      <c r="U12" s="5">
        <v>10</v>
      </c>
      <c r="V12" s="3">
        <f t="shared" si="9"/>
        <v>222.5</v>
      </c>
      <c r="W12" s="5">
        <v>184</v>
      </c>
      <c r="X12" s="3">
        <f t="shared" si="10"/>
        <v>406.5</v>
      </c>
      <c r="Y12" s="5">
        <v>79</v>
      </c>
      <c r="Z12" s="3">
        <f t="shared" si="11"/>
        <v>485.5</v>
      </c>
      <c r="AA12" s="5">
        <v>10</v>
      </c>
      <c r="AB12" s="3">
        <f t="shared" si="12"/>
        <v>495.5</v>
      </c>
      <c r="AC12" s="5">
        <v>5</v>
      </c>
      <c r="AD12" s="3">
        <f t="shared" si="13"/>
        <v>500.5</v>
      </c>
      <c r="AE12" s="5">
        <v>10</v>
      </c>
      <c r="AF12" s="3">
        <f t="shared" si="14"/>
        <v>510.5</v>
      </c>
      <c r="AG12" s="5">
        <v>38</v>
      </c>
      <c r="AH12" s="3">
        <f t="shared" si="15"/>
        <v>548.5</v>
      </c>
      <c r="AI12" s="5">
        <v>10</v>
      </c>
      <c r="AJ12" s="3">
        <f t="shared" si="16"/>
        <v>558.5</v>
      </c>
      <c r="AK12" s="5">
        <v>10</v>
      </c>
      <c r="AL12" s="3">
        <f t="shared" si="17"/>
        <v>568.5</v>
      </c>
      <c r="AM12" s="5">
        <v>5</v>
      </c>
      <c r="AN12" s="3">
        <f t="shared" si="18"/>
        <v>573.5</v>
      </c>
      <c r="AO12" s="5">
        <v>51</v>
      </c>
      <c r="AP12" s="3">
        <f t="shared" si="19"/>
        <v>624.5</v>
      </c>
      <c r="AQ12" s="5">
        <v>10</v>
      </c>
      <c r="AR12" s="3">
        <f t="shared" si="20"/>
        <v>634.5</v>
      </c>
      <c r="AS12" s="5">
        <v>39</v>
      </c>
      <c r="AT12" s="3">
        <f t="shared" si="21"/>
        <v>673.5</v>
      </c>
      <c r="AU12" s="5">
        <v>10</v>
      </c>
      <c r="AV12" s="3">
        <f t="shared" si="22"/>
        <v>683.5</v>
      </c>
      <c r="AW12" s="5">
        <v>1.5</v>
      </c>
      <c r="AX12" s="3">
        <f t="shared" si="23"/>
        <v>685</v>
      </c>
      <c r="AY12" s="5">
        <v>67</v>
      </c>
      <c r="AZ12" s="3">
        <f t="shared" si="24"/>
        <v>752</v>
      </c>
      <c r="BA12" s="5">
        <v>164</v>
      </c>
      <c r="BB12" s="3">
        <f t="shared" si="25"/>
        <v>916</v>
      </c>
      <c r="BC12" s="5">
        <v>5</v>
      </c>
      <c r="BD12" s="3">
        <f t="shared" si="26"/>
        <v>921</v>
      </c>
    </row>
    <row r="13" spans="1:56" x14ac:dyDescent="0.3">
      <c r="A13" s="3" t="s">
        <v>43</v>
      </c>
      <c r="B13" s="3">
        <v>10</v>
      </c>
      <c r="C13" s="5">
        <v>40</v>
      </c>
      <c r="D13" s="3">
        <f t="shared" si="0"/>
        <v>50</v>
      </c>
      <c r="E13" s="5">
        <v>8</v>
      </c>
      <c r="F13" s="3">
        <f t="shared" si="1"/>
        <v>58</v>
      </c>
      <c r="G13" s="5">
        <v>36</v>
      </c>
      <c r="H13" s="3">
        <f t="shared" si="2"/>
        <v>94</v>
      </c>
      <c r="I13" s="5">
        <v>10</v>
      </c>
      <c r="J13" s="3">
        <f t="shared" si="3"/>
        <v>104</v>
      </c>
      <c r="K13" s="5">
        <v>0</v>
      </c>
      <c r="L13" s="3">
        <f t="shared" si="4"/>
        <v>104</v>
      </c>
      <c r="M13" s="5">
        <v>0</v>
      </c>
      <c r="N13" s="3">
        <f t="shared" si="5"/>
        <v>104</v>
      </c>
      <c r="O13" s="5">
        <v>8</v>
      </c>
      <c r="P13" s="3">
        <f t="shared" si="6"/>
        <v>112</v>
      </c>
      <c r="Q13" s="5">
        <v>36</v>
      </c>
      <c r="R13" s="3">
        <f t="shared" si="7"/>
        <v>148</v>
      </c>
      <c r="S13" s="5">
        <v>10</v>
      </c>
      <c r="T13" s="3">
        <f t="shared" si="8"/>
        <v>158</v>
      </c>
      <c r="U13" s="5">
        <v>8</v>
      </c>
      <c r="V13" s="3">
        <f t="shared" si="9"/>
        <v>166</v>
      </c>
      <c r="W13" s="5">
        <v>181</v>
      </c>
      <c r="X13" s="3">
        <f t="shared" si="10"/>
        <v>347</v>
      </c>
      <c r="Y13" s="5">
        <v>5</v>
      </c>
      <c r="Z13" s="3">
        <f t="shared" si="11"/>
        <v>352</v>
      </c>
      <c r="AA13" s="5">
        <v>10</v>
      </c>
      <c r="AB13" s="3">
        <f t="shared" si="12"/>
        <v>362</v>
      </c>
      <c r="AC13" s="5">
        <v>0</v>
      </c>
      <c r="AD13" s="3">
        <f t="shared" si="13"/>
        <v>362</v>
      </c>
      <c r="AE13" s="5">
        <v>8</v>
      </c>
      <c r="AF13" s="3">
        <f t="shared" si="14"/>
        <v>370</v>
      </c>
      <c r="AG13" s="5">
        <v>18</v>
      </c>
      <c r="AH13" s="3">
        <f t="shared" si="15"/>
        <v>388</v>
      </c>
      <c r="AI13" s="5">
        <v>8</v>
      </c>
      <c r="AJ13" s="3">
        <f t="shared" si="16"/>
        <v>396</v>
      </c>
      <c r="AK13" s="5">
        <v>8</v>
      </c>
      <c r="AL13" s="3">
        <f t="shared" si="17"/>
        <v>404</v>
      </c>
      <c r="AM13" s="5">
        <v>5</v>
      </c>
      <c r="AN13" s="3">
        <f t="shared" si="18"/>
        <v>409</v>
      </c>
      <c r="AO13" s="5">
        <v>76</v>
      </c>
      <c r="AP13" s="3">
        <f t="shared" si="19"/>
        <v>485</v>
      </c>
      <c r="AQ13" s="5">
        <v>8</v>
      </c>
      <c r="AR13" s="3">
        <f t="shared" si="20"/>
        <v>493</v>
      </c>
      <c r="AS13" s="5">
        <v>17</v>
      </c>
      <c r="AT13" s="3">
        <f t="shared" si="21"/>
        <v>510</v>
      </c>
      <c r="AU13" s="5">
        <v>10</v>
      </c>
      <c r="AV13" s="3">
        <f t="shared" si="22"/>
        <v>520</v>
      </c>
      <c r="AW13" s="5">
        <v>0</v>
      </c>
      <c r="AX13" s="3">
        <f t="shared" si="23"/>
        <v>520</v>
      </c>
      <c r="AY13" s="5">
        <v>70</v>
      </c>
      <c r="AZ13" s="3">
        <f t="shared" si="24"/>
        <v>590</v>
      </c>
      <c r="BA13" s="5">
        <v>178</v>
      </c>
      <c r="BB13" s="3">
        <f t="shared" si="25"/>
        <v>768</v>
      </c>
      <c r="BC13" s="5">
        <v>0</v>
      </c>
      <c r="BD13" s="3">
        <f t="shared" si="26"/>
        <v>768</v>
      </c>
    </row>
    <row r="14" spans="1:56" x14ac:dyDescent="0.3">
      <c r="A14" s="3" t="s">
        <v>44</v>
      </c>
      <c r="B14" s="3">
        <v>10</v>
      </c>
      <c r="C14" s="5">
        <v>40</v>
      </c>
      <c r="D14" s="3">
        <f t="shared" si="0"/>
        <v>50</v>
      </c>
      <c r="E14" s="5">
        <v>10</v>
      </c>
      <c r="F14" s="3">
        <f t="shared" si="1"/>
        <v>60</v>
      </c>
      <c r="G14" s="5">
        <v>40</v>
      </c>
      <c r="H14" s="3">
        <f t="shared" si="2"/>
        <v>100</v>
      </c>
      <c r="I14" s="5">
        <v>10</v>
      </c>
      <c r="J14" s="3">
        <f t="shared" si="3"/>
        <v>110</v>
      </c>
      <c r="K14" s="5">
        <v>40</v>
      </c>
      <c r="L14" s="3">
        <f t="shared" si="4"/>
        <v>150</v>
      </c>
      <c r="M14" s="5">
        <v>5</v>
      </c>
      <c r="N14" s="3">
        <f t="shared" si="5"/>
        <v>155</v>
      </c>
      <c r="O14" s="5">
        <v>9</v>
      </c>
      <c r="P14" s="3">
        <f t="shared" si="6"/>
        <v>164</v>
      </c>
      <c r="Q14" s="5">
        <v>33.5</v>
      </c>
      <c r="R14" s="3">
        <f t="shared" si="7"/>
        <v>197.5</v>
      </c>
      <c r="S14" s="5">
        <v>9.5</v>
      </c>
      <c r="T14" s="3">
        <f t="shared" si="8"/>
        <v>207</v>
      </c>
      <c r="U14" s="5">
        <v>9.125</v>
      </c>
      <c r="V14" s="3">
        <f t="shared" si="9"/>
        <v>216.125</v>
      </c>
      <c r="W14" s="5">
        <v>174</v>
      </c>
      <c r="X14" s="3">
        <f t="shared" si="10"/>
        <v>390.125</v>
      </c>
      <c r="Y14" s="5">
        <v>77</v>
      </c>
      <c r="Z14" s="3">
        <f t="shared" si="11"/>
        <v>467.125</v>
      </c>
      <c r="AA14" s="5">
        <v>10</v>
      </c>
      <c r="AB14" s="3">
        <f t="shared" si="12"/>
        <v>477.125</v>
      </c>
      <c r="AC14" s="5">
        <v>5</v>
      </c>
      <c r="AD14" s="3">
        <f t="shared" si="13"/>
        <v>482.125</v>
      </c>
      <c r="AE14" s="5">
        <v>10</v>
      </c>
      <c r="AF14" s="3">
        <f t="shared" si="14"/>
        <v>492.125</v>
      </c>
      <c r="AG14" s="5">
        <v>28</v>
      </c>
      <c r="AH14" s="3">
        <f t="shared" si="15"/>
        <v>520.125</v>
      </c>
      <c r="AI14" s="5">
        <v>9.25</v>
      </c>
      <c r="AJ14" s="3">
        <f t="shared" si="16"/>
        <v>529.375</v>
      </c>
      <c r="AK14" s="5">
        <v>10</v>
      </c>
      <c r="AL14" s="3">
        <f t="shared" si="17"/>
        <v>539.375</v>
      </c>
      <c r="AM14" s="5">
        <v>5</v>
      </c>
      <c r="AN14" s="3">
        <f t="shared" si="18"/>
        <v>544.375</v>
      </c>
      <c r="AO14" s="5">
        <v>36</v>
      </c>
      <c r="AP14" s="3">
        <f t="shared" si="19"/>
        <v>580.375</v>
      </c>
      <c r="AQ14" s="5">
        <v>9.5</v>
      </c>
      <c r="AR14" s="3">
        <f t="shared" si="20"/>
        <v>589.875</v>
      </c>
      <c r="AS14" s="5">
        <v>37</v>
      </c>
      <c r="AT14" s="3">
        <f t="shared" si="21"/>
        <v>626.875</v>
      </c>
      <c r="AU14" s="5">
        <v>9.5</v>
      </c>
      <c r="AV14" s="3">
        <f t="shared" si="22"/>
        <v>636.375</v>
      </c>
      <c r="AW14" s="5">
        <v>10</v>
      </c>
      <c r="AX14" s="3">
        <f t="shared" si="23"/>
        <v>646.375</v>
      </c>
      <c r="AY14" s="5">
        <v>64</v>
      </c>
      <c r="AZ14" s="3">
        <f t="shared" si="24"/>
        <v>710.375</v>
      </c>
      <c r="BA14" s="5">
        <v>167</v>
      </c>
      <c r="BB14" s="3">
        <f t="shared" si="25"/>
        <v>877.375</v>
      </c>
      <c r="BC14" s="5">
        <v>5</v>
      </c>
      <c r="BD14" s="3">
        <f t="shared" si="26"/>
        <v>882.375</v>
      </c>
    </row>
    <row r="15" spans="1:56" x14ac:dyDescent="0.3">
      <c r="A15" s="3" t="s">
        <v>45</v>
      </c>
      <c r="B15" s="3">
        <v>10</v>
      </c>
      <c r="C15" s="5">
        <v>40</v>
      </c>
      <c r="D15" s="3">
        <f t="shared" si="0"/>
        <v>50</v>
      </c>
      <c r="E15" s="5">
        <v>10</v>
      </c>
      <c r="F15" s="3">
        <f t="shared" si="1"/>
        <v>60</v>
      </c>
      <c r="G15" s="5">
        <v>40</v>
      </c>
      <c r="H15" s="3">
        <f t="shared" si="2"/>
        <v>100</v>
      </c>
      <c r="I15" s="5">
        <v>10</v>
      </c>
      <c r="J15" s="3">
        <f t="shared" si="3"/>
        <v>110</v>
      </c>
      <c r="K15" s="5">
        <v>40</v>
      </c>
      <c r="L15" s="3">
        <f t="shared" si="4"/>
        <v>150</v>
      </c>
      <c r="M15" s="5">
        <v>0</v>
      </c>
      <c r="N15" s="3">
        <f t="shared" si="5"/>
        <v>150</v>
      </c>
      <c r="O15" s="5">
        <v>8</v>
      </c>
      <c r="P15" s="3">
        <f t="shared" si="6"/>
        <v>158</v>
      </c>
      <c r="Q15" s="5">
        <v>39</v>
      </c>
      <c r="R15" s="3">
        <f t="shared" si="7"/>
        <v>197</v>
      </c>
      <c r="S15" s="5">
        <v>10</v>
      </c>
      <c r="T15" s="3">
        <f t="shared" si="8"/>
        <v>207</v>
      </c>
      <c r="U15" s="5">
        <v>10</v>
      </c>
      <c r="V15" s="3">
        <f t="shared" si="9"/>
        <v>217</v>
      </c>
      <c r="W15" s="5">
        <v>180</v>
      </c>
      <c r="X15" s="3">
        <f t="shared" si="10"/>
        <v>397</v>
      </c>
      <c r="Y15" s="5">
        <v>67</v>
      </c>
      <c r="Z15" s="3">
        <f t="shared" si="11"/>
        <v>464</v>
      </c>
      <c r="AA15" s="5">
        <v>10</v>
      </c>
      <c r="AB15" s="3">
        <f t="shared" si="12"/>
        <v>474</v>
      </c>
      <c r="AC15" s="5">
        <v>5</v>
      </c>
      <c r="AD15" s="3">
        <f t="shared" si="13"/>
        <v>479</v>
      </c>
      <c r="AE15" s="5">
        <v>10</v>
      </c>
      <c r="AF15" s="3">
        <f t="shared" si="14"/>
        <v>489</v>
      </c>
      <c r="AG15" s="5">
        <v>35</v>
      </c>
      <c r="AH15" s="3">
        <f t="shared" si="15"/>
        <v>524</v>
      </c>
      <c r="AI15" s="5">
        <v>8</v>
      </c>
      <c r="AJ15" s="3">
        <f t="shared" si="16"/>
        <v>532</v>
      </c>
      <c r="AK15" s="5">
        <v>8</v>
      </c>
      <c r="AL15" s="3">
        <f t="shared" si="17"/>
        <v>540</v>
      </c>
      <c r="AM15" s="5">
        <v>5</v>
      </c>
      <c r="AN15" s="3">
        <f t="shared" si="18"/>
        <v>545</v>
      </c>
      <c r="AO15" s="5">
        <v>78</v>
      </c>
      <c r="AP15" s="3">
        <f t="shared" si="19"/>
        <v>623</v>
      </c>
      <c r="AQ15" s="5">
        <v>10</v>
      </c>
      <c r="AR15" s="3">
        <f t="shared" si="20"/>
        <v>633</v>
      </c>
      <c r="AS15" s="5">
        <v>40</v>
      </c>
      <c r="AT15" s="3">
        <f t="shared" si="21"/>
        <v>673</v>
      </c>
      <c r="AU15" s="5">
        <v>10</v>
      </c>
      <c r="AV15" s="3">
        <f t="shared" si="22"/>
        <v>683</v>
      </c>
      <c r="AW15" s="5">
        <v>9.25</v>
      </c>
      <c r="AX15" s="3">
        <f t="shared" si="23"/>
        <v>692.25</v>
      </c>
      <c r="AY15" s="5">
        <v>80</v>
      </c>
      <c r="AZ15" s="3">
        <f t="shared" si="24"/>
        <v>772.25</v>
      </c>
      <c r="BA15" s="5">
        <v>163</v>
      </c>
      <c r="BB15" s="3">
        <f t="shared" si="25"/>
        <v>935.25</v>
      </c>
      <c r="BC15" s="5">
        <v>5</v>
      </c>
      <c r="BD15" s="3">
        <f t="shared" si="26"/>
        <v>940.25</v>
      </c>
    </row>
    <row r="16" spans="1:56" x14ac:dyDescent="0.3">
      <c r="A16" s="3" t="s">
        <v>46</v>
      </c>
      <c r="B16" s="3">
        <v>10</v>
      </c>
      <c r="C16" s="5">
        <v>40</v>
      </c>
      <c r="D16" s="3">
        <f t="shared" si="0"/>
        <v>50</v>
      </c>
      <c r="E16" s="5">
        <v>10</v>
      </c>
      <c r="F16" s="3">
        <f t="shared" si="1"/>
        <v>60</v>
      </c>
      <c r="G16" s="5">
        <v>31</v>
      </c>
      <c r="H16" s="3">
        <f t="shared" si="2"/>
        <v>91</v>
      </c>
      <c r="I16" s="5">
        <v>10</v>
      </c>
      <c r="J16" s="3">
        <f t="shared" si="3"/>
        <v>101</v>
      </c>
      <c r="K16" s="5">
        <v>40</v>
      </c>
      <c r="L16" s="3">
        <f t="shared" si="4"/>
        <v>141</v>
      </c>
      <c r="M16" s="5">
        <v>5</v>
      </c>
      <c r="N16" s="3">
        <f t="shared" si="5"/>
        <v>146</v>
      </c>
      <c r="O16" s="5">
        <v>10</v>
      </c>
      <c r="P16" s="3">
        <f t="shared" si="6"/>
        <v>156</v>
      </c>
      <c r="Q16" s="5">
        <v>40</v>
      </c>
      <c r="R16" s="3">
        <f t="shared" si="7"/>
        <v>196</v>
      </c>
      <c r="S16" s="5">
        <v>10</v>
      </c>
      <c r="T16" s="3">
        <f t="shared" si="8"/>
        <v>206</v>
      </c>
      <c r="U16" s="5">
        <v>10</v>
      </c>
      <c r="V16" s="3">
        <f t="shared" si="9"/>
        <v>216</v>
      </c>
      <c r="W16" s="5">
        <v>176</v>
      </c>
      <c r="X16" s="3">
        <f t="shared" si="10"/>
        <v>392</v>
      </c>
      <c r="Y16" s="5">
        <v>80</v>
      </c>
      <c r="Z16" s="3">
        <f t="shared" si="11"/>
        <v>472</v>
      </c>
      <c r="AA16" s="5">
        <v>10</v>
      </c>
      <c r="AB16" s="3">
        <f t="shared" si="12"/>
        <v>482</v>
      </c>
      <c r="AC16" s="5">
        <v>5</v>
      </c>
      <c r="AD16" s="3">
        <f t="shared" si="13"/>
        <v>487</v>
      </c>
      <c r="AE16" s="5">
        <v>9.5</v>
      </c>
      <c r="AF16" s="3">
        <f t="shared" si="14"/>
        <v>496.5</v>
      </c>
      <c r="AG16" s="5">
        <v>40</v>
      </c>
      <c r="AH16" s="3">
        <f t="shared" si="15"/>
        <v>536.5</v>
      </c>
      <c r="AI16" s="5">
        <v>10</v>
      </c>
      <c r="AJ16" s="3">
        <f t="shared" si="16"/>
        <v>546.5</v>
      </c>
      <c r="AK16" s="5">
        <v>10</v>
      </c>
      <c r="AL16" s="3">
        <f t="shared" si="17"/>
        <v>556.5</v>
      </c>
      <c r="AM16" s="5">
        <v>5</v>
      </c>
      <c r="AN16" s="3">
        <f t="shared" si="18"/>
        <v>561.5</v>
      </c>
      <c r="AO16" s="5">
        <v>72</v>
      </c>
      <c r="AP16" s="3">
        <f t="shared" si="19"/>
        <v>633.5</v>
      </c>
      <c r="AQ16" s="5">
        <v>9.5</v>
      </c>
      <c r="AR16" s="3">
        <f t="shared" si="20"/>
        <v>643</v>
      </c>
      <c r="AS16" s="5">
        <v>40</v>
      </c>
      <c r="AT16" s="3">
        <f t="shared" si="21"/>
        <v>683</v>
      </c>
      <c r="AU16" s="5">
        <v>2</v>
      </c>
      <c r="AV16" s="3">
        <f t="shared" si="22"/>
        <v>685</v>
      </c>
      <c r="AW16" s="5">
        <v>8</v>
      </c>
      <c r="AX16" s="3">
        <f t="shared" si="23"/>
        <v>693</v>
      </c>
      <c r="AY16" s="5">
        <v>80</v>
      </c>
      <c r="AZ16" s="3">
        <f t="shared" si="24"/>
        <v>773</v>
      </c>
      <c r="BA16" s="5">
        <v>188</v>
      </c>
      <c r="BB16" s="3">
        <f t="shared" si="25"/>
        <v>961</v>
      </c>
      <c r="BC16" s="5">
        <v>5</v>
      </c>
      <c r="BD16" s="3">
        <f t="shared" si="26"/>
        <v>966</v>
      </c>
    </row>
    <row r="17" spans="1:56" x14ac:dyDescent="0.3">
      <c r="A17" s="3" t="s">
        <v>47</v>
      </c>
      <c r="B17" s="3">
        <v>10</v>
      </c>
      <c r="C17" s="5">
        <v>40</v>
      </c>
      <c r="D17" s="3">
        <f t="shared" si="0"/>
        <v>50</v>
      </c>
      <c r="E17" s="5">
        <v>10</v>
      </c>
      <c r="F17" s="3">
        <f t="shared" si="1"/>
        <v>60</v>
      </c>
      <c r="G17" s="5">
        <v>40</v>
      </c>
      <c r="H17" s="3">
        <f t="shared" si="2"/>
        <v>100</v>
      </c>
      <c r="I17" s="5">
        <v>10</v>
      </c>
      <c r="J17" s="3">
        <f t="shared" si="3"/>
        <v>110</v>
      </c>
      <c r="K17" s="5">
        <v>40</v>
      </c>
      <c r="L17" s="3">
        <f t="shared" si="4"/>
        <v>150</v>
      </c>
      <c r="M17" s="5">
        <v>5</v>
      </c>
      <c r="N17" s="3">
        <f t="shared" si="5"/>
        <v>155</v>
      </c>
      <c r="O17" s="5">
        <v>10</v>
      </c>
      <c r="P17" s="3">
        <f t="shared" si="6"/>
        <v>165</v>
      </c>
      <c r="Q17" s="5">
        <v>38</v>
      </c>
      <c r="R17" s="3">
        <f t="shared" si="7"/>
        <v>203</v>
      </c>
      <c r="S17" s="5">
        <v>10</v>
      </c>
      <c r="T17" s="3">
        <f t="shared" si="8"/>
        <v>213</v>
      </c>
      <c r="U17" s="5">
        <v>10</v>
      </c>
      <c r="V17" s="3">
        <f t="shared" si="9"/>
        <v>223</v>
      </c>
      <c r="W17" s="5">
        <v>184</v>
      </c>
      <c r="X17" s="3">
        <f t="shared" si="10"/>
        <v>407</v>
      </c>
      <c r="Y17" s="5">
        <v>79</v>
      </c>
      <c r="Z17" s="3">
        <f t="shared" si="11"/>
        <v>486</v>
      </c>
      <c r="AA17" s="5">
        <v>10</v>
      </c>
      <c r="AB17" s="3">
        <f t="shared" si="12"/>
        <v>496</v>
      </c>
      <c r="AC17" s="5">
        <v>5</v>
      </c>
      <c r="AD17" s="3">
        <f t="shared" si="13"/>
        <v>501</v>
      </c>
      <c r="AE17" s="5">
        <v>10</v>
      </c>
      <c r="AF17" s="3">
        <f t="shared" si="14"/>
        <v>511</v>
      </c>
      <c r="AG17" s="5">
        <v>40</v>
      </c>
      <c r="AH17" s="3">
        <f t="shared" si="15"/>
        <v>551</v>
      </c>
      <c r="AI17" s="5">
        <v>10</v>
      </c>
      <c r="AJ17" s="3">
        <f t="shared" si="16"/>
        <v>561</v>
      </c>
      <c r="AK17" s="5">
        <v>10</v>
      </c>
      <c r="AL17" s="3">
        <f t="shared" si="17"/>
        <v>571</v>
      </c>
      <c r="AM17" s="5">
        <v>5</v>
      </c>
      <c r="AN17" s="3">
        <f t="shared" si="18"/>
        <v>576</v>
      </c>
      <c r="AO17" s="5">
        <v>80</v>
      </c>
      <c r="AP17" s="3">
        <f t="shared" si="19"/>
        <v>656</v>
      </c>
      <c r="AQ17" s="5">
        <v>10</v>
      </c>
      <c r="AR17" s="3">
        <f t="shared" si="20"/>
        <v>666</v>
      </c>
      <c r="AS17" s="5">
        <v>38</v>
      </c>
      <c r="AT17" s="3">
        <f t="shared" si="21"/>
        <v>704</v>
      </c>
      <c r="AU17" s="5">
        <v>10</v>
      </c>
      <c r="AV17" s="3">
        <f t="shared" si="22"/>
        <v>714</v>
      </c>
      <c r="AW17" s="5">
        <v>10</v>
      </c>
      <c r="AX17" s="3">
        <f t="shared" si="23"/>
        <v>724</v>
      </c>
      <c r="AY17" s="5">
        <v>80</v>
      </c>
      <c r="AZ17" s="3">
        <f t="shared" si="24"/>
        <v>804</v>
      </c>
      <c r="BA17" s="5">
        <v>195</v>
      </c>
      <c r="BB17" s="3">
        <f t="shared" si="25"/>
        <v>999</v>
      </c>
      <c r="BC17" s="5">
        <v>5</v>
      </c>
      <c r="BD17" s="3">
        <f t="shared" si="26"/>
        <v>1004</v>
      </c>
    </row>
    <row r="18" spans="1:56" x14ac:dyDescent="0.3">
      <c r="A18" s="3" t="s">
        <v>48</v>
      </c>
      <c r="B18" s="3">
        <v>5</v>
      </c>
      <c r="C18" s="5">
        <v>40</v>
      </c>
      <c r="D18" s="3">
        <f t="shared" si="0"/>
        <v>45</v>
      </c>
      <c r="E18" s="5">
        <v>10</v>
      </c>
      <c r="F18" s="3">
        <f t="shared" si="1"/>
        <v>55</v>
      </c>
      <c r="G18" s="5">
        <v>38</v>
      </c>
      <c r="H18" s="3">
        <f t="shared" si="2"/>
        <v>93</v>
      </c>
      <c r="I18" s="5">
        <v>10</v>
      </c>
      <c r="J18" s="3">
        <f t="shared" si="3"/>
        <v>103</v>
      </c>
      <c r="K18" s="5">
        <v>36</v>
      </c>
      <c r="L18" s="3">
        <f t="shared" si="4"/>
        <v>139</v>
      </c>
      <c r="M18" s="5">
        <v>5</v>
      </c>
      <c r="N18" s="3">
        <f t="shared" si="5"/>
        <v>144</v>
      </c>
      <c r="O18" s="5">
        <v>10</v>
      </c>
      <c r="P18" s="3">
        <f t="shared" si="6"/>
        <v>154</v>
      </c>
      <c r="Q18" s="5">
        <v>37</v>
      </c>
      <c r="R18" s="3">
        <f t="shared" si="7"/>
        <v>191</v>
      </c>
      <c r="S18" s="5">
        <v>9.5</v>
      </c>
      <c r="T18" s="3">
        <f t="shared" si="8"/>
        <v>200.5</v>
      </c>
      <c r="U18" s="5">
        <v>10</v>
      </c>
      <c r="V18" s="3">
        <f t="shared" si="9"/>
        <v>210.5</v>
      </c>
      <c r="W18" s="5">
        <v>186</v>
      </c>
      <c r="X18" s="3">
        <f t="shared" si="10"/>
        <v>396.5</v>
      </c>
      <c r="Y18" s="5">
        <v>78.5</v>
      </c>
      <c r="Z18" s="3">
        <f t="shared" si="11"/>
        <v>475</v>
      </c>
      <c r="AA18" s="5">
        <v>10</v>
      </c>
      <c r="AB18" s="3">
        <f t="shared" si="12"/>
        <v>485</v>
      </c>
      <c r="AC18" s="5">
        <v>5</v>
      </c>
      <c r="AD18" s="3">
        <f t="shared" si="13"/>
        <v>490</v>
      </c>
      <c r="AE18" s="5">
        <v>10</v>
      </c>
      <c r="AF18" s="3">
        <f t="shared" si="14"/>
        <v>500</v>
      </c>
      <c r="AG18" s="5">
        <v>38</v>
      </c>
      <c r="AH18" s="3">
        <f t="shared" si="15"/>
        <v>538</v>
      </c>
      <c r="AI18" s="5">
        <v>10</v>
      </c>
      <c r="AJ18" s="3">
        <f t="shared" si="16"/>
        <v>548</v>
      </c>
      <c r="AK18" s="5">
        <v>10</v>
      </c>
      <c r="AL18" s="3">
        <f t="shared" si="17"/>
        <v>558</v>
      </c>
      <c r="AM18" s="5">
        <v>5</v>
      </c>
      <c r="AN18" s="3">
        <f t="shared" si="18"/>
        <v>563</v>
      </c>
      <c r="AO18" s="5">
        <v>80</v>
      </c>
      <c r="AP18" s="3">
        <f t="shared" si="19"/>
        <v>643</v>
      </c>
      <c r="AQ18" s="5">
        <v>10</v>
      </c>
      <c r="AR18" s="3">
        <f t="shared" si="20"/>
        <v>653</v>
      </c>
      <c r="AS18" s="5">
        <v>40</v>
      </c>
      <c r="AT18" s="3">
        <f t="shared" si="21"/>
        <v>693</v>
      </c>
      <c r="AU18" s="5">
        <v>2</v>
      </c>
      <c r="AV18" s="3">
        <f t="shared" si="22"/>
        <v>695</v>
      </c>
      <c r="AW18" s="5">
        <v>2</v>
      </c>
      <c r="AX18" s="3">
        <f t="shared" si="23"/>
        <v>697</v>
      </c>
      <c r="AY18" s="5">
        <v>80</v>
      </c>
      <c r="AZ18" s="3">
        <f t="shared" si="24"/>
        <v>777</v>
      </c>
      <c r="BA18" s="5">
        <v>184</v>
      </c>
      <c r="BB18" s="3">
        <f t="shared" si="25"/>
        <v>961</v>
      </c>
      <c r="BC18" s="5">
        <v>5</v>
      </c>
      <c r="BD18" s="3">
        <f t="shared" si="26"/>
        <v>966</v>
      </c>
    </row>
    <row r="19" spans="1:56" x14ac:dyDescent="0.3">
      <c r="A19" s="3" t="s">
        <v>49</v>
      </c>
      <c r="B19" s="3">
        <v>10</v>
      </c>
      <c r="C19" s="5">
        <v>40</v>
      </c>
      <c r="D19" s="3">
        <f t="shared" si="0"/>
        <v>50</v>
      </c>
      <c r="E19" s="5">
        <v>10</v>
      </c>
      <c r="F19" s="3">
        <f t="shared" si="1"/>
        <v>60</v>
      </c>
      <c r="G19" s="5">
        <v>39</v>
      </c>
      <c r="H19" s="3">
        <f t="shared" si="2"/>
        <v>99</v>
      </c>
      <c r="I19" s="5">
        <v>10</v>
      </c>
      <c r="J19" s="3">
        <f t="shared" si="3"/>
        <v>109</v>
      </c>
      <c r="K19" s="5">
        <v>39</v>
      </c>
      <c r="L19" s="3">
        <f t="shared" si="4"/>
        <v>148</v>
      </c>
      <c r="M19" s="5">
        <v>5</v>
      </c>
      <c r="N19" s="3">
        <f t="shared" si="5"/>
        <v>153</v>
      </c>
      <c r="O19" s="5">
        <v>10</v>
      </c>
      <c r="P19" s="3">
        <f t="shared" si="6"/>
        <v>163</v>
      </c>
      <c r="Q19" s="5">
        <v>0</v>
      </c>
      <c r="R19" s="3">
        <f t="shared" si="7"/>
        <v>163</v>
      </c>
      <c r="S19" s="5">
        <v>8</v>
      </c>
      <c r="T19" s="3">
        <f t="shared" si="8"/>
        <v>171</v>
      </c>
      <c r="U19" s="5">
        <v>10</v>
      </c>
      <c r="V19" s="3">
        <f t="shared" si="9"/>
        <v>181</v>
      </c>
      <c r="W19" s="5">
        <v>185</v>
      </c>
      <c r="X19" s="3">
        <f t="shared" si="10"/>
        <v>366</v>
      </c>
      <c r="Y19" s="5">
        <v>5</v>
      </c>
      <c r="Z19" s="3">
        <f t="shared" si="11"/>
        <v>371</v>
      </c>
      <c r="AA19" s="5">
        <v>10</v>
      </c>
      <c r="AB19" s="3">
        <f t="shared" si="12"/>
        <v>381</v>
      </c>
      <c r="AC19" s="5">
        <v>5</v>
      </c>
      <c r="AD19" s="3">
        <f t="shared" si="13"/>
        <v>386</v>
      </c>
      <c r="AE19" s="5">
        <v>8</v>
      </c>
      <c r="AF19" s="3">
        <f t="shared" si="14"/>
        <v>394</v>
      </c>
      <c r="AG19" s="5">
        <v>40</v>
      </c>
      <c r="AH19" s="3">
        <f t="shared" si="15"/>
        <v>434</v>
      </c>
      <c r="AI19" s="5">
        <v>8</v>
      </c>
      <c r="AJ19" s="3">
        <f t="shared" si="16"/>
        <v>442</v>
      </c>
      <c r="AK19" s="5">
        <v>10</v>
      </c>
      <c r="AL19" s="3">
        <f t="shared" si="17"/>
        <v>452</v>
      </c>
      <c r="AM19" s="5">
        <v>5</v>
      </c>
      <c r="AN19" s="3">
        <f t="shared" si="18"/>
        <v>457</v>
      </c>
      <c r="AO19" s="5">
        <v>64</v>
      </c>
      <c r="AP19" s="3">
        <f t="shared" si="19"/>
        <v>521</v>
      </c>
      <c r="AQ19" s="5">
        <v>10</v>
      </c>
      <c r="AR19" s="3">
        <f t="shared" si="20"/>
        <v>531</v>
      </c>
      <c r="AS19" s="5">
        <v>8</v>
      </c>
      <c r="AT19" s="3">
        <f t="shared" si="21"/>
        <v>539</v>
      </c>
      <c r="AU19" s="5">
        <v>2</v>
      </c>
      <c r="AV19" s="3">
        <f t="shared" si="22"/>
        <v>541</v>
      </c>
      <c r="AW19" s="5">
        <v>8</v>
      </c>
      <c r="AX19" s="3">
        <f t="shared" si="23"/>
        <v>549</v>
      </c>
      <c r="AY19" s="5">
        <v>0</v>
      </c>
      <c r="AZ19" s="3">
        <f t="shared" si="24"/>
        <v>549</v>
      </c>
      <c r="BA19" s="5">
        <v>166</v>
      </c>
      <c r="BB19" s="3">
        <f t="shared" si="25"/>
        <v>715</v>
      </c>
      <c r="BC19" s="5">
        <v>0</v>
      </c>
      <c r="BD19" s="3">
        <f t="shared" si="26"/>
        <v>715</v>
      </c>
    </row>
    <row r="20" spans="1:56" x14ac:dyDescent="0.3">
      <c r="A20" s="3" t="s">
        <v>50</v>
      </c>
      <c r="B20" s="3">
        <v>10</v>
      </c>
      <c r="C20" s="5">
        <v>40</v>
      </c>
      <c r="D20" s="3">
        <f t="shared" si="0"/>
        <v>50</v>
      </c>
      <c r="E20" s="5">
        <v>10</v>
      </c>
      <c r="F20" s="3">
        <f t="shared" si="1"/>
        <v>60</v>
      </c>
      <c r="G20" s="5">
        <v>40</v>
      </c>
      <c r="H20" s="3">
        <f t="shared" si="2"/>
        <v>100</v>
      </c>
      <c r="I20" s="5">
        <v>10</v>
      </c>
      <c r="J20" s="3">
        <f t="shared" si="3"/>
        <v>110</v>
      </c>
      <c r="K20" s="5">
        <v>40</v>
      </c>
      <c r="L20" s="3">
        <f t="shared" si="4"/>
        <v>150</v>
      </c>
      <c r="M20" s="5">
        <v>5</v>
      </c>
      <c r="N20" s="3">
        <f t="shared" si="5"/>
        <v>155</v>
      </c>
      <c r="O20" s="5">
        <v>8</v>
      </c>
      <c r="P20" s="3">
        <f t="shared" si="6"/>
        <v>163</v>
      </c>
      <c r="Q20" s="5">
        <v>0</v>
      </c>
      <c r="R20" s="3">
        <f t="shared" si="7"/>
        <v>163</v>
      </c>
      <c r="S20" s="5">
        <v>8</v>
      </c>
      <c r="T20" s="3">
        <f t="shared" si="8"/>
        <v>171</v>
      </c>
      <c r="U20" s="5">
        <v>10</v>
      </c>
      <c r="V20" s="3">
        <f t="shared" si="9"/>
        <v>181</v>
      </c>
      <c r="W20" s="5">
        <v>186</v>
      </c>
      <c r="X20" s="3">
        <f t="shared" si="10"/>
        <v>367</v>
      </c>
      <c r="Y20" s="5">
        <v>80</v>
      </c>
      <c r="Z20" s="3">
        <f t="shared" si="11"/>
        <v>447</v>
      </c>
      <c r="AA20" s="5">
        <v>10</v>
      </c>
      <c r="AB20" s="3">
        <f t="shared" si="12"/>
        <v>457</v>
      </c>
      <c r="AC20" s="5">
        <v>5</v>
      </c>
      <c r="AD20" s="3">
        <f t="shared" si="13"/>
        <v>462</v>
      </c>
      <c r="AE20" s="5">
        <v>2</v>
      </c>
      <c r="AF20" s="3">
        <f t="shared" si="14"/>
        <v>464</v>
      </c>
      <c r="AG20" s="5">
        <v>39</v>
      </c>
      <c r="AH20" s="3">
        <f t="shared" si="15"/>
        <v>503</v>
      </c>
      <c r="AI20" s="5">
        <v>8</v>
      </c>
      <c r="AJ20" s="3">
        <f t="shared" si="16"/>
        <v>511</v>
      </c>
      <c r="AK20" s="5">
        <v>9</v>
      </c>
      <c r="AL20" s="3">
        <f t="shared" si="17"/>
        <v>520</v>
      </c>
      <c r="AM20" s="5">
        <v>5</v>
      </c>
      <c r="AN20" s="3">
        <f t="shared" si="18"/>
        <v>525</v>
      </c>
      <c r="AO20" s="5">
        <v>78</v>
      </c>
      <c r="AP20" s="3">
        <f t="shared" si="19"/>
        <v>603</v>
      </c>
      <c r="AQ20" s="5">
        <v>9.5</v>
      </c>
      <c r="AR20" s="3">
        <f t="shared" si="20"/>
        <v>612.5</v>
      </c>
      <c r="AS20" s="5">
        <v>32</v>
      </c>
      <c r="AT20" s="3">
        <f t="shared" si="21"/>
        <v>644.5</v>
      </c>
      <c r="AU20" s="5">
        <v>0</v>
      </c>
      <c r="AV20" s="3">
        <f t="shared" si="22"/>
        <v>644.5</v>
      </c>
      <c r="AW20" s="5">
        <v>0.25</v>
      </c>
      <c r="AX20" s="3">
        <f t="shared" si="23"/>
        <v>644.75</v>
      </c>
      <c r="AY20" s="5">
        <v>60</v>
      </c>
      <c r="AZ20" s="3">
        <f t="shared" si="24"/>
        <v>704.75</v>
      </c>
      <c r="BA20" s="5">
        <v>158</v>
      </c>
      <c r="BB20" s="3">
        <f t="shared" si="25"/>
        <v>862.75</v>
      </c>
      <c r="BC20" s="5">
        <v>5</v>
      </c>
      <c r="BD20" s="3">
        <f t="shared" si="26"/>
        <v>867.75</v>
      </c>
    </row>
    <row r="21" spans="1:56" x14ac:dyDescent="0.3">
      <c r="A21" s="3" t="s">
        <v>51</v>
      </c>
      <c r="B21" s="3">
        <v>10</v>
      </c>
      <c r="C21" s="5">
        <v>40</v>
      </c>
      <c r="D21" s="3">
        <f t="shared" si="0"/>
        <v>50</v>
      </c>
      <c r="E21" s="5">
        <v>10</v>
      </c>
      <c r="F21" s="3">
        <f t="shared" si="1"/>
        <v>60</v>
      </c>
      <c r="G21" s="5">
        <v>40</v>
      </c>
      <c r="H21" s="3">
        <f t="shared" si="2"/>
        <v>100</v>
      </c>
      <c r="I21" s="5">
        <v>10</v>
      </c>
      <c r="J21" s="3">
        <f t="shared" si="3"/>
        <v>110</v>
      </c>
      <c r="K21" s="5">
        <v>40</v>
      </c>
      <c r="L21" s="3">
        <f t="shared" si="4"/>
        <v>150</v>
      </c>
      <c r="M21" s="5">
        <v>5</v>
      </c>
      <c r="N21" s="3">
        <f t="shared" si="5"/>
        <v>155</v>
      </c>
      <c r="O21" s="5">
        <v>10</v>
      </c>
      <c r="P21" s="3">
        <f t="shared" si="6"/>
        <v>165</v>
      </c>
      <c r="Q21" s="5">
        <v>40</v>
      </c>
      <c r="R21" s="3">
        <f t="shared" si="7"/>
        <v>205</v>
      </c>
      <c r="S21" s="5">
        <v>9.5</v>
      </c>
      <c r="T21" s="3">
        <f t="shared" si="8"/>
        <v>214.5</v>
      </c>
      <c r="U21" s="5">
        <v>9.75</v>
      </c>
      <c r="V21" s="3">
        <f t="shared" si="9"/>
        <v>224.25</v>
      </c>
      <c r="W21" s="5">
        <v>177</v>
      </c>
      <c r="X21" s="3">
        <f t="shared" si="10"/>
        <v>401.25</v>
      </c>
      <c r="Y21" s="5">
        <v>79</v>
      </c>
      <c r="Z21" s="3">
        <f t="shared" si="11"/>
        <v>480.25</v>
      </c>
      <c r="AA21" s="5">
        <v>10</v>
      </c>
      <c r="AB21" s="3">
        <f t="shared" si="12"/>
        <v>490.25</v>
      </c>
      <c r="AC21" s="5">
        <v>5</v>
      </c>
      <c r="AD21" s="3">
        <f t="shared" si="13"/>
        <v>495.25</v>
      </c>
      <c r="AE21" s="5">
        <v>10</v>
      </c>
      <c r="AF21" s="3">
        <f t="shared" si="14"/>
        <v>505.25</v>
      </c>
      <c r="AG21" s="5">
        <v>40</v>
      </c>
      <c r="AH21" s="3">
        <f t="shared" si="15"/>
        <v>545.25</v>
      </c>
      <c r="AI21" s="5">
        <v>10</v>
      </c>
      <c r="AJ21" s="3">
        <f t="shared" si="16"/>
        <v>555.25</v>
      </c>
      <c r="AK21" s="5">
        <v>10</v>
      </c>
      <c r="AL21" s="3">
        <f t="shared" si="17"/>
        <v>565.25</v>
      </c>
      <c r="AM21" s="5">
        <v>5</v>
      </c>
      <c r="AN21" s="3">
        <f t="shared" si="18"/>
        <v>570.25</v>
      </c>
      <c r="AO21" s="5">
        <v>80</v>
      </c>
      <c r="AP21" s="3">
        <f t="shared" si="19"/>
        <v>650.25</v>
      </c>
      <c r="AQ21" s="5">
        <v>9.5</v>
      </c>
      <c r="AR21" s="3">
        <f t="shared" si="20"/>
        <v>659.75</v>
      </c>
      <c r="AS21" s="5">
        <v>40</v>
      </c>
      <c r="AT21" s="3">
        <f t="shared" si="21"/>
        <v>699.75</v>
      </c>
      <c r="AU21" s="5">
        <v>10</v>
      </c>
      <c r="AV21" s="3">
        <f t="shared" si="22"/>
        <v>709.75</v>
      </c>
      <c r="AW21" s="5">
        <v>10</v>
      </c>
      <c r="AX21" s="3">
        <f t="shared" si="23"/>
        <v>719.75</v>
      </c>
      <c r="AY21" s="5">
        <v>79</v>
      </c>
      <c r="AZ21" s="3">
        <f t="shared" si="24"/>
        <v>798.75</v>
      </c>
      <c r="BA21" s="5">
        <v>152</v>
      </c>
      <c r="BB21" s="3">
        <f t="shared" si="25"/>
        <v>950.75</v>
      </c>
      <c r="BC21" s="5">
        <v>5</v>
      </c>
      <c r="BD21" s="3">
        <f t="shared" si="26"/>
        <v>955.75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6E365-F5A7-45AF-875C-1034E8CAA8E6}">
  <dimension ref="A1:BD21"/>
  <sheetViews>
    <sheetView workbookViewId="0">
      <selection activeCell="F21" sqref="A1:XFD1048576"/>
    </sheetView>
  </sheetViews>
  <sheetFormatPr defaultRowHeight="14.4" x14ac:dyDescent="0.3"/>
  <cols>
    <col min="3" max="3" width="8.88671875" style="6"/>
    <col min="5" max="5" width="8.88671875" style="6"/>
    <col min="7" max="7" width="8.88671875" style="6"/>
    <col min="9" max="9" width="8.88671875" style="6"/>
    <col min="11" max="11" width="8.88671875" style="6"/>
    <col min="13" max="13" width="8.88671875" style="6"/>
    <col min="15" max="15" width="8.88671875" style="6"/>
    <col min="17" max="17" width="8.88671875" style="6"/>
    <col min="19" max="19" width="8.88671875" style="6"/>
    <col min="21" max="21" width="8.88671875" style="6"/>
    <col min="23" max="23" width="8.88671875" style="6"/>
    <col min="25" max="25" width="8.88671875" style="6"/>
    <col min="27" max="27" width="8.88671875" style="6"/>
    <col min="29" max="29" width="8.88671875" style="6"/>
    <col min="31" max="31" width="8.88671875" style="6"/>
    <col min="33" max="33" width="8.88671875" style="6"/>
    <col min="35" max="35" width="8.88671875" style="6"/>
    <col min="37" max="37" width="8.88671875" style="6"/>
    <col min="39" max="39" width="8.88671875" style="6"/>
    <col min="41" max="41" width="8.88671875" style="6"/>
    <col min="43" max="43" width="8.88671875" style="6"/>
    <col min="45" max="45" width="8.88671875" style="6"/>
    <col min="47" max="47" width="8.88671875" style="6"/>
    <col min="49" max="49" width="8.88671875" style="6"/>
    <col min="51" max="51" width="8.88671875" style="6"/>
    <col min="53" max="53" width="8.88671875" style="6"/>
    <col min="55" max="55" width="8.88671875" style="6"/>
  </cols>
  <sheetData>
    <row r="1" spans="1:56" x14ac:dyDescent="0.3">
      <c r="A1" s="2"/>
      <c r="B1" s="2">
        <v>20170205</v>
      </c>
      <c r="D1" s="4">
        <v>20170208</v>
      </c>
      <c r="F1" s="4">
        <v>20170209</v>
      </c>
      <c r="H1" s="4">
        <v>20170210</v>
      </c>
      <c r="J1" s="4">
        <v>20170216</v>
      </c>
      <c r="L1" s="4">
        <v>20170217</v>
      </c>
      <c r="N1" s="4">
        <v>20170220</v>
      </c>
      <c r="P1" s="4">
        <v>20170223</v>
      </c>
      <c r="R1" s="4">
        <v>20170224</v>
      </c>
      <c r="T1" s="4">
        <v>20170302</v>
      </c>
      <c r="V1" s="4">
        <v>20170309</v>
      </c>
      <c r="X1" s="4">
        <v>20170315</v>
      </c>
      <c r="Z1" s="4">
        <v>20170317</v>
      </c>
      <c r="AB1" s="4">
        <v>20170317</v>
      </c>
      <c r="AD1" s="4">
        <v>20170320</v>
      </c>
      <c r="AF1" s="4">
        <v>20170406</v>
      </c>
      <c r="AH1" s="4">
        <v>20170407</v>
      </c>
      <c r="AJ1" s="4">
        <v>20170413</v>
      </c>
      <c r="AL1" s="4">
        <v>20170420</v>
      </c>
      <c r="AN1" s="4">
        <v>20170420</v>
      </c>
      <c r="AP1" s="4">
        <v>20170421</v>
      </c>
      <c r="AR1" s="4">
        <v>20170427</v>
      </c>
      <c r="AT1" s="4">
        <v>20170428</v>
      </c>
      <c r="AV1" s="4">
        <v>20170504</v>
      </c>
      <c r="AX1" s="4">
        <v>20170511</v>
      </c>
      <c r="AZ1" s="4">
        <v>20170512</v>
      </c>
      <c r="BB1" s="4">
        <v>20170516</v>
      </c>
      <c r="BD1" s="4">
        <v>20170520</v>
      </c>
    </row>
    <row r="2" spans="1:56" x14ac:dyDescent="0.3">
      <c r="A2" s="3" t="s">
        <v>0</v>
      </c>
      <c r="B2" s="3" t="s">
        <v>12</v>
      </c>
      <c r="D2" s="5" t="s">
        <v>1</v>
      </c>
      <c r="F2" s="5" t="s">
        <v>13</v>
      </c>
      <c r="H2" s="5" t="s">
        <v>2</v>
      </c>
      <c r="J2" s="5" t="s">
        <v>14</v>
      </c>
      <c r="L2" s="5" t="s">
        <v>3</v>
      </c>
      <c r="N2" s="5" t="s">
        <v>25</v>
      </c>
      <c r="P2" s="5" t="s">
        <v>15</v>
      </c>
      <c r="R2" s="5" t="s">
        <v>4</v>
      </c>
      <c r="T2" s="5" t="s">
        <v>16</v>
      </c>
      <c r="V2" s="5" t="s">
        <v>17</v>
      </c>
      <c r="X2" s="5" t="s">
        <v>10</v>
      </c>
      <c r="Z2" s="5" t="s">
        <v>7</v>
      </c>
      <c r="AB2" s="5" t="s">
        <v>18</v>
      </c>
      <c r="AD2" s="5" t="s">
        <v>26</v>
      </c>
      <c r="AF2" s="5" t="s">
        <v>19</v>
      </c>
      <c r="AH2" s="5" t="s">
        <v>5</v>
      </c>
      <c r="AJ2" s="5" t="s">
        <v>20</v>
      </c>
      <c r="AL2" s="5" t="s">
        <v>21</v>
      </c>
      <c r="AN2" s="5" t="s">
        <v>27</v>
      </c>
      <c r="AP2" s="5" t="s">
        <v>8</v>
      </c>
      <c r="AR2" s="5" t="s">
        <v>22</v>
      </c>
      <c r="AT2" s="5" t="s">
        <v>6</v>
      </c>
      <c r="AV2" s="5" t="s">
        <v>23</v>
      </c>
      <c r="AX2" s="5" t="s">
        <v>24</v>
      </c>
      <c r="AZ2" s="5" t="s">
        <v>9</v>
      </c>
      <c r="BB2" s="5" t="s">
        <v>11</v>
      </c>
      <c r="BD2" s="5" t="s">
        <v>28</v>
      </c>
    </row>
    <row r="3" spans="1:56" x14ac:dyDescent="0.3">
      <c r="A3" s="3" t="s">
        <v>33</v>
      </c>
      <c r="B3" s="3">
        <v>10</v>
      </c>
      <c r="C3" s="5">
        <v>37</v>
      </c>
      <c r="D3" s="3">
        <f>SUM(B3:C3)</f>
        <v>47</v>
      </c>
      <c r="E3" s="5">
        <v>10</v>
      </c>
      <c r="F3" s="3">
        <f>SUM(D3:E3)</f>
        <v>57</v>
      </c>
      <c r="G3" s="5">
        <v>40</v>
      </c>
      <c r="H3" s="3">
        <f>SUM(F3:G3)</f>
        <v>97</v>
      </c>
      <c r="I3" s="5">
        <v>10</v>
      </c>
      <c r="J3" s="3">
        <f>SUM(H3:I3)</f>
        <v>107</v>
      </c>
      <c r="K3" s="5">
        <v>39</v>
      </c>
      <c r="L3" s="3">
        <f>SUM(J3:K3)</f>
        <v>146</v>
      </c>
      <c r="M3" s="5">
        <v>5</v>
      </c>
      <c r="N3" s="3">
        <f>SUM(L3:M3)</f>
        <v>151</v>
      </c>
      <c r="O3" s="5">
        <v>10</v>
      </c>
      <c r="P3" s="3">
        <f>SUM(N3:O3)</f>
        <v>161</v>
      </c>
      <c r="Q3" s="5">
        <v>33</v>
      </c>
      <c r="R3" s="3">
        <f>SUM(P3:Q3)</f>
        <v>194</v>
      </c>
      <c r="S3" s="5">
        <v>10</v>
      </c>
      <c r="T3" s="3">
        <f>SUM(R3:S3)</f>
        <v>204</v>
      </c>
      <c r="U3" s="5">
        <v>9.25</v>
      </c>
      <c r="V3" s="3">
        <f>SUM(T3:U3)</f>
        <v>213.25</v>
      </c>
      <c r="W3" s="5">
        <v>187</v>
      </c>
      <c r="X3" s="3">
        <f>SUM(V3:W3)</f>
        <v>400.25</v>
      </c>
      <c r="Y3" s="5">
        <v>70</v>
      </c>
      <c r="Z3" s="3">
        <f>SUM(X3:Y3)</f>
        <v>470.25</v>
      </c>
      <c r="AA3" s="5">
        <v>0</v>
      </c>
      <c r="AB3" s="3">
        <f>SUM(Z3:AA3)</f>
        <v>470.25</v>
      </c>
      <c r="AC3" s="5">
        <v>5</v>
      </c>
      <c r="AD3" s="3">
        <f>SUM(AB3:AC3)</f>
        <v>475.25</v>
      </c>
      <c r="AE3" s="5">
        <v>9</v>
      </c>
      <c r="AF3" s="3">
        <f>SUM(AD3:AE3)</f>
        <v>484.25</v>
      </c>
      <c r="AG3" s="5">
        <v>24</v>
      </c>
      <c r="AH3" s="3">
        <f>SUM(AF3:AG3)</f>
        <v>508.25</v>
      </c>
      <c r="AI3" s="5">
        <v>9</v>
      </c>
      <c r="AJ3" s="3">
        <f>SUM(AH3:AI3)</f>
        <v>517.25</v>
      </c>
      <c r="AK3" s="5">
        <v>10</v>
      </c>
      <c r="AL3" s="3">
        <f>SUM(AJ3:AK3)</f>
        <v>527.25</v>
      </c>
      <c r="AM3" s="5">
        <v>5</v>
      </c>
      <c r="AN3" s="3">
        <f>SUM(AL3:AM3)</f>
        <v>532.25</v>
      </c>
      <c r="AO3" s="5">
        <v>26</v>
      </c>
      <c r="AP3" s="3">
        <f>SUM(AN3:AO3)</f>
        <v>558.25</v>
      </c>
      <c r="AQ3" s="5">
        <v>10</v>
      </c>
      <c r="AR3" s="3">
        <f>SUM(AP3:AQ3)</f>
        <v>568.25</v>
      </c>
      <c r="AS3" s="5">
        <v>15</v>
      </c>
      <c r="AT3" s="3">
        <f>SUM(AR3:AS3)</f>
        <v>583.25</v>
      </c>
      <c r="AU3" s="5">
        <v>1.5</v>
      </c>
      <c r="AV3" s="3">
        <f>SUM(AT3:AU3)</f>
        <v>584.75</v>
      </c>
      <c r="AW3" s="5">
        <v>10</v>
      </c>
      <c r="AX3" s="3">
        <f>SUM(AV3:AW3)</f>
        <v>594.75</v>
      </c>
      <c r="AY3" s="5">
        <v>20</v>
      </c>
      <c r="AZ3" s="3">
        <f>SUM(AX3:AY3)</f>
        <v>614.75</v>
      </c>
      <c r="BA3" s="5">
        <v>148</v>
      </c>
      <c r="BB3" s="3">
        <f>SUM(AZ3:BA3)</f>
        <v>762.75</v>
      </c>
      <c r="BC3" s="5">
        <v>5</v>
      </c>
      <c r="BD3" s="3">
        <f>SUM(BB3:BC3)</f>
        <v>767.75</v>
      </c>
    </row>
    <row r="4" spans="1:56" x14ac:dyDescent="0.3">
      <c r="A4" s="3" t="s">
        <v>34</v>
      </c>
      <c r="B4" s="3">
        <v>10</v>
      </c>
      <c r="C4" s="5">
        <v>40</v>
      </c>
      <c r="D4" s="3">
        <f t="shared" ref="D4:D21" si="0">SUM(B4:C4)</f>
        <v>50</v>
      </c>
      <c r="E4" s="5">
        <v>10</v>
      </c>
      <c r="F4" s="3">
        <f t="shared" ref="F4:F21" si="1">SUM(D4:E4)</f>
        <v>60</v>
      </c>
      <c r="G4" s="5">
        <v>40</v>
      </c>
      <c r="H4" s="3">
        <f t="shared" ref="H4:H21" si="2">SUM(F4:G4)</f>
        <v>100</v>
      </c>
      <c r="I4" s="5">
        <v>10</v>
      </c>
      <c r="J4" s="3">
        <f t="shared" ref="J4:J21" si="3">SUM(H4:I4)</f>
        <v>110</v>
      </c>
      <c r="K4" s="5">
        <v>39</v>
      </c>
      <c r="L4" s="3">
        <f t="shared" ref="L4:L21" si="4">SUM(J4:K4)</f>
        <v>149</v>
      </c>
      <c r="M4" s="5">
        <v>5</v>
      </c>
      <c r="N4" s="3">
        <f t="shared" ref="N4:N21" si="5">SUM(L4:M4)</f>
        <v>154</v>
      </c>
      <c r="O4" s="5">
        <v>10</v>
      </c>
      <c r="P4" s="3">
        <f t="shared" ref="P4:P21" si="6">SUM(N4:O4)</f>
        <v>164</v>
      </c>
      <c r="Q4" s="5">
        <v>37</v>
      </c>
      <c r="R4" s="3">
        <f t="shared" ref="R4:R21" si="7">SUM(P4:Q4)</f>
        <v>201</v>
      </c>
      <c r="S4" s="5">
        <v>10</v>
      </c>
      <c r="T4" s="3">
        <f t="shared" ref="T4:T21" si="8">SUM(R4:S4)</f>
        <v>211</v>
      </c>
      <c r="U4" s="5">
        <v>9</v>
      </c>
      <c r="V4" s="3">
        <f t="shared" ref="V4:V21" si="9">SUM(T4:U4)</f>
        <v>220</v>
      </c>
      <c r="W4" s="5">
        <v>175</v>
      </c>
      <c r="X4" s="3">
        <f t="shared" ref="X4:X21" si="10">SUM(V4:W4)</f>
        <v>395</v>
      </c>
      <c r="Y4" s="5">
        <v>79</v>
      </c>
      <c r="Z4" s="3">
        <f t="shared" ref="Z4:Z21" si="11">SUM(X4:Y4)</f>
        <v>474</v>
      </c>
      <c r="AA4" s="5">
        <v>10</v>
      </c>
      <c r="AB4" s="3">
        <f t="shared" ref="AB4:AB21" si="12">SUM(Z4:AA4)</f>
        <v>484</v>
      </c>
      <c r="AC4" s="5">
        <v>5</v>
      </c>
      <c r="AD4" s="3">
        <f t="shared" ref="AD4:AD21" si="13">SUM(AB4:AC4)</f>
        <v>489</v>
      </c>
      <c r="AE4" s="5">
        <v>9.5</v>
      </c>
      <c r="AF4" s="3">
        <f t="shared" ref="AF4:AF21" si="14">SUM(AD4:AE4)</f>
        <v>498.5</v>
      </c>
      <c r="AG4" s="5">
        <v>35</v>
      </c>
      <c r="AH4" s="3">
        <f t="shared" ref="AH4:AH21" si="15">SUM(AF4:AG4)</f>
        <v>533.5</v>
      </c>
      <c r="AI4" s="5">
        <v>10</v>
      </c>
      <c r="AJ4" s="3">
        <f t="shared" ref="AJ4:AJ21" si="16">SUM(AH4:AI4)</f>
        <v>543.5</v>
      </c>
      <c r="AK4" s="5">
        <v>9</v>
      </c>
      <c r="AL4" s="3">
        <f t="shared" ref="AL4:AL21" si="17">SUM(AJ4:AK4)</f>
        <v>552.5</v>
      </c>
      <c r="AM4" s="5">
        <v>5</v>
      </c>
      <c r="AN4" s="3">
        <f t="shared" ref="AN4:AN21" si="18">SUM(AL4:AM4)</f>
        <v>557.5</v>
      </c>
      <c r="AO4" s="5">
        <v>63</v>
      </c>
      <c r="AP4" s="3">
        <f t="shared" ref="AP4:AP21" si="19">SUM(AN4:AO4)</f>
        <v>620.5</v>
      </c>
      <c r="AQ4" s="5">
        <v>9.5</v>
      </c>
      <c r="AR4" s="3">
        <f t="shared" ref="AR4:AR21" si="20">SUM(AP4:AQ4)</f>
        <v>630</v>
      </c>
      <c r="AS4" s="5">
        <v>38</v>
      </c>
      <c r="AT4" s="3">
        <f t="shared" ref="AT4:AT21" si="21">SUM(AR4:AS4)</f>
        <v>668</v>
      </c>
      <c r="AU4" s="5">
        <v>9.5</v>
      </c>
      <c r="AV4" s="3">
        <f t="shared" ref="AV4:AV21" si="22">SUM(AT4:AU4)</f>
        <v>677.5</v>
      </c>
      <c r="AW4" s="5">
        <v>9.25</v>
      </c>
      <c r="AX4" s="3">
        <f t="shared" ref="AX4:AX21" si="23">SUM(AV4:AW4)</f>
        <v>686.75</v>
      </c>
      <c r="AY4" s="5">
        <v>71</v>
      </c>
      <c r="AZ4" s="3">
        <f t="shared" ref="AZ4:AZ21" si="24">SUM(AX4:AY4)</f>
        <v>757.75</v>
      </c>
      <c r="BA4" s="5">
        <v>180</v>
      </c>
      <c r="BB4" s="3">
        <f t="shared" ref="BB4:BB21" si="25">SUM(AZ4:BA4)</f>
        <v>937.75</v>
      </c>
      <c r="BC4" s="5">
        <v>5</v>
      </c>
      <c r="BD4" s="3">
        <f t="shared" ref="BD4:BD21" si="26">SUM(BB4:BC4)</f>
        <v>942.75</v>
      </c>
    </row>
    <row r="5" spans="1:56" x14ac:dyDescent="0.3">
      <c r="A5" s="3" t="s">
        <v>35</v>
      </c>
      <c r="B5" s="3">
        <v>10</v>
      </c>
      <c r="C5" s="5">
        <v>40</v>
      </c>
      <c r="D5" s="3">
        <f t="shared" si="0"/>
        <v>50</v>
      </c>
      <c r="E5" s="5">
        <v>10</v>
      </c>
      <c r="F5" s="3">
        <f t="shared" si="1"/>
        <v>60</v>
      </c>
      <c r="G5" s="5">
        <v>40</v>
      </c>
      <c r="H5" s="3">
        <f t="shared" si="2"/>
        <v>100</v>
      </c>
      <c r="I5" s="5">
        <v>10</v>
      </c>
      <c r="J5" s="3">
        <f t="shared" si="3"/>
        <v>110</v>
      </c>
      <c r="K5" s="5">
        <v>40</v>
      </c>
      <c r="L5" s="3">
        <f t="shared" si="4"/>
        <v>150</v>
      </c>
      <c r="M5" s="5">
        <v>5</v>
      </c>
      <c r="N5" s="3">
        <f t="shared" si="5"/>
        <v>155</v>
      </c>
      <c r="O5" s="5">
        <v>10</v>
      </c>
      <c r="P5" s="3">
        <f t="shared" si="6"/>
        <v>165</v>
      </c>
      <c r="Q5" s="5">
        <v>40</v>
      </c>
      <c r="R5" s="3">
        <f t="shared" si="7"/>
        <v>205</v>
      </c>
      <c r="S5" s="5">
        <v>10</v>
      </c>
      <c r="T5" s="3">
        <f t="shared" si="8"/>
        <v>215</v>
      </c>
      <c r="U5" s="5">
        <v>10</v>
      </c>
      <c r="V5" s="3">
        <f t="shared" si="9"/>
        <v>225</v>
      </c>
      <c r="W5" s="5">
        <v>200</v>
      </c>
      <c r="X5" s="3">
        <f t="shared" si="10"/>
        <v>425</v>
      </c>
      <c r="Y5" s="5">
        <v>80</v>
      </c>
      <c r="Z5" s="3">
        <f t="shared" si="11"/>
        <v>505</v>
      </c>
      <c r="AA5" s="5">
        <v>0</v>
      </c>
      <c r="AB5" s="3">
        <f t="shared" si="12"/>
        <v>505</v>
      </c>
      <c r="AC5" s="5">
        <v>5</v>
      </c>
      <c r="AD5" s="3">
        <f t="shared" si="13"/>
        <v>510</v>
      </c>
      <c r="AE5" s="5">
        <v>8</v>
      </c>
      <c r="AF5" s="3">
        <f t="shared" si="14"/>
        <v>518</v>
      </c>
      <c r="AG5" s="5">
        <v>27</v>
      </c>
      <c r="AH5" s="3">
        <f t="shared" si="15"/>
        <v>545</v>
      </c>
      <c r="AI5" s="5">
        <v>10</v>
      </c>
      <c r="AJ5" s="3">
        <f t="shared" si="16"/>
        <v>555</v>
      </c>
      <c r="AK5" s="5">
        <v>0</v>
      </c>
      <c r="AL5" s="3">
        <f t="shared" si="17"/>
        <v>555</v>
      </c>
      <c r="AM5" s="5">
        <v>5</v>
      </c>
      <c r="AN5" s="3">
        <f t="shared" si="18"/>
        <v>560</v>
      </c>
      <c r="AO5" s="5">
        <v>80</v>
      </c>
      <c r="AP5" s="3">
        <f t="shared" si="19"/>
        <v>640</v>
      </c>
      <c r="AQ5" s="5">
        <v>10</v>
      </c>
      <c r="AR5" s="3">
        <f t="shared" si="20"/>
        <v>650</v>
      </c>
      <c r="AS5" s="5">
        <v>40</v>
      </c>
      <c r="AT5" s="3">
        <f t="shared" si="21"/>
        <v>690</v>
      </c>
      <c r="AU5" s="5">
        <v>10</v>
      </c>
      <c r="AV5" s="3">
        <f t="shared" si="22"/>
        <v>700</v>
      </c>
      <c r="AW5" s="5">
        <v>10</v>
      </c>
      <c r="AX5" s="3">
        <f t="shared" si="23"/>
        <v>710</v>
      </c>
      <c r="AY5" s="5">
        <v>80</v>
      </c>
      <c r="AZ5" s="3">
        <f t="shared" si="24"/>
        <v>790</v>
      </c>
      <c r="BA5" s="5">
        <v>199</v>
      </c>
      <c r="BB5" s="3">
        <f t="shared" si="25"/>
        <v>989</v>
      </c>
      <c r="BC5" s="5">
        <v>5</v>
      </c>
      <c r="BD5" s="3">
        <f t="shared" si="26"/>
        <v>994</v>
      </c>
    </row>
    <row r="6" spans="1:56" x14ac:dyDescent="0.3">
      <c r="A6" s="3" t="s">
        <v>36</v>
      </c>
      <c r="B6" s="3">
        <v>10</v>
      </c>
      <c r="C6" s="5">
        <v>40</v>
      </c>
      <c r="D6" s="3">
        <f t="shared" si="0"/>
        <v>50</v>
      </c>
      <c r="E6" s="5">
        <v>10</v>
      </c>
      <c r="F6" s="3">
        <f t="shared" si="1"/>
        <v>60</v>
      </c>
      <c r="G6" s="5">
        <v>40</v>
      </c>
      <c r="H6" s="3">
        <f t="shared" si="2"/>
        <v>100</v>
      </c>
      <c r="I6" s="5">
        <v>10</v>
      </c>
      <c r="J6" s="3">
        <f t="shared" si="3"/>
        <v>110</v>
      </c>
      <c r="K6" s="5">
        <v>39</v>
      </c>
      <c r="L6" s="3">
        <f t="shared" si="4"/>
        <v>149</v>
      </c>
      <c r="M6" s="5">
        <v>5</v>
      </c>
      <c r="N6" s="3">
        <f t="shared" si="5"/>
        <v>154</v>
      </c>
      <c r="O6" s="5">
        <v>10</v>
      </c>
      <c r="P6" s="3">
        <f t="shared" si="6"/>
        <v>164</v>
      </c>
      <c r="Q6" s="5">
        <v>39</v>
      </c>
      <c r="R6" s="3">
        <f t="shared" si="7"/>
        <v>203</v>
      </c>
      <c r="S6" s="5">
        <v>10</v>
      </c>
      <c r="T6" s="3">
        <f t="shared" si="8"/>
        <v>213</v>
      </c>
      <c r="U6" s="5">
        <v>10</v>
      </c>
      <c r="V6" s="3">
        <f t="shared" si="9"/>
        <v>223</v>
      </c>
      <c r="W6" s="5">
        <v>166</v>
      </c>
      <c r="X6" s="3">
        <f t="shared" si="10"/>
        <v>389</v>
      </c>
      <c r="Y6" s="5">
        <v>77</v>
      </c>
      <c r="Z6" s="3">
        <f t="shared" si="11"/>
        <v>466</v>
      </c>
      <c r="AA6" s="5">
        <v>0</v>
      </c>
      <c r="AB6" s="3">
        <f t="shared" si="12"/>
        <v>466</v>
      </c>
      <c r="AC6" s="5">
        <v>5</v>
      </c>
      <c r="AD6" s="3">
        <f t="shared" si="13"/>
        <v>471</v>
      </c>
      <c r="AE6" s="5">
        <v>10</v>
      </c>
      <c r="AF6" s="3">
        <f t="shared" si="14"/>
        <v>481</v>
      </c>
      <c r="AG6" s="5">
        <v>38</v>
      </c>
      <c r="AH6" s="3">
        <f t="shared" si="15"/>
        <v>519</v>
      </c>
      <c r="AI6" s="5">
        <v>10</v>
      </c>
      <c r="AJ6" s="3">
        <f t="shared" si="16"/>
        <v>529</v>
      </c>
      <c r="AK6" s="5">
        <v>9.5</v>
      </c>
      <c r="AL6" s="3">
        <f t="shared" si="17"/>
        <v>538.5</v>
      </c>
      <c r="AM6" s="5">
        <v>5</v>
      </c>
      <c r="AN6" s="3">
        <f t="shared" si="18"/>
        <v>543.5</v>
      </c>
      <c r="AO6" s="5">
        <v>76</v>
      </c>
      <c r="AP6" s="3">
        <f t="shared" si="19"/>
        <v>619.5</v>
      </c>
      <c r="AQ6" s="5">
        <v>10</v>
      </c>
      <c r="AR6" s="3">
        <f t="shared" si="20"/>
        <v>629.5</v>
      </c>
      <c r="AS6" s="5">
        <v>25</v>
      </c>
      <c r="AT6" s="3">
        <f t="shared" si="21"/>
        <v>654.5</v>
      </c>
      <c r="AU6" s="5">
        <v>2</v>
      </c>
      <c r="AV6" s="3">
        <f t="shared" si="22"/>
        <v>656.5</v>
      </c>
      <c r="AW6" s="5">
        <v>2</v>
      </c>
      <c r="AX6" s="3">
        <f t="shared" si="23"/>
        <v>658.5</v>
      </c>
      <c r="AY6" s="5">
        <v>71</v>
      </c>
      <c r="AZ6" s="3">
        <f t="shared" si="24"/>
        <v>729.5</v>
      </c>
      <c r="BA6" s="5">
        <v>131</v>
      </c>
      <c r="BB6" s="3">
        <f t="shared" si="25"/>
        <v>860.5</v>
      </c>
      <c r="BC6" s="5">
        <v>5</v>
      </c>
      <c r="BD6" s="3">
        <f t="shared" si="26"/>
        <v>865.5</v>
      </c>
    </row>
    <row r="7" spans="1:56" x14ac:dyDescent="0.3">
      <c r="A7" s="3" t="s">
        <v>37</v>
      </c>
      <c r="B7" s="3">
        <v>10</v>
      </c>
      <c r="C7" s="5">
        <v>40</v>
      </c>
      <c r="D7" s="3">
        <f t="shared" si="0"/>
        <v>50</v>
      </c>
      <c r="E7" s="5">
        <v>10</v>
      </c>
      <c r="F7" s="3">
        <f t="shared" si="1"/>
        <v>60</v>
      </c>
      <c r="G7" s="5">
        <v>40</v>
      </c>
      <c r="H7" s="3">
        <f t="shared" si="2"/>
        <v>100</v>
      </c>
      <c r="I7" s="5">
        <v>10</v>
      </c>
      <c r="J7" s="3">
        <f t="shared" si="3"/>
        <v>110</v>
      </c>
      <c r="K7" s="5">
        <v>40</v>
      </c>
      <c r="L7" s="3">
        <f t="shared" si="4"/>
        <v>150</v>
      </c>
      <c r="M7" s="5">
        <v>5</v>
      </c>
      <c r="N7" s="3">
        <f t="shared" si="5"/>
        <v>155</v>
      </c>
      <c r="O7" s="5">
        <v>10</v>
      </c>
      <c r="P7" s="3">
        <f t="shared" si="6"/>
        <v>165</v>
      </c>
      <c r="Q7" s="5">
        <v>40</v>
      </c>
      <c r="R7" s="3">
        <f t="shared" si="7"/>
        <v>205</v>
      </c>
      <c r="S7" s="5">
        <v>10</v>
      </c>
      <c r="T7" s="3">
        <f t="shared" si="8"/>
        <v>215</v>
      </c>
      <c r="U7" s="5">
        <v>10</v>
      </c>
      <c r="V7" s="3">
        <f t="shared" si="9"/>
        <v>225</v>
      </c>
      <c r="W7" s="5">
        <v>136</v>
      </c>
      <c r="X7" s="3">
        <f t="shared" si="10"/>
        <v>361</v>
      </c>
      <c r="Y7" s="5">
        <v>80</v>
      </c>
      <c r="Z7" s="3">
        <f t="shared" si="11"/>
        <v>441</v>
      </c>
      <c r="AA7" s="5">
        <v>10</v>
      </c>
      <c r="AB7" s="3">
        <f t="shared" si="12"/>
        <v>451</v>
      </c>
      <c r="AC7" s="5">
        <v>5</v>
      </c>
      <c r="AD7" s="3">
        <f t="shared" si="13"/>
        <v>456</v>
      </c>
      <c r="AE7" s="5">
        <v>10</v>
      </c>
      <c r="AF7" s="3">
        <f t="shared" si="14"/>
        <v>466</v>
      </c>
      <c r="AG7" s="5">
        <v>40</v>
      </c>
      <c r="AH7" s="3">
        <f t="shared" si="15"/>
        <v>506</v>
      </c>
      <c r="AI7" s="5">
        <v>10</v>
      </c>
      <c r="AJ7" s="3">
        <f t="shared" si="16"/>
        <v>516</v>
      </c>
      <c r="AK7" s="5">
        <v>10</v>
      </c>
      <c r="AL7" s="3">
        <f t="shared" si="17"/>
        <v>526</v>
      </c>
      <c r="AM7" s="5">
        <v>5</v>
      </c>
      <c r="AN7" s="3">
        <f t="shared" si="18"/>
        <v>531</v>
      </c>
      <c r="AO7" s="5">
        <v>79</v>
      </c>
      <c r="AP7" s="3">
        <f t="shared" si="19"/>
        <v>610</v>
      </c>
      <c r="AQ7" s="5">
        <v>10</v>
      </c>
      <c r="AR7" s="3">
        <f t="shared" si="20"/>
        <v>620</v>
      </c>
      <c r="AS7" s="5">
        <v>33</v>
      </c>
      <c r="AT7" s="3">
        <f t="shared" si="21"/>
        <v>653</v>
      </c>
      <c r="AU7" s="5">
        <v>10</v>
      </c>
      <c r="AV7" s="3">
        <f t="shared" si="22"/>
        <v>663</v>
      </c>
      <c r="AW7" s="5">
        <v>1.5</v>
      </c>
      <c r="AX7" s="3">
        <f t="shared" si="23"/>
        <v>664.5</v>
      </c>
      <c r="AY7" s="5">
        <v>80</v>
      </c>
      <c r="AZ7" s="3">
        <f t="shared" si="24"/>
        <v>744.5</v>
      </c>
      <c r="BA7" s="5">
        <v>168</v>
      </c>
      <c r="BB7" s="3">
        <f t="shared" si="25"/>
        <v>912.5</v>
      </c>
      <c r="BC7" s="5">
        <v>5</v>
      </c>
      <c r="BD7" s="3">
        <f t="shared" si="26"/>
        <v>917.5</v>
      </c>
    </row>
    <row r="8" spans="1:56" x14ac:dyDescent="0.3">
      <c r="A8" s="3" t="s">
        <v>38</v>
      </c>
      <c r="B8" s="3">
        <v>10</v>
      </c>
      <c r="C8" s="5">
        <v>40</v>
      </c>
      <c r="D8" s="3">
        <f t="shared" si="0"/>
        <v>50</v>
      </c>
      <c r="E8" s="5">
        <v>10</v>
      </c>
      <c r="F8" s="3">
        <f t="shared" si="1"/>
        <v>60</v>
      </c>
      <c r="G8" s="5">
        <v>40</v>
      </c>
      <c r="H8" s="3">
        <f t="shared" si="2"/>
        <v>100</v>
      </c>
      <c r="I8" s="5">
        <v>10</v>
      </c>
      <c r="J8" s="3">
        <f t="shared" si="3"/>
        <v>110</v>
      </c>
      <c r="K8" s="5">
        <v>39</v>
      </c>
      <c r="L8" s="3">
        <f t="shared" si="4"/>
        <v>149</v>
      </c>
      <c r="M8" s="5">
        <v>5</v>
      </c>
      <c r="N8" s="3">
        <f t="shared" si="5"/>
        <v>154</v>
      </c>
      <c r="O8" s="5">
        <v>10</v>
      </c>
      <c r="P8" s="3">
        <f t="shared" si="6"/>
        <v>164</v>
      </c>
      <c r="Q8" s="5">
        <v>39</v>
      </c>
      <c r="R8" s="3">
        <f t="shared" si="7"/>
        <v>203</v>
      </c>
      <c r="S8" s="5">
        <v>10</v>
      </c>
      <c r="T8" s="3">
        <f t="shared" si="8"/>
        <v>213</v>
      </c>
      <c r="U8" s="5">
        <v>10</v>
      </c>
      <c r="V8" s="3">
        <f t="shared" si="9"/>
        <v>223</v>
      </c>
      <c r="W8" s="5">
        <v>191</v>
      </c>
      <c r="X8" s="3">
        <f t="shared" si="10"/>
        <v>414</v>
      </c>
      <c r="Y8" s="5">
        <v>79</v>
      </c>
      <c r="Z8" s="3">
        <f t="shared" si="11"/>
        <v>493</v>
      </c>
      <c r="AA8" s="5">
        <v>10</v>
      </c>
      <c r="AB8" s="3">
        <f t="shared" si="12"/>
        <v>503</v>
      </c>
      <c r="AC8" s="5">
        <v>5</v>
      </c>
      <c r="AD8" s="3">
        <f t="shared" si="13"/>
        <v>508</v>
      </c>
      <c r="AE8" s="5">
        <v>8</v>
      </c>
      <c r="AF8" s="3">
        <f t="shared" si="14"/>
        <v>516</v>
      </c>
      <c r="AG8" s="5">
        <v>39</v>
      </c>
      <c r="AH8" s="3">
        <f t="shared" si="15"/>
        <v>555</v>
      </c>
      <c r="AI8" s="5">
        <v>10</v>
      </c>
      <c r="AJ8" s="3">
        <f t="shared" si="16"/>
        <v>565</v>
      </c>
      <c r="AK8" s="5">
        <v>10</v>
      </c>
      <c r="AL8" s="3">
        <f t="shared" si="17"/>
        <v>575</v>
      </c>
      <c r="AM8" s="5">
        <v>5</v>
      </c>
      <c r="AN8" s="3">
        <f t="shared" si="18"/>
        <v>580</v>
      </c>
      <c r="AO8" s="5">
        <v>80</v>
      </c>
      <c r="AP8" s="3">
        <f t="shared" si="19"/>
        <v>660</v>
      </c>
      <c r="AQ8" s="5">
        <v>10</v>
      </c>
      <c r="AR8" s="3">
        <f t="shared" si="20"/>
        <v>670</v>
      </c>
      <c r="AS8" s="5">
        <v>40</v>
      </c>
      <c r="AT8" s="3">
        <f t="shared" si="21"/>
        <v>710</v>
      </c>
      <c r="AU8" s="5">
        <v>10</v>
      </c>
      <c r="AV8" s="3">
        <f t="shared" si="22"/>
        <v>720</v>
      </c>
      <c r="AW8" s="5">
        <v>10</v>
      </c>
      <c r="AX8" s="3">
        <f t="shared" si="23"/>
        <v>730</v>
      </c>
      <c r="AY8" s="5">
        <v>80</v>
      </c>
      <c r="AZ8" s="3">
        <f t="shared" si="24"/>
        <v>810</v>
      </c>
      <c r="BA8" s="5">
        <v>197</v>
      </c>
      <c r="BB8" s="3">
        <f t="shared" si="25"/>
        <v>1007</v>
      </c>
      <c r="BC8" s="5">
        <v>5</v>
      </c>
      <c r="BD8" s="3">
        <f t="shared" si="26"/>
        <v>1012</v>
      </c>
    </row>
    <row r="9" spans="1:56" x14ac:dyDescent="0.3">
      <c r="A9" s="3" t="s">
        <v>39</v>
      </c>
      <c r="B9" s="3">
        <v>10</v>
      </c>
      <c r="C9" s="5">
        <v>40</v>
      </c>
      <c r="D9" s="3">
        <f t="shared" si="0"/>
        <v>50</v>
      </c>
      <c r="E9" s="5">
        <v>10</v>
      </c>
      <c r="F9" s="3">
        <f t="shared" si="1"/>
        <v>60</v>
      </c>
      <c r="G9" s="5">
        <v>40</v>
      </c>
      <c r="H9" s="3">
        <f t="shared" si="2"/>
        <v>100</v>
      </c>
      <c r="I9" s="5">
        <v>10</v>
      </c>
      <c r="J9" s="3">
        <f t="shared" si="3"/>
        <v>110</v>
      </c>
      <c r="K9" s="5">
        <v>40</v>
      </c>
      <c r="L9" s="3">
        <f t="shared" si="4"/>
        <v>150</v>
      </c>
      <c r="M9" s="5">
        <v>5</v>
      </c>
      <c r="N9" s="3">
        <f t="shared" si="5"/>
        <v>155</v>
      </c>
      <c r="O9" s="5">
        <v>10</v>
      </c>
      <c r="P9" s="3">
        <f t="shared" si="6"/>
        <v>165</v>
      </c>
      <c r="Q9" s="5">
        <v>31.5</v>
      </c>
      <c r="R9" s="3">
        <f t="shared" si="7"/>
        <v>196.5</v>
      </c>
      <c r="S9" s="5">
        <v>8</v>
      </c>
      <c r="T9" s="3">
        <f t="shared" si="8"/>
        <v>204.5</v>
      </c>
      <c r="U9" s="5">
        <v>9.5</v>
      </c>
      <c r="V9" s="3">
        <f t="shared" si="9"/>
        <v>214</v>
      </c>
      <c r="W9" s="5">
        <v>186</v>
      </c>
      <c r="X9" s="3">
        <f t="shared" si="10"/>
        <v>400</v>
      </c>
      <c r="Y9" s="5">
        <v>80</v>
      </c>
      <c r="Z9" s="3">
        <f t="shared" si="11"/>
        <v>480</v>
      </c>
      <c r="AA9" s="5">
        <v>10</v>
      </c>
      <c r="AB9" s="3">
        <f t="shared" si="12"/>
        <v>490</v>
      </c>
      <c r="AC9" s="5">
        <v>5</v>
      </c>
      <c r="AD9" s="3">
        <f t="shared" si="13"/>
        <v>495</v>
      </c>
      <c r="AE9" s="5">
        <v>10</v>
      </c>
      <c r="AF9" s="3">
        <f t="shared" si="14"/>
        <v>505</v>
      </c>
      <c r="AG9" s="5">
        <v>35</v>
      </c>
      <c r="AH9" s="3">
        <f t="shared" si="15"/>
        <v>540</v>
      </c>
      <c r="AI9" s="5">
        <v>10</v>
      </c>
      <c r="AJ9" s="3">
        <f t="shared" si="16"/>
        <v>550</v>
      </c>
      <c r="AK9" s="5">
        <v>10</v>
      </c>
      <c r="AL9" s="3">
        <f t="shared" si="17"/>
        <v>560</v>
      </c>
      <c r="AM9" s="5">
        <v>5</v>
      </c>
      <c r="AN9" s="3">
        <f t="shared" si="18"/>
        <v>565</v>
      </c>
      <c r="AO9" s="5">
        <v>68</v>
      </c>
      <c r="AP9" s="3">
        <f t="shared" si="19"/>
        <v>633</v>
      </c>
      <c r="AQ9" s="5">
        <v>10</v>
      </c>
      <c r="AR9" s="3">
        <f t="shared" si="20"/>
        <v>643</v>
      </c>
      <c r="AS9" s="5">
        <v>38</v>
      </c>
      <c r="AT9" s="3">
        <f t="shared" si="21"/>
        <v>681</v>
      </c>
      <c r="AU9" s="5">
        <v>10</v>
      </c>
      <c r="AV9" s="3">
        <f t="shared" si="22"/>
        <v>691</v>
      </c>
      <c r="AW9" s="5">
        <v>10</v>
      </c>
      <c r="AX9" s="3">
        <f t="shared" si="23"/>
        <v>701</v>
      </c>
      <c r="AY9" s="5">
        <v>75</v>
      </c>
      <c r="AZ9" s="3">
        <f t="shared" si="24"/>
        <v>776</v>
      </c>
      <c r="BA9" s="5">
        <v>180</v>
      </c>
      <c r="BB9" s="3">
        <f t="shared" si="25"/>
        <v>956</v>
      </c>
      <c r="BC9" s="5">
        <v>5</v>
      </c>
      <c r="BD9" s="3">
        <f t="shared" si="26"/>
        <v>961</v>
      </c>
    </row>
    <row r="10" spans="1:56" x14ac:dyDescent="0.3">
      <c r="A10" s="3" t="s">
        <v>40</v>
      </c>
      <c r="B10" s="3">
        <v>10</v>
      </c>
      <c r="C10" s="5">
        <v>40</v>
      </c>
      <c r="D10" s="3">
        <f t="shared" si="0"/>
        <v>50</v>
      </c>
      <c r="E10" s="5">
        <v>10</v>
      </c>
      <c r="F10" s="3">
        <f t="shared" si="1"/>
        <v>60</v>
      </c>
      <c r="G10" s="5">
        <v>40</v>
      </c>
      <c r="H10" s="3">
        <f t="shared" si="2"/>
        <v>100</v>
      </c>
      <c r="I10" s="5">
        <v>10</v>
      </c>
      <c r="J10" s="3">
        <f t="shared" si="3"/>
        <v>110</v>
      </c>
      <c r="K10" s="5">
        <v>39</v>
      </c>
      <c r="L10" s="3">
        <f t="shared" si="4"/>
        <v>149</v>
      </c>
      <c r="M10" s="5">
        <v>5</v>
      </c>
      <c r="N10" s="3">
        <f t="shared" si="5"/>
        <v>154</v>
      </c>
      <c r="O10" s="5">
        <v>10</v>
      </c>
      <c r="P10" s="3">
        <f t="shared" si="6"/>
        <v>164</v>
      </c>
      <c r="Q10" s="5">
        <v>36</v>
      </c>
      <c r="R10" s="3">
        <f t="shared" si="7"/>
        <v>200</v>
      </c>
      <c r="S10" s="5">
        <v>10</v>
      </c>
      <c r="T10" s="3">
        <f t="shared" si="8"/>
        <v>210</v>
      </c>
      <c r="U10" s="5">
        <v>8</v>
      </c>
      <c r="V10" s="3">
        <f t="shared" si="9"/>
        <v>218</v>
      </c>
      <c r="W10" s="5">
        <v>176</v>
      </c>
      <c r="X10" s="3">
        <f t="shared" si="10"/>
        <v>394</v>
      </c>
      <c r="Y10" s="5">
        <v>70</v>
      </c>
      <c r="Z10" s="3">
        <f t="shared" si="11"/>
        <v>464</v>
      </c>
      <c r="AA10" s="5">
        <v>10</v>
      </c>
      <c r="AB10" s="3">
        <f t="shared" si="12"/>
        <v>474</v>
      </c>
      <c r="AC10" s="5">
        <v>5</v>
      </c>
      <c r="AD10" s="3">
        <f t="shared" si="13"/>
        <v>479</v>
      </c>
      <c r="AE10" s="5">
        <v>10</v>
      </c>
      <c r="AF10" s="3">
        <f t="shared" si="14"/>
        <v>489</v>
      </c>
      <c r="AG10" s="5">
        <v>32</v>
      </c>
      <c r="AH10" s="3">
        <f t="shared" si="15"/>
        <v>521</v>
      </c>
      <c r="AI10" s="5">
        <v>9</v>
      </c>
      <c r="AJ10" s="3">
        <f t="shared" si="16"/>
        <v>530</v>
      </c>
      <c r="AK10" s="5">
        <v>10</v>
      </c>
      <c r="AL10" s="3">
        <f t="shared" si="17"/>
        <v>540</v>
      </c>
      <c r="AM10" s="5">
        <v>5</v>
      </c>
      <c r="AN10" s="3">
        <f t="shared" si="18"/>
        <v>545</v>
      </c>
      <c r="AO10" s="5">
        <v>62</v>
      </c>
      <c r="AP10" s="3">
        <f t="shared" si="19"/>
        <v>607</v>
      </c>
      <c r="AQ10" s="5">
        <v>8</v>
      </c>
      <c r="AR10" s="3">
        <f t="shared" si="20"/>
        <v>615</v>
      </c>
      <c r="AS10" s="5">
        <v>36</v>
      </c>
      <c r="AT10" s="3">
        <f t="shared" si="21"/>
        <v>651</v>
      </c>
      <c r="AU10" s="5">
        <v>8</v>
      </c>
      <c r="AV10" s="3">
        <f t="shared" si="22"/>
        <v>659</v>
      </c>
      <c r="AW10" s="5">
        <v>9.75</v>
      </c>
      <c r="AX10" s="3">
        <f t="shared" si="23"/>
        <v>668.75</v>
      </c>
      <c r="AY10" s="5">
        <v>46</v>
      </c>
      <c r="AZ10" s="3">
        <f t="shared" si="24"/>
        <v>714.75</v>
      </c>
      <c r="BA10" s="5">
        <v>173</v>
      </c>
      <c r="BB10" s="3">
        <f t="shared" si="25"/>
        <v>887.75</v>
      </c>
      <c r="BC10" s="5">
        <v>5</v>
      </c>
      <c r="BD10" s="3">
        <f t="shared" si="26"/>
        <v>892.75</v>
      </c>
    </row>
    <row r="11" spans="1:56" x14ac:dyDescent="0.3">
      <c r="A11" s="3" t="s">
        <v>41</v>
      </c>
      <c r="B11" s="3">
        <v>10</v>
      </c>
      <c r="C11" s="5">
        <v>40</v>
      </c>
      <c r="D11" s="3">
        <f t="shared" si="0"/>
        <v>50</v>
      </c>
      <c r="E11" s="5">
        <v>10</v>
      </c>
      <c r="F11" s="3">
        <f t="shared" si="1"/>
        <v>60</v>
      </c>
      <c r="G11" s="5">
        <v>40</v>
      </c>
      <c r="H11" s="3">
        <f t="shared" si="2"/>
        <v>100</v>
      </c>
      <c r="I11" s="5">
        <v>9.75</v>
      </c>
      <c r="J11" s="3">
        <f t="shared" si="3"/>
        <v>109.75</v>
      </c>
      <c r="K11" s="5">
        <v>40</v>
      </c>
      <c r="L11" s="3">
        <f t="shared" si="4"/>
        <v>149.75</v>
      </c>
      <c r="M11" s="5">
        <v>5</v>
      </c>
      <c r="N11" s="3">
        <f t="shared" si="5"/>
        <v>154.75</v>
      </c>
      <c r="O11" s="5">
        <v>10</v>
      </c>
      <c r="P11" s="3">
        <f t="shared" si="6"/>
        <v>164.75</v>
      </c>
      <c r="Q11" s="5">
        <v>39</v>
      </c>
      <c r="R11" s="3">
        <f t="shared" si="7"/>
        <v>203.75</v>
      </c>
      <c r="S11" s="5">
        <v>10</v>
      </c>
      <c r="T11" s="3">
        <f t="shared" si="8"/>
        <v>213.75</v>
      </c>
      <c r="U11" s="5">
        <v>9.5</v>
      </c>
      <c r="V11" s="3">
        <f t="shared" si="9"/>
        <v>223.25</v>
      </c>
      <c r="W11" s="5">
        <v>196</v>
      </c>
      <c r="X11" s="3">
        <f t="shared" si="10"/>
        <v>419.25</v>
      </c>
      <c r="Y11" s="5">
        <v>80</v>
      </c>
      <c r="Z11" s="3">
        <f t="shared" si="11"/>
        <v>499.25</v>
      </c>
      <c r="AA11" s="5">
        <v>10</v>
      </c>
      <c r="AB11" s="3">
        <f t="shared" si="12"/>
        <v>509.25</v>
      </c>
      <c r="AC11" s="5">
        <v>5</v>
      </c>
      <c r="AD11" s="3">
        <f t="shared" si="13"/>
        <v>514.25</v>
      </c>
      <c r="AE11" s="5">
        <v>10</v>
      </c>
      <c r="AF11" s="3">
        <f t="shared" si="14"/>
        <v>524.25</v>
      </c>
      <c r="AG11" s="5">
        <v>38</v>
      </c>
      <c r="AH11" s="3">
        <f t="shared" si="15"/>
        <v>562.25</v>
      </c>
      <c r="AI11" s="5">
        <v>10</v>
      </c>
      <c r="AJ11" s="3">
        <f t="shared" si="16"/>
        <v>572.25</v>
      </c>
      <c r="AK11" s="5">
        <v>10</v>
      </c>
      <c r="AL11" s="3">
        <f t="shared" si="17"/>
        <v>582.25</v>
      </c>
      <c r="AM11" s="5">
        <v>5</v>
      </c>
      <c r="AN11" s="3">
        <f t="shared" si="18"/>
        <v>587.25</v>
      </c>
      <c r="AO11" s="5">
        <v>80</v>
      </c>
      <c r="AP11" s="3">
        <f t="shared" si="19"/>
        <v>667.25</v>
      </c>
      <c r="AQ11" s="5">
        <v>10</v>
      </c>
      <c r="AR11" s="3">
        <f t="shared" si="20"/>
        <v>677.25</v>
      </c>
      <c r="AS11" s="5">
        <v>40</v>
      </c>
      <c r="AT11" s="3">
        <f t="shared" si="21"/>
        <v>717.25</v>
      </c>
      <c r="AU11" s="5">
        <v>8</v>
      </c>
      <c r="AV11" s="3">
        <f t="shared" si="22"/>
        <v>725.25</v>
      </c>
      <c r="AW11" s="5">
        <v>10</v>
      </c>
      <c r="AX11" s="3">
        <f t="shared" si="23"/>
        <v>735.25</v>
      </c>
      <c r="AY11" s="5">
        <v>80</v>
      </c>
      <c r="AZ11" s="3">
        <f t="shared" si="24"/>
        <v>815.25</v>
      </c>
      <c r="BA11" s="5">
        <v>193</v>
      </c>
      <c r="BB11" s="3">
        <f t="shared" si="25"/>
        <v>1008.25</v>
      </c>
      <c r="BC11" s="5">
        <v>5</v>
      </c>
      <c r="BD11" s="3">
        <f t="shared" si="26"/>
        <v>1013.25</v>
      </c>
    </row>
    <row r="12" spans="1:56" x14ac:dyDescent="0.3">
      <c r="A12" s="3" t="s">
        <v>42</v>
      </c>
      <c r="B12" s="3">
        <v>10</v>
      </c>
      <c r="C12" s="5">
        <v>40</v>
      </c>
      <c r="D12" s="3">
        <f t="shared" si="0"/>
        <v>50</v>
      </c>
      <c r="E12" s="5">
        <v>10</v>
      </c>
      <c r="F12" s="3">
        <f t="shared" si="1"/>
        <v>60</v>
      </c>
      <c r="G12" s="5">
        <v>40</v>
      </c>
      <c r="H12" s="3">
        <f t="shared" si="2"/>
        <v>100</v>
      </c>
      <c r="I12" s="5">
        <v>10</v>
      </c>
      <c r="J12" s="3">
        <f t="shared" si="3"/>
        <v>110</v>
      </c>
      <c r="K12" s="5">
        <v>40</v>
      </c>
      <c r="L12" s="3">
        <f t="shared" si="4"/>
        <v>150</v>
      </c>
      <c r="M12" s="5">
        <v>5</v>
      </c>
      <c r="N12" s="3">
        <f t="shared" si="5"/>
        <v>155</v>
      </c>
      <c r="O12" s="5">
        <v>10</v>
      </c>
      <c r="P12" s="3">
        <f t="shared" si="6"/>
        <v>165</v>
      </c>
      <c r="Q12" s="5">
        <v>37.5</v>
      </c>
      <c r="R12" s="3">
        <f t="shared" si="7"/>
        <v>202.5</v>
      </c>
      <c r="S12" s="5">
        <v>10</v>
      </c>
      <c r="T12" s="3">
        <f t="shared" si="8"/>
        <v>212.5</v>
      </c>
      <c r="U12" s="5">
        <v>10</v>
      </c>
      <c r="V12" s="3">
        <f t="shared" si="9"/>
        <v>222.5</v>
      </c>
      <c r="W12" s="5">
        <v>184</v>
      </c>
      <c r="X12" s="3">
        <f t="shared" si="10"/>
        <v>406.5</v>
      </c>
      <c r="Y12" s="5">
        <v>79</v>
      </c>
      <c r="Z12" s="3">
        <f t="shared" si="11"/>
        <v>485.5</v>
      </c>
      <c r="AA12" s="5">
        <v>10</v>
      </c>
      <c r="AB12" s="3">
        <f t="shared" si="12"/>
        <v>495.5</v>
      </c>
      <c r="AC12" s="5">
        <v>5</v>
      </c>
      <c r="AD12" s="3">
        <f t="shared" si="13"/>
        <v>500.5</v>
      </c>
      <c r="AE12" s="5">
        <v>10</v>
      </c>
      <c r="AF12" s="3">
        <f t="shared" si="14"/>
        <v>510.5</v>
      </c>
      <c r="AG12" s="5">
        <v>38</v>
      </c>
      <c r="AH12" s="3">
        <f t="shared" si="15"/>
        <v>548.5</v>
      </c>
      <c r="AI12" s="5">
        <v>10</v>
      </c>
      <c r="AJ12" s="3">
        <f t="shared" si="16"/>
        <v>558.5</v>
      </c>
      <c r="AK12" s="5">
        <v>10</v>
      </c>
      <c r="AL12" s="3">
        <f t="shared" si="17"/>
        <v>568.5</v>
      </c>
      <c r="AM12" s="5">
        <v>5</v>
      </c>
      <c r="AN12" s="3">
        <f t="shared" si="18"/>
        <v>573.5</v>
      </c>
      <c r="AO12" s="5">
        <v>51</v>
      </c>
      <c r="AP12" s="3">
        <f t="shared" si="19"/>
        <v>624.5</v>
      </c>
      <c r="AQ12" s="5">
        <v>10</v>
      </c>
      <c r="AR12" s="3">
        <f t="shared" si="20"/>
        <v>634.5</v>
      </c>
      <c r="AS12" s="5">
        <v>39</v>
      </c>
      <c r="AT12" s="3">
        <f t="shared" si="21"/>
        <v>673.5</v>
      </c>
      <c r="AU12" s="5">
        <v>10</v>
      </c>
      <c r="AV12" s="3">
        <f t="shared" si="22"/>
        <v>683.5</v>
      </c>
      <c r="AW12" s="5">
        <v>1.5</v>
      </c>
      <c r="AX12" s="3">
        <f t="shared" si="23"/>
        <v>685</v>
      </c>
      <c r="AY12" s="5">
        <v>67</v>
      </c>
      <c r="AZ12" s="3">
        <f t="shared" si="24"/>
        <v>752</v>
      </c>
      <c r="BA12" s="5">
        <v>164</v>
      </c>
      <c r="BB12" s="3">
        <f t="shared" si="25"/>
        <v>916</v>
      </c>
      <c r="BC12" s="5">
        <v>5</v>
      </c>
      <c r="BD12" s="3">
        <f t="shared" si="26"/>
        <v>921</v>
      </c>
    </row>
    <row r="13" spans="1:56" x14ac:dyDescent="0.3">
      <c r="A13" s="3" t="s">
        <v>43</v>
      </c>
      <c r="B13" s="3">
        <v>10</v>
      </c>
      <c r="C13" s="5">
        <v>40</v>
      </c>
      <c r="D13" s="3">
        <f t="shared" si="0"/>
        <v>50</v>
      </c>
      <c r="E13" s="5">
        <v>8</v>
      </c>
      <c r="F13" s="3">
        <f t="shared" si="1"/>
        <v>58</v>
      </c>
      <c r="G13" s="5">
        <v>36</v>
      </c>
      <c r="H13" s="3">
        <f t="shared" si="2"/>
        <v>94</v>
      </c>
      <c r="I13" s="5">
        <v>10</v>
      </c>
      <c r="J13" s="3">
        <f t="shared" si="3"/>
        <v>104</v>
      </c>
      <c r="K13" s="5">
        <v>0</v>
      </c>
      <c r="L13" s="3">
        <f t="shared" si="4"/>
        <v>104</v>
      </c>
      <c r="M13" s="5">
        <v>0</v>
      </c>
      <c r="N13" s="3">
        <f t="shared" si="5"/>
        <v>104</v>
      </c>
      <c r="O13" s="5">
        <v>8</v>
      </c>
      <c r="P13" s="3">
        <f t="shared" si="6"/>
        <v>112</v>
      </c>
      <c r="Q13" s="5">
        <v>36</v>
      </c>
      <c r="R13" s="3">
        <f t="shared" si="7"/>
        <v>148</v>
      </c>
      <c r="S13" s="5">
        <v>10</v>
      </c>
      <c r="T13" s="3">
        <f t="shared" si="8"/>
        <v>158</v>
      </c>
      <c r="U13" s="5">
        <v>8</v>
      </c>
      <c r="V13" s="3">
        <f t="shared" si="9"/>
        <v>166</v>
      </c>
      <c r="W13" s="5">
        <v>181</v>
      </c>
      <c r="X13" s="3">
        <f t="shared" si="10"/>
        <v>347</v>
      </c>
      <c r="Y13" s="5">
        <v>5</v>
      </c>
      <c r="Z13" s="3">
        <f t="shared" si="11"/>
        <v>352</v>
      </c>
      <c r="AA13" s="5">
        <v>10</v>
      </c>
      <c r="AB13" s="3">
        <f t="shared" si="12"/>
        <v>362</v>
      </c>
      <c r="AC13" s="5">
        <v>0</v>
      </c>
      <c r="AD13" s="3">
        <f t="shared" si="13"/>
        <v>362</v>
      </c>
      <c r="AE13" s="5">
        <v>8</v>
      </c>
      <c r="AF13" s="3">
        <f t="shared" si="14"/>
        <v>370</v>
      </c>
      <c r="AG13" s="5">
        <v>18</v>
      </c>
      <c r="AH13" s="3">
        <f t="shared" si="15"/>
        <v>388</v>
      </c>
      <c r="AI13" s="5">
        <v>8</v>
      </c>
      <c r="AJ13" s="3">
        <f t="shared" si="16"/>
        <v>396</v>
      </c>
      <c r="AK13" s="5">
        <v>8</v>
      </c>
      <c r="AL13" s="3">
        <f t="shared" si="17"/>
        <v>404</v>
      </c>
      <c r="AM13" s="5">
        <v>5</v>
      </c>
      <c r="AN13" s="3">
        <f t="shared" si="18"/>
        <v>409</v>
      </c>
      <c r="AO13" s="5">
        <v>76</v>
      </c>
      <c r="AP13" s="3">
        <f t="shared" si="19"/>
        <v>485</v>
      </c>
      <c r="AQ13" s="5">
        <v>8</v>
      </c>
      <c r="AR13" s="3">
        <f t="shared" si="20"/>
        <v>493</v>
      </c>
      <c r="AS13" s="5">
        <v>17</v>
      </c>
      <c r="AT13" s="3">
        <f t="shared" si="21"/>
        <v>510</v>
      </c>
      <c r="AU13" s="5">
        <v>10</v>
      </c>
      <c r="AV13" s="3">
        <f t="shared" si="22"/>
        <v>520</v>
      </c>
      <c r="AW13" s="5">
        <v>0</v>
      </c>
      <c r="AX13" s="3">
        <f t="shared" si="23"/>
        <v>520</v>
      </c>
      <c r="AY13" s="5">
        <v>70</v>
      </c>
      <c r="AZ13" s="3">
        <f t="shared" si="24"/>
        <v>590</v>
      </c>
      <c r="BA13" s="5">
        <v>178</v>
      </c>
      <c r="BB13" s="3">
        <f t="shared" si="25"/>
        <v>768</v>
      </c>
      <c r="BC13" s="5">
        <v>0</v>
      </c>
      <c r="BD13" s="3">
        <f t="shared" si="26"/>
        <v>768</v>
      </c>
    </row>
    <row r="14" spans="1:56" x14ac:dyDescent="0.3">
      <c r="A14" s="3" t="s">
        <v>44</v>
      </c>
      <c r="B14" s="3">
        <v>10</v>
      </c>
      <c r="C14" s="5">
        <v>40</v>
      </c>
      <c r="D14" s="3">
        <f t="shared" si="0"/>
        <v>50</v>
      </c>
      <c r="E14" s="5">
        <v>10</v>
      </c>
      <c r="F14" s="3">
        <f t="shared" si="1"/>
        <v>60</v>
      </c>
      <c r="G14" s="5">
        <v>40</v>
      </c>
      <c r="H14" s="3">
        <f t="shared" si="2"/>
        <v>100</v>
      </c>
      <c r="I14" s="5">
        <v>10</v>
      </c>
      <c r="J14" s="3">
        <f t="shared" si="3"/>
        <v>110</v>
      </c>
      <c r="K14" s="5">
        <v>40</v>
      </c>
      <c r="L14" s="3">
        <f t="shared" si="4"/>
        <v>150</v>
      </c>
      <c r="M14" s="5">
        <v>5</v>
      </c>
      <c r="N14" s="3">
        <f t="shared" si="5"/>
        <v>155</v>
      </c>
      <c r="O14" s="5">
        <v>9</v>
      </c>
      <c r="P14" s="3">
        <f t="shared" si="6"/>
        <v>164</v>
      </c>
      <c r="Q14" s="5">
        <v>33.5</v>
      </c>
      <c r="R14" s="3">
        <f t="shared" si="7"/>
        <v>197.5</v>
      </c>
      <c r="S14" s="5">
        <v>9.5</v>
      </c>
      <c r="T14" s="3">
        <f t="shared" si="8"/>
        <v>207</v>
      </c>
      <c r="U14" s="5">
        <v>9.125</v>
      </c>
      <c r="V14" s="3">
        <f t="shared" si="9"/>
        <v>216.125</v>
      </c>
      <c r="W14" s="5">
        <v>174</v>
      </c>
      <c r="X14" s="3">
        <f t="shared" si="10"/>
        <v>390.125</v>
      </c>
      <c r="Y14" s="5">
        <v>77</v>
      </c>
      <c r="Z14" s="3">
        <f t="shared" si="11"/>
        <v>467.125</v>
      </c>
      <c r="AA14" s="5">
        <v>10</v>
      </c>
      <c r="AB14" s="3">
        <f t="shared" si="12"/>
        <v>477.125</v>
      </c>
      <c r="AC14" s="5">
        <v>5</v>
      </c>
      <c r="AD14" s="3">
        <f t="shared" si="13"/>
        <v>482.125</v>
      </c>
      <c r="AE14" s="5">
        <v>10</v>
      </c>
      <c r="AF14" s="3">
        <f t="shared" si="14"/>
        <v>492.125</v>
      </c>
      <c r="AG14" s="5">
        <v>28</v>
      </c>
      <c r="AH14" s="3">
        <f t="shared" si="15"/>
        <v>520.125</v>
      </c>
      <c r="AI14" s="5">
        <v>9.25</v>
      </c>
      <c r="AJ14" s="3">
        <f t="shared" si="16"/>
        <v>529.375</v>
      </c>
      <c r="AK14" s="5">
        <v>10</v>
      </c>
      <c r="AL14" s="3">
        <f t="shared" si="17"/>
        <v>539.375</v>
      </c>
      <c r="AM14" s="5">
        <v>5</v>
      </c>
      <c r="AN14" s="3">
        <f t="shared" si="18"/>
        <v>544.375</v>
      </c>
      <c r="AO14" s="5">
        <v>36</v>
      </c>
      <c r="AP14" s="3">
        <f t="shared" si="19"/>
        <v>580.375</v>
      </c>
      <c r="AQ14" s="5">
        <v>9.5</v>
      </c>
      <c r="AR14" s="3">
        <f t="shared" si="20"/>
        <v>589.875</v>
      </c>
      <c r="AS14" s="5">
        <v>37</v>
      </c>
      <c r="AT14" s="3">
        <f t="shared" si="21"/>
        <v>626.875</v>
      </c>
      <c r="AU14" s="5">
        <v>9.5</v>
      </c>
      <c r="AV14" s="3">
        <f t="shared" si="22"/>
        <v>636.375</v>
      </c>
      <c r="AW14" s="5">
        <v>10</v>
      </c>
      <c r="AX14" s="3">
        <f t="shared" si="23"/>
        <v>646.375</v>
      </c>
      <c r="AY14" s="5">
        <v>64</v>
      </c>
      <c r="AZ14" s="3">
        <f t="shared" si="24"/>
        <v>710.375</v>
      </c>
      <c r="BA14" s="5">
        <v>167</v>
      </c>
      <c r="BB14" s="3">
        <f t="shared" si="25"/>
        <v>877.375</v>
      </c>
      <c r="BC14" s="5">
        <v>5</v>
      </c>
      <c r="BD14" s="3">
        <f t="shared" si="26"/>
        <v>882.375</v>
      </c>
    </row>
    <row r="15" spans="1:56" x14ac:dyDescent="0.3">
      <c r="A15" s="3" t="s">
        <v>45</v>
      </c>
      <c r="B15" s="3">
        <v>10</v>
      </c>
      <c r="C15" s="5">
        <v>40</v>
      </c>
      <c r="D15" s="3">
        <f t="shared" si="0"/>
        <v>50</v>
      </c>
      <c r="E15" s="5">
        <v>10</v>
      </c>
      <c r="F15" s="3">
        <f t="shared" si="1"/>
        <v>60</v>
      </c>
      <c r="G15" s="5">
        <v>40</v>
      </c>
      <c r="H15" s="3">
        <f t="shared" si="2"/>
        <v>100</v>
      </c>
      <c r="I15" s="5">
        <v>10</v>
      </c>
      <c r="J15" s="3">
        <f t="shared" si="3"/>
        <v>110</v>
      </c>
      <c r="K15" s="5">
        <v>40</v>
      </c>
      <c r="L15" s="3">
        <f t="shared" si="4"/>
        <v>150</v>
      </c>
      <c r="M15" s="5">
        <v>0</v>
      </c>
      <c r="N15" s="3">
        <f t="shared" si="5"/>
        <v>150</v>
      </c>
      <c r="O15" s="5">
        <v>8</v>
      </c>
      <c r="P15" s="3">
        <f t="shared" si="6"/>
        <v>158</v>
      </c>
      <c r="Q15" s="5">
        <v>39</v>
      </c>
      <c r="R15" s="3">
        <f t="shared" si="7"/>
        <v>197</v>
      </c>
      <c r="S15" s="5">
        <v>10</v>
      </c>
      <c r="T15" s="3">
        <f t="shared" si="8"/>
        <v>207</v>
      </c>
      <c r="U15" s="5">
        <v>10</v>
      </c>
      <c r="V15" s="3">
        <f t="shared" si="9"/>
        <v>217</v>
      </c>
      <c r="W15" s="5">
        <v>180</v>
      </c>
      <c r="X15" s="3">
        <f t="shared" si="10"/>
        <v>397</v>
      </c>
      <c r="Y15" s="5">
        <v>67</v>
      </c>
      <c r="Z15" s="3">
        <f t="shared" si="11"/>
        <v>464</v>
      </c>
      <c r="AA15" s="5">
        <v>10</v>
      </c>
      <c r="AB15" s="3">
        <f t="shared" si="12"/>
        <v>474</v>
      </c>
      <c r="AC15" s="5">
        <v>5</v>
      </c>
      <c r="AD15" s="3">
        <f t="shared" si="13"/>
        <v>479</v>
      </c>
      <c r="AE15" s="5">
        <v>10</v>
      </c>
      <c r="AF15" s="3">
        <f t="shared" si="14"/>
        <v>489</v>
      </c>
      <c r="AG15" s="5">
        <v>35</v>
      </c>
      <c r="AH15" s="3">
        <f t="shared" si="15"/>
        <v>524</v>
      </c>
      <c r="AI15" s="5">
        <v>8</v>
      </c>
      <c r="AJ15" s="3">
        <f t="shared" si="16"/>
        <v>532</v>
      </c>
      <c r="AK15" s="5">
        <v>8</v>
      </c>
      <c r="AL15" s="3">
        <f t="shared" si="17"/>
        <v>540</v>
      </c>
      <c r="AM15" s="5">
        <v>5</v>
      </c>
      <c r="AN15" s="3">
        <f t="shared" si="18"/>
        <v>545</v>
      </c>
      <c r="AO15" s="5">
        <v>78</v>
      </c>
      <c r="AP15" s="3">
        <f t="shared" si="19"/>
        <v>623</v>
      </c>
      <c r="AQ15" s="5">
        <v>10</v>
      </c>
      <c r="AR15" s="3">
        <f t="shared" si="20"/>
        <v>633</v>
      </c>
      <c r="AS15" s="5">
        <v>40</v>
      </c>
      <c r="AT15" s="3">
        <f t="shared" si="21"/>
        <v>673</v>
      </c>
      <c r="AU15" s="5">
        <v>10</v>
      </c>
      <c r="AV15" s="3">
        <f t="shared" si="22"/>
        <v>683</v>
      </c>
      <c r="AW15" s="5">
        <v>9.25</v>
      </c>
      <c r="AX15" s="3">
        <f t="shared" si="23"/>
        <v>692.25</v>
      </c>
      <c r="AY15" s="5">
        <v>80</v>
      </c>
      <c r="AZ15" s="3">
        <f t="shared" si="24"/>
        <v>772.25</v>
      </c>
      <c r="BA15" s="5">
        <v>163</v>
      </c>
      <c r="BB15" s="3">
        <f t="shared" si="25"/>
        <v>935.25</v>
      </c>
      <c r="BC15" s="5">
        <v>5</v>
      </c>
      <c r="BD15" s="3">
        <f t="shared" si="26"/>
        <v>940.25</v>
      </c>
    </row>
    <row r="16" spans="1:56" x14ac:dyDescent="0.3">
      <c r="A16" s="3" t="s">
        <v>46</v>
      </c>
      <c r="B16" s="3">
        <v>10</v>
      </c>
      <c r="C16" s="5">
        <v>40</v>
      </c>
      <c r="D16" s="3">
        <f t="shared" si="0"/>
        <v>50</v>
      </c>
      <c r="E16" s="5">
        <v>10</v>
      </c>
      <c r="F16" s="3">
        <f t="shared" si="1"/>
        <v>60</v>
      </c>
      <c r="G16" s="5">
        <v>31</v>
      </c>
      <c r="H16" s="3">
        <f t="shared" si="2"/>
        <v>91</v>
      </c>
      <c r="I16" s="5">
        <v>10</v>
      </c>
      <c r="J16" s="3">
        <f t="shared" si="3"/>
        <v>101</v>
      </c>
      <c r="K16" s="5">
        <v>40</v>
      </c>
      <c r="L16" s="3">
        <f t="shared" si="4"/>
        <v>141</v>
      </c>
      <c r="M16" s="5">
        <v>5</v>
      </c>
      <c r="N16" s="3">
        <f t="shared" si="5"/>
        <v>146</v>
      </c>
      <c r="O16" s="5">
        <v>10</v>
      </c>
      <c r="P16" s="3">
        <f t="shared" si="6"/>
        <v>156</v>
      </c>
      <c r="Q16" s="5">
        <v>40</v>
      </c>
      <c r="R16" s="3">
        <f t="shared" si="7"/>
        <v>196</v>
      </c>
      <c r="S16" s="5">
        <v>10</v>
      </c>
      <c r="T16" s="3">
        <f t="shared" si="8"/>
        <v>206</v>
      </c>
      <c r="U16" s="5">
        <v>10</v>
      </c>
      <c r="V16" s="3">
        <f t="shared" si="9"/>
        <v>216</v>
      </c>
      <c r="W16" s="5">
        <v>176</v>
      </c>
      <c r="X16" s="3">
        <f t="shared" si="10"/>
        <v>392</v>
      </c>
      <c r="Y16" s="5">
        <v>80</v>
      </c>
      <c r="Z16" s="3">
        <f t="shared" si="11"/>
        <v>472</v>
      </c>
      <c r="AA16" s="5">
        <v>10</v>
      </c>
      <c r="AB16" s="3">
        <f t="shared" si="12"/>
        <v>482</v>
      </c>
      <c r="AC16" s="5">
        <v>5</v>
      </c>
      <c r="AD16" s="3">
        <f t="shared" si="13"/>
        <v>487</v>
      </c>
      <c r="AE16" s="5">
        <v>9.5</v>
      </c>
      <c r="AF16" s="3">
        <f t="shared" si="14"/>
        <v>496.5</v>
      </c>
      <c r="AG16" s="5">
        <v>40</v>
      </c>
      <c r="AH16" s="3">
        <f t="shared" si="15"/>
        <v>536.5</v>
      </c>
      <c r="AI16" s="5">
        <v>10</v>
      </c>
      <c r="AJ16" s="3">
        <f t="shared" si="16"/>
        <v>546.5</v>
      </c>
      <c r="AK16" s="5">
        <v>10</v>
      </c>
      <c r="AL16" s="3">
        <f t="shared" si="17"/>
        <v>556.5</v>
      </c>
      <c r="AM16" s="5">
        <v>5</v>
      </c>
      <c r="AN16" s="3">
        <f t="shared" si="18"/>
        <v>561.5</v>
      </c>
      <c r="AO16" s="5">
        <v>72</v>
      </c>
      <c r="AP16" s="3">
        <f t="shared" si="19"/>
        <v>633.5</v>
      </c>
      <c r="AQ16" s="5">
        <v>9.5</v>
      </c>
      <c r="AR16" s="3">
        <f t="shared" si="20"/>
        <v>643</v>
      </c>
      <c r="AS16" s="5">
        <v>40</v>
      </c>
      <c r="AT16" s="3">
        <f t="shared" si="21"/>
        <v>683</v>
      </c>
      <c r="AU16" s="5">
        <v>2</v>
      </c>
      <c r="AV16" s="3">
        <f t="shared" si="22"/>
        <v>685</v>
      </c>
      <c r="AW16" s="5">
        <v>8</v>
      </c>
      <c r="AX16" s="3">
        <f t="shared" si="23"/>
        <v>693</v>
      </c>
      <c r="AY16" s="5">
        <v>80</v>
      </c>
      <c r="AZ16" s="3">
        <f t="shared" si="24"/>
        <v>773</v>
      </c>
      <c r="BA16" s="5">
        <v>188</v>
      </c>
      <c r="BB16" s="3">
        <f t="shared" si="25"/>
        <v>961</v>
      </c>
      <c r="BC16" s="5">
        <v>5</v>
      </c>
      <c r="BD16" s="3">
        <f t="shared" si="26"/>
        <v>966</v>
      </c>
    </row>
    <row r="17" spans="1:56" x14ac:dyDescent="0.3">
      <c r="A17" s="3" t="s">
        <v>47</v>
      </c>
      <c r="B17" s="3">
        <v>10</v>
      </c>
      <c r="C17" s="5">
        <v>40</v>
      </c>
      <c r="D17" s="3">
        <f t="shared" si="0"/>
        <v>50</v>
      </c>
      <c r="E17" s="5">
        <v>10</v>
      </c>
      <c r="F17" s="3">
        <f t="shared" si="1"/>
        <v>60</v>
      </c>
      <c r="G17" s="5">
        <v>40</v>
      </c>
      <c r="H17" s="3">
        <f t="shared" si="2"/>
        <v>100</v>
      </c>
      <c r="I17" s="5">
        <v>10</v>
      </c>
      <c r="J17" s="3">
        <f t="shared" si="3"/>
        <v>110</v>
      </c>
      <c r="K17" s="5">
        <v>40</v>
      </c>
      <c r="L17" s="3">
        <f t="shared" si="4"/>
        <v>150</v>
      </c>
      <c r="M17" s="5">
        <v>5</v>
      </c>
      <c r="N17" s="3">
        <f t="shared" si="5"/>
        <v>155</v>
      </c>
      <c r="O17" s="5">
        <v>10</v>
      </c>
      <c r="P17" s="3">
        <f t="shared" si="6"/>
        <v>165</v>
      </c>
      <c r="Q17" s="5">
        <v>38</v>
      </c>
      <c r="R17" s="3">
        <f t="shared" si="7"/>
        <v>203</v>
      </c>
      <c r="S17" s="5">
        <v>10</v>
      </c>
      <c r="T17" s="3">
        <f t="shared" si="8"/>
        <v>213</v>
      </c>
      <c r="U17" s="5">
        <v>10</v>
      </c>
      <c r="V17" s="3">
        <f t="shared" si="9"/>
        <v>223</v>
      </c>
      <c r="W17" s="5">
        <v>184</v>
      </c>
      <c r="X17" s="3">
        <f t="shared" si="10"/>
        <v>407</v>
      </c>
      <c r="Y17" s="5">
        <v>79</v>
      </c>
      <c r="Z17" s="3">
        <f t="shared" si="11"/>
        <v>486</v>
      </c>
      <c r="AA17" s="5">
        <v>10</v>
      </c>
      <c r="AB17" s="3">
        <f t="shared" si="12"/>
        <v>496</v>
      </c>
      <c r="AC17" s="5">
        <v>5</v>
      </c>
      <c r="AD17" s="3">
        <f t="shared" si="13"/>
        <v>501</v>
      </c>
      <c r="AE17" s="5">
        <v>10</v>
      </c>
      <c r="AF17" s="3">
        <f t="shared" si="14"/>
        <v>511</v>
      </c>
      <c r="AG17" s="5">
        <v>40</v>
      </c>
      <c r="AH17" s="3">
        <f t="shared" si="15"/>
        <v>551</v>
      </c>
      <c r="AI17" s="5">
        <v>10</v>
      </c>
      <c r="AJ17" s="3">
        <f t="shared" si="16"/>
        <v>561</v>
      </c>
      <c r="AK17" s="5">
        <v>10</v>
      </c>
      <c r="AL17" s="3">
        <f t="shared" si="17"/>
        <v>571</v>
      </c>
      <c r="AM17" s="5">
        <v>5</v>
      </c>
      <c r="AN17" s="3">
        <f t="shared" si="18"/>
        <v>576</v>
      </c>
      <c r="AO17" s="5">
        <v>80</v>
      </c>
      <c r="AP17" s="3">
        <f t="shared" si="19"/>
        <v>656</v>
      </c>
      <c r="AQ17" s="5">
        <v>10</v>
      </c>
      <c r="AR17" s="3">
        <f t="shared" si="20"/>
        <v>666</v>
      </c>
      <c r="AS17" s="5">
        <v>38</v>
      </c>
      <c r="AT17" s="3">
        <f t="shared" si="21"/>
        <v>704</v>
      </c>
      <c r="AU17" s="5">
        <v>10</v>
      </c>
      <c r="AV17" s="3">
        <f t="shared" si="22"/>
        <v>714</v>
      </c>
      <c r="AW17" s="5">
        <v>10</v>
      </c>
      <c r="AX17" s="3">
        <f t="shared" si="23"/>
        <v>724</v>
      </c>
      <c r="AY17" s="5">
        <v>80</v>
      </c>
      <c r="AZ17" s="3">
        <f t="shared" si="24"/>
        <v>804</v>
      </c>
      <c r="BA17" s="5">
        <v>195</v>
      </c>
      <c r="BB17" s="3">
        <f t="shared" si="25"/>
        <v>999</v>
      </c>
      <c r="BC17" s="5">
        <v>5</v>
      </c>
      <c r="BD17" s="3">
        <f t="shared" si="26"/>
        <v>1004</v>
      </c>
    </row>
    <row r="18" spans="1:56" x14ac:dyDescent="0.3">
      <c r="A18" s="3" t="s">
        <v>48</v>
      </c>
      <c r="B18" s="3">
        <v>5</v>
      </c>
      <c r="C18" s="5">
        <v>40</v>
      </c>
      <c r="D18" s="3">
        <f t="shared" si="0"/>
        <v>45</v>
      </c>
      <c r="E18" s="5">
        <v>10</v>
      </c>
      <c r="F18" s="3">
        <f t="shared" si="1"/>
        <v>55</v>
      </c>
      <c r="G18" s="5">
        <v>38</v>
      </c>
      <c r="H18" s="3">
        <f t="shared" si="2"/>
        <v>93</v>
      </c>
      <c r="I18" s="5">
        <v>10</v>
      </c>
      <c r="J18" s="3">
        <f t="shared" si="3"/>
        <v>103</v>
      </c>
      <c r="K18" s="5">
        <v>36</v>
      </c>
      <c r="L18" s="3">
        <f t="shared" si="4"/>
        <v>139</v>
      </c>
      <c r="M18" s="5">
        <v>5</v>
      </c>
      <c r="N18" s="3">
        <f t="shared" si="5"/>
        <v>144</v>
      </c>
      <c r="O18" s="5">
        <v>10</v>
      </c>
      <c r="P18" s="3">
        <f t="shared" si="6"/>
        <v>154</v>
      </c>
      <c r="Q18" s="5">
        <v>37</v>
      </c>
      <c r="R18" s="3">
        <f t="shared" si="7"/>
        <v>191</v>
      </c>
      <c r="S18" s="5">
        <v>9.5</v>
      </c>
      <c r="T18" s="3">
        <f t="shared" si="8"/>
        <v>200.5</v>
      </c>
      <c r="U18" s="5">
        <v>10</v>
      </c>
      <c r="V18" s="3">
        <f t="shared" si="9"/>
        <v>210.5</v>
      </c>
      <c r="W18" s="5">
        <v>186</v>
      </c>
      <c r="X18" s="3">
        <f t="shared" si="10"/>
        <v>396.5</v>
      </c>
      <c r="Y18" s="5">
        <v>78.5</v>
      </c>
      <c r="Z18" s="3">
        <f t="shared" si="11"/>
        <v>475</v>
      </c>
      <c r="AA18" s="5">
        <v>10</v>
      </c>
      <c r="AB18" s="3">
        <f t="shared" si="12"/>
        <v>485</v>
      </c>
      <c r="AC18" s="5">
        <v>5</v>
      </c>
      <c r="AD18" s="3">
        <f t="shared" si="13"/>
        <v>490</v>
      </c>
      <c r="AE18" s="5">
        <v>10</v>
      </c>
      <c r="AF18" s="3">
        <f t="shared" si="14"/>
        <v>500</v>
      </c>
      <c r="AG18" s="5">
        <v>38</v>
      </c>
      <c r="AH18" s="3">
        <f t="shared" si="15"/>
        <v>538</v>
      </c>
      <c r="AI18" s="5">
        <v>10</v>
      </c>
      <c r="AJ18" s="3">
        <f t="shared" si="16"/>
        <v>548</v>
      </c>
      <c r="AK18" s="5">
        <v>10</v>
      </c>
      <c r="AL18" s="3">
        <f t="shared" si="17"/>
        <v>558</v>
      </c>
      <c r="AM18" s="5">
        <v>5</v>
      </c>
      <c r="AN18" s="3">
        <f t="shared" si="18"/>
        <v>563</v>
      </c>
      <c r="AO18" s="5">
        <v>80</v>
      </c>
      <c r="AP18" s="3">
        <f t="shared" si="19"/>
        <v>643</v>
      </c>
      <c r="AQ18" s="5">
        <v>10</v>
      </c>
      <c r="AR18" s="3">
        <f t="shared" si="20"/>
        <v>653</v>
      </c>
      <c r="AS18" s="5">
        <v>40</v>
      </c>
      <c r="AT18" s="3">
        <f t="shared" si="21"/>
        <v>693</v>
      </c>
      <c r="AU18" s="5">
        <v>2</v>
      </c>
      <c r="AV18" s="3">
        <f t="shared" si="22"/>
        <v>695</v>
      </c>
      <c r="AW18" s="5">
        <v>2</v>
      </c>
      <c r="AX18" s="3">
        <f t="shared" si="23"/>
        <v>697</v>
      </c>
      <c r="AY18" s="5">
        <v>80</v>
      </c>
      <c r="AZ18" s="3">
        <f t="shared" si="24"/>
        <v>777</v>
      </c>
      <c r="BA18" s="5">
        <v>184</v>
      </c>
      <c r="BB18" s="3">
        <f t="shared" si="25"/>
        <v>961</v>
      </c>
      <c r="BC18" s="5">
        <v>5</v>
      </c>
      <c r="BD18" s="3">
        <f t="shared" si="26"/>
        <v>966</v>
      </c>
    </row>
    <row r="19" spans="1:56" x14ac:dyDescent="0.3">
      <c r="A19" s="3" t="s">
        <v>49</v>
      </c>
      <c r="B19" s="3">
        <v>10</v>
      </c>
      <c r="C19" s="5">
        <v>40</v>
      </c>
      <c r="D19" s="3">
        <f t="shared" si="0"/>
        <v>50</v>
      </c>
      <c r="E19" s="5">
        <v>10</v>
      </c>
      <c r="F19" s="3">
        <f t="shared" si="1"/>
        <v>60</v>
      </c>
      <c r="G19" s="5">
        <v>39</v>
      </c>
      <c r="H19" s="3">
        <f t="shared" si="2"/>
        <v>99</v>
      </c>
      <c r="I19" s="5">
        <v>10</v>
      </c>
      <c r="J19" s="3">
        <f t="shared" si="3"/>
        <v>109</v>
      </c>
      <c r="K19" s="5">
        <v>39</v>
      </c>
      <c r="L19" s="3">
        <f t="shared" si="4"/>
        <v>148</v>
      </c>
      <c r="M19" s="5">
        <v>5</v>
      </c>
      <c r="N19" s="3">
        <f t="shared" si="5"/>
        <v>153</v>
      </c>
      <c r="O19" s="5">
        <v>10</v>
      </c>
      <c r="P19" s="3">
        <f t="shared" si="6"/>
        <v>163</v>
      </c>
      <c r="Q19" s="5">
        <v>0</v>
      </c>
      <c r="R19" s="3">
        <f t="shared" si="7"/>
        <v>163</v>
      </c>
      <c r="S19" s="5">
        <v>8</v>
      </c>
      <c r="T19" s="3">
        <f t="shared" si="8"/>
        <v>171</v>
      </c>
      <c r="U19" s="5">
        <v>10</v>
      </c>
      <c r="V19" s="3">
        <f t="shared" si="9"/>
        <v>181</v>
      </c>
      <c r="W19" s="5">
        <v>185</v>
      </c>
      <c r="X19" s="3">
        <f t="shared" si="10"/>
        <v>366</v>
      </c>
      <c r="Y19" s="5">
        <v>5</v>
      </c>
      <c r="Z19" s="3">
        <f t="shared" si="11"/>
        <v>371</v>
      </c>
      <c r="AA19" s="5">
        <v>10</v>
      </c>
      <c r="AB19" s="3">
        <f t="shared" si="12"/>
        <v>381</v>
      </c>
      <c r="AC19" s="5">
        <v>5</v>
      </c>
      <c r="AD19" s="3">
        <f t="shared" si="13"/>
        <v>386</v>
      </c>
      <c r="AE19" s="5">
        <v>8</v>
      </c>
      <c r="AF19" s="3">
        <f t="shared" si="14"/>
        <v>394</v>
      </c>
      <c r="AG19" s="5">
        <v>40</v>
      </c>
      <c r="AH19" s="3">
        <f t="shared" si="15"/>
        <v>434</v>
      </c>
      <c r="AI19" s="5">
        <v>8</v>
      </c>
      <c r="AJ19" s="3">
        <f t="shared" si="16"/>
        <v>442</v>
      </c>
      <c r="AK19" s="5">
        <v>10</v>
      </c>
      <c r="AL19" s="3">
        <f t="shared" si="17"/>
        <v>452</v>
      </c>
      <c r="AM19" s="5">
        <v>5</v>
      </c>
      <c r="AN19" s="3">
        <f t="shared" si="18"/>
        <v>457</v>
      </c>
      <c r="AO19" s="5">
        <v>64</v>
      </c>
      <c r="AP19" s="3">
        <f t="shared" si="19"/>
        <v>521</v>
      </c>
      <c r="AQ19" s="5">
        <v>10</v>
      </c>
      <c r="AR19" s="3">
        <f t="shared" si="20"/>
        <v>531</v>
      </c>
      <c r="AS19" s="5">
        <v>8</v>
      </c>
      <c r="AT19" s="3">
        <f t="shared" si="21"/>
        <v>539</v>
      </c>
      <c r="AU19" s="5">
        <v>2</v>
      </c>
      <c r="AV19" s="3">
        <f t="shared" si="22"/>
        <v>541</v>
      </c>
      <c r="AW19" s="5">
        <v>8</v>
      </c>
      <c r="AX19" s="3">
        <f t="shared" si="23"/>
        <v>549</v>
      </c>
      <c r="AY19" s="5">
        <v>0</v>
      </c>
      <c r="AZ19" s="3">
        <f t="shared" si="24"/>
        <v>549</v>
      </c>
      <c r="BA19" s="5">
        <v>166</v>
      </c>
      <c r="BB19" s="3">
        <f t="shared" si="25"/>
        <v>715</v>
      </c>
      <c r="BC19" s="5">
        <v>0</v>
      </c>
      <c r="BD19" s="3">
        <f t="shared" si="26"/>
        <v>715</v>
      </c>
    </row>
    <row r="20" spans="1:56" x14ac:dyDescent="0.3">
      <c r="A20" s="3" t="s">
        <v>50</v>
      </c>
      <c r="B20" s="3">
        <v>10</v>
      </c>
      <c r="C20" s="5">
        <v>40</v>
      </c>
      <c r="D20" s="3">
        <f t="shared" si="0"/>
        <v>50</v>
      </c>
      <c r="E20" s="5">
        <v>10</v>
      </c>
      <c r="F20" s="3">
        <f t="shared" si="1"/>
        <v>60</v>
      </c>
      <c r="G20" s="5">
        <v>40</v>
      </c>
      <c r="H20" s="3">
        <f t="shared" si="2"/>
        <v>100</v>
      </c>
      <c r="I20" s="5">
        <v>10</v>
      </c>
      <c r="J20" s="3">
        <f t="shared" si="3"/>
        <v>110</v>
      </c>
      <c r="K20" s="5">
        <v>40</v>
      </c>
      <c r="L20" s="3">
        <f t="shared" si="4"/>
        <v>150</v>
      </c>
      <c r="M20" s="5">
        <v>5</v>
      </c>
      <c r="N20" s="3">
        <f t="shared" si="5"/>
        <v>155</v>
      </c>
      <c r="O20" s="5">
        <v>8</v>
      </c>
      <c r="P20" s="3">
        <f t="shared" si="6"/>
        <v>163</v>
      </c>
      <c r="Q20" s="5">
        <v>0</v>
      </c>
      <c r="R20" s="3">
        <f t="shared" si="7"/>
        <v>163</v>
      </c>
      <c r="S20" s="5">
        <v>8</v>
      </c>
      <c r="T20" s="3">
        <f t="shared" si="8"/>
        <v>171</v>
      </c>
      <c r="U20" s="5">
        <v>10</v>
      </c>
      <c r="V20" s="3">
        <f t="shared" si="9"/>
        <v>181</v>
      </c>
      <c r="W20" s="5">
        <v>186</v>
      </c>
      <c r="X20" s="3">
        <f t="shared" si="10"/>
        <v>367</v>
      </c>
      <c r="Y20" s="5">
        <v>80</v>
      </c>
      <c r="Z20" s="3">
        <f t="shared" si="11"/>
        <v>447</v>
      </c>
      <c r="AA20" s="5">
        <v>10</v>
      </c>
      <c r="AB20" s="3">
        <f t="shared" si="12"/>
        <v>457</v>
      </c>
      <c r="AC20" s="5">
        <v>5</v>
      </c>
      <c r="AD20" s="3">
        <f t="shared" si="13"/>
        <v>462</v>
      </c>
      <c r="AE20" s="5">
        <v>2</v>
      </c>
      <c r="AF20" s="3">
        <f t="shared" si="14"/>
        <v>464</v>
      </c>
      <c r="AG20" s="5">
        <v>39</v>
      </c>
      <c r="AH20" s="3">
        <f t="shared" si="15"/>
        <v>503</v>
      </c>
      <c r="AI20" s="5">
        <v>8</v>
      </c>
      <c r="AJ20" s="3">
        <f t="shared" si="16"/>
        <v>511</v>
      </c>
      <c r="AK20" s="5">
        <v>9</v>
      </c>
      <c r="AL20" s="3">
        <f t="shared" si="17"/>
        <v>520</v>
      </c>
      <c r="AM20" s="5">
        <v>5</v>
      </c>
      <c r="AN20" s="3">
        <f t="shared" si="18"/>
        <v>525</v>
      </c>
      <c r="AO20" s="5">
        <v>78</v>
      </c>
      <c r="AP20" s="3">
        <f t="shared" si="19"/>
        <v>603</v>
      </c>
      <c r="AQ20" s="5">
        <v>9.5</v>
      </c>
      <c r="AR20" s="3">
        <f t="shared" si="20"/>
        <v>612.5</v>
      </c>
      <c r="AS20" s="5">
        <v>32</v>
      </c>
      <c r="AT20" s="3">
        <f t="shared" si="21"/>
        <v>644.5</v>
      </c>
      <c r="AU20" s="5">
        <v>0</v>
      </c>
      <c r="AV20" s="3">
        <f t="shared" si="22"/>
        <v>644.5</v>
      </c>
      <c r="AW20" s="5">
        <v>0.25</v>
      </c>
      <c r="AX20" s="3">
        <f t="shared" si="23"/>
        <v>644.75</v>
      </c>
      <c r="AY20" s="5">
        <v>60</v>
      </c>
      <c r="AZ20" s="3">
        <f t="shared" si="24"/>
        <v>704.75</v>
      </c>
      <c r="BA20" s="5">
        <v>158</v>
      </c>
      <c r="BB20" s="3">
        <f t="shared" si="25"/>
        <v>862.75</v>
      </c>
      <c r="BC20" s="5">
        <v>5</v>
      </c>
      <c r="BD20" s="3">
        <f t="shared" si="26"/>
        <v>867.75</v>
      </c>
    </row>
    <row r="21" spans="1:56" x14ac:dyDescent="0.3">
      <c r="A21" s="3" t="s">
        <v>51</v>
      </c>
      <c r="B21" s="3">
        <v>10</v>
      </c>
      <c r="C21" s="5">
        <v>40</v>
      </c>
      <c r="D21" s="3">
        <f t="shared" si="0"/>
        <v>50</v>
      </c>
      <c r="E21" s="5">
        <v>10</v>
      </c>
      <c r="F21" s="3">
        <f t="shared" si="1"/>
        <v>60</v>
      </c>
      <c r="G21" s="5">
        <v>40</v>
      </c>
      <c r="H21" s="3">
        <f t="shared" si="2"/>
        <v>100</v>
      </c>
      <c r="I21" s="5">
        <v>10</v>
      </c>
      <c r="J21" s="3">
        <f t="shared" si="3"/>
        <v>110</v>
      </c>
      <c r="K21" s="5">
        <v>40</v>
      </c>
      <c r="L21" s="3">
        <f t="shared" si="4"/>
        <v>150</v>
      </c>
      <c r="M21" s="5">
        <v>5</v>
      </c>
      <c r="N21" s="3">
        <f t="shared" si="5"/>
        <v>155</v>
      </c>
      <c r="O21" s="5">
        <v>10</v>
      </c>
      <c r="P21" s="3">
        <f t="shared" si="6"/>
        <v>165</v>
      </c>
      <c r="Q21" s="5">
        <v>40</v>
      </c>
      <c r="R21" s="3">
        <f t="shared" si="7"/>
        <v>205</v>
      </c>
      <c r="S21" s="5">
        <v>9.5</v>
      </c>
      <c r="T21" s="3">
        <f t="shared" si="8"/>
        <v>214.5</v>
      </c>
      <c r="U21" s="5">
        <v>9.75</v>
      </c>
      <c r="V21" s="3">
        <f t="shared" si="9"/>
        <v>224.25</v>
      </c>
      <c r="W21" s="5">
        <v>177</v>
      </c>
      <c r="X21" s="3">
        <f t="shared" si="10"/>
        <v>401.25</v>
      </c>
      <c r="Y21" s="5">
        <v>79</v>
      </c>
      <c r="Z21" s="3">
        <f t="shared" si="11"/>
        <v>480.25</v>
      </c>
      <c r="AA21" s="5">
        <v>10</v>
      </c>
      <c r="AB21" s="3">
        <f t="shared" si="12"/>
        <v>490.25</v>
      </c>
      <c r="AC21" s="5">
        <v>5</v>
      </c>
      <c r="AD21" s="3">
        <f t="shared" si="13"/>
        <v>495.25</v>
      </c>
      <c r="AE21" s="5">
        <v>10</v>
      </c>
      <c r="AF21" s="3">
        <f t="shared" si="14"/>
        <v>505.25</v>
      </c>
      <c r="AG21" s="5">
        <v>40</v>
      </c>
      <c r="AH21" s="3">
        <f t="shared" si="15"/>
        <v>545.25</v>
      </c>
      <c r="AI21" s="5">
        <v>10</v>
      </c>
      <c r="AJ21" s="3">
        <f t="shared" si="16"/>
        <v>555.25</v>
      </c>
      <c r="AK21" s="5">
        <v>10</v>
      </c>
      <c r="AL21" s="3">
        <f t="shared" si="17"/>
        <v>565.25</v>
      </c>
      <c r="AM21" s="5">
        <v>5</v>
      </c>
      <c r="AN21" s="3">
        <f t="shared" si="18"/>
        <v>570.25</v>
      </c>
      <c r="AO21" s="5">
        <v>80</v>
      </c>
      <c r="AP21" s="3">
        <f t="shared" si="19"/>
        <v>650.25</v>
      </c>
      <c r="AQ21" s="5">
        <v>9.5</v>
      </c>
      <c r="AR21" s="3">
        <f t="shared" si="20"/>
        <v>659.75</v>
      </c>
      <c r="AS21" s="5">
        <v>40</v>
      </c>
      <c r="AT21" s="3">
        <f t="shared" si="21"/>
        <v>699.75</v>
      </c>
      <c r="AU21" s="5">
        <v>10</v>
      </c>
      <c r="AV21" s="3">
        <f t="shared" si="22"/>
        <v>709.75</v>
      </c>
      <c r="AW21" s="5">
        <v>10</v>
      </c>
      <c r="AX21" s="3">
        <f t="shared" si="23"/>
        <v>719.75</v>
      </c>
      <c r="AY21" s="5">
        <v>79</v>
      </c>
      <c r="AZ21" s="3">
        <f t="shared" si="24"/>
        <v>798.75</v>
      </c>
      <c r="BA21" s="5">
        <v>152</v>
      </c>
      <c r="BB21" s="3">
        <f t="shared" si="25"/>
        <v>950.75</v>
      </c>
      <c r="BC21" s="5">
        <v>5</v>
      </c>
      <c r="BD21" s="3">
        <f t="shared" si="26"/>
        <v>955.75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971FE-CC13-4B2F-88C8-D6D955999BA8}">
  <dimension ref="A1:AC20"/>
  <sheetViews>
    <sheetView topLeftCell="S1" workbookViewId="0">
      <selection sqref="A1:AC20"/>
    </sheetView>
  </sheetViews>
  <sheetFormatPr defaultRowHeight="14.4" x14ac:dyDescent="0.3"/>
  <sheetData>
    <row r="1" spans="1:29" x14ac:dyDescent="0.3">
      <c r="A1" t="s">
        <v>0</v>
      </c>
      <c r="B1">
        <v>20170205</v>
      </c>
      <c r="C1">
        <v>20170208</v>
      </c>
      <c r="D1">
        <v>20170209</v>
      </c>
      <c r="E1">
        <v>20170210</v>
      </c>
      <c r="F1">
        <v>20170216</v>
      </c>
      <c r="G1">
        <v>20170217</v>
      </c>
      <c r="H1">
        <v>20170220</v>
      </c>
      <c r="I1">
        <v>20170223</v>
      </c>
      <c r="J1">
        <v>20170224</v>
      </c>
      <c r="K1">
        <v>20170302</v>
      </c>
      <c r="L1">
        <v>20170309</v>
      </c>
      <c r="M1">
        <v>20170315</v>
      </c>
      <c r="N1">
        <v>20170317</v>
      </c>
      <c r="O1">
        <v>20170317</v>
      </c>
      <c r="P1">
        <v>20170320</v>
      </c>
      <c r="Q1">
        <v>20170406</v>
      </c>
      <c r="R1">
        <v>20170407</v>
      </c>
      <c r="S1">
        <v>20170413</v>
      </c>
      <c r="T1">
        <v>20170420</v>
      </c>
      <c r="U1">
        <v>20170420</v>
      </c>
      <c r="V1">
        <v>20170421</v>
      </c>
      <c r="W1">
        <v>20170427</v>
      </c>
      <c r="X1">
        <v>20170428</v>
      </c>
      <c r="Y1">
        <v>20170504</v>
      </c>
      <c r="Z1">
        <v>20170511</v>
      </c>
      <c r="AA1">
        <v>20170512</v>
      </c>
      <c r="AB1">
        <v>20170516</v>
      </c>
      <c r="AC1">
        <v>20170520</v>
      </c>
    </row>
    <row r="2" spans="1:29" x14ac:dyDescent="0.3">
      <c r="A2" t="s">
        <v>33</v>
      </c>
      <c r="B2">
        <v>10</v>
      </c>
      <c r="C2">
        <v>47</v>
      </c>
      <c r="D2">
        <v>57</v>
      </c>
      <c r="E2">
        <v>97</v>
      </c>
      <c r="F2">
        <v>107</v>
      </c>
      <c r="G2">
        <v>146</v>
      </c>
      <c r="H2">
        <v>151</v>
      </c>
      <c r="I2">
        <v>161</v>
      </c>
      <c r="J2">
        <v>194</v>
      </c>
      <c r="K2">
        <v>204</v>
      </c>
      <c r="L2">
        <v>213.25</v>
      </c>
      <c r="M2">
        <v>400.25</v>
      </c>
      <c r="N2">
        <v>470.25</v>
      </c>
      <c r="O2">
        <v>470.25</v>
      </c>
      <c r="P2">
        <v>475.25</v>
      </c>
      <c r="Q2">
        <v>484.25</v>
      </c>
      <c r="R2">
        <v>508.25</v>
      </c>
      <c r="S2">
        <v>517.25</v>
      </c>
      <c r="T2">
        <v>527.25</v>
      </c>
      <c r="U2">
        <v>532.25</v>
      </c>
      <c r="V2">
        <v>558.25</v>
      </c>
      <c r="W2">
        <v>568.25</v>
      </c>
      <c r="X2">
        <v>583.25</v>
      </c>
      <c r="Y2">
        <v>584.75</v>
      </c>
      <c r="Z2">
        <v>594.75</v>
      </c>
      <c r="AA2">
        <v>614.75</v>
      </c>
      <c r="AB2">
        <v>762.75</v>
      </c>
      <c r="AC2">
        <v>767.75</v>
      </c>
    </row>
    <row r="3" spans="1:29" x14ac:dyDescent="0.3">
      <c r="A3" t="s">
        <v>34</v>
      </c>
      <c r="B3">
        <v>10</v>
      </c>
      <c r="C3">
        <v>50</v>
      </c>
      <c r="D3">
        <v>60</v>
      </c>
      <c r="E3">
        <v>100</v>
      </c>
      <c r="F3">
        <v>110</v>
      </c>
      <c r="G3">
        <v>149</v>
      </c>
      <c r="H3">
        <v>154</v>
      </c>
      <c r="I3">
        <v>164</v>
      </c>
      <c r="J3">
        <v>201</v>
      </c>
      <c r="K3">
        <v>211</v>
      </c>
      <c r="L3">
        <v>220</v>
      </c>
      <c r="M3">
        <v>395</v>
      </c>
      <c r="N3">
        <v>474</v>
      </c>
      <c r="O3">
        <v>484</v>
      </c>
      <c r="P3">
        <v>489</v>
      </c>
      <c r="Q3">
        <v>498.5</v>
      </c>
      <c r="R3">
        <v>533.5</v>
      </c>
      <c r="S3">
        <v>543.5</v>
      </c>
      <c r="T3">
        <v>552.5</v>
      </c>
      <c r="U3">
        <v>557.5</v>
      </c>
      <c r="V3">
        <v>620.5</v>
      </c>
      <c r="W3">
        <v>630</v>
      </c>
      <c r="X3">
        <v>668</v>
      </c>
      <c r="Y3">
        <v>677.5</v>
      </c>
      <c r="Z3">
        <v>686.75</v>
      </c>
      <c r="AA3">
        <v>757.75</v>
      </c>
      <c r="AB3">
        <v>937.75</v>
      </c>
      <c r="AC3">
        <v>942.75</v>
      </c>
    </row>
    <row r="4" spans="1:29" x14ac:dyDescent="0.3">
      <c r="A4" t="s">
        <v>35</v>
      </c>
      <c r="B4">
        <v>10</v>
      </c>
      <c r="C4">
        <v>50</v>
      </c>
      <c r="D4">
        <v>60</v>
      </c>
      <c r="E4">
        <v>100</v>
      </c>
      <c r="F4">
        <v>110</v>
      </c>
      <c r="G4">
        <v>150</v>
      </c>
      <c r="H4">
        <v>155</v>
      </c>
      <c r="I4">
        <v>165</v>
      </c>
      <c r="J4">
        <v>205</v>
      </c>
      <c r="K4">
        <v>215</v>
      </c>
      <c r="L4">
        <v>225</v>
      </c>
      <c r="M4">
        <v>425</v>
      </c>
      <c r="N4">
        <v>505</v>
      </c>
      <c r="O4">
        <v>505</v>
      </c>
      <c r="P4">
        <v>510</v>
      </c>
      <c r="Q4">
        <v>518</v>
      </c>
      <c r="R4">
        <v>545</v>
      </c>
      <c r="S4">
        <v>555</v>
      </c>
      <c r="T4">
        <v>555</v>
      </c>
      <c r="U4">
        <v>560</v>
      </c>
      <c r="V4">
        <v>640</v>
      </c>
      <c r="W4">
        <v>650</v>
      </c>
      <c r="X4">
        <v>690</v>
      </c>
      <c r="Y4">
        <v>700</v>
      </c>
      <c r="Z4">
        <v>710</v>
      </c>
      <c r="AA4">
        <v>790</v>
      </c>
      <c r="AB4">
        <v>989</v>
      </c>
      <c r="AC4">
        <v>994</v>
      </c>
    </row>
    <row r="5" spans="1:29" x14ac:dyDescent="0.3">
      <c r="A5" t="s">
        <v>36</v>
      </c>
      <c r="B5">
        <v>10</v>
      </c>
      <c r="C5">
        <v>50</v>
      </c>
      <c r="D5">
        <v>60</v>
      </c>
      <c r="E5">
        <v>100</v>
      </c>
      <c r="F5">
        <v>110</v>
      </c>
      <c r="G5">
        <v>149</v>
      </c>
      <c r="H5">
        <v>154</v>
      </c>
      <c r="I5">
        <v>164</v>
      </c>
      <c r="J5">
        <v>203</v>
      </c>
      <c r="K5">
        <v>213</v>
      </c>
      <c r="L5">
        <v>223</v>
      </c>
      <c r="M5">
        <v>389</v>
      </c>
      <c r="N5">
        <v>466</v>
      </c>
      <c r="O5">
        <v>466</v>
      </c>
      <c r="P5">
        <v>471</v>
      </c>
      <c r="Q5">
        <v>481</v>
      </c>
      <c r="R5">
        <v>519</v>
      </c>
      <c r="S5">
        <v>529</v>
      </c>
      <c r="T5">
        <v>538.5</v>
      </c>
      <c r="U5">
        <v>543.5</v>
      </c>
      <c r="V5">
        <v>619.5</v>
      </c>
      <c r="W5">
        <v>629.5</v>
      </c>
      <c r="X5">
        <v>654.5</v>
      </c>
      <c r="Y5">
        <v>656.5</v>
      </c>
      <c r="Z5">
        <v>658.5</v>
      </c>
      <c r="AA5">
        <v>729.5</v>
      </c>
      <c r="AB5">
        <v>860.5</v>
      </c>
      <c r="AC5">
        <v>865.5</v>
      </c>
    </row>
    <row r="6" spans="1:29" x14ac:dyDescent="0.3">
      <c r="A6" t="s">
        <v>37</v>
      </c>
      <c r="B6">
        <v>10</v>
      </c>
      <c r="C6">
        <v>50</v>
      </c>
      <c r="D6">
        <v>60</v>
      </c>
      <c r="E6">
        <v>100</v>
      </c>
      <c r="F6">
        <v>110</v>
      </c>
      <c r="G6">
        <v>150</v>
      </c>
      <c r="H6">
        <v>155</v>
      </c>
      <c r="I6">
        <v>165</v>
      </c>
      <c r="J6">
        <v>205</v>
      </c>
      <c r="K6">
        <v>215</v>
      </c>
      <c r="L6">
        <v>225</v>
      </c>
      <c r="M6">
        <v>361</v>
      </c>
      <c r="N6">
        <v>441</v>
      </c>
      <c r="O6">
        <v>451</v>
      </c>
      <c r="P6">
        <v>456</v>
      </c>
      <c r="Q6">
        <v>466</v>
      </c>
      <c r="R6">
        <v>506</v>
      </c>
      <c r="S6">
        <v>516</v>
      </c>
      <c r="T6">
        <v>526</v>
      </c>
      <c r="U6">
        <v>531</v>
      </c>
      <c r="V6">
        <v>610</v>
      </c>
      <c r="W6">
        <v>620</v>
      </c>
      <c r="X6">
        <v>653</v>
      </c>
      <c r="Y6">
        <v>663</v>
      </c>
      <c r="Z6">
        <v>664.5</v>
      </c>
      <c r="AA6">
        <v>744.5</v>
      </c>
      <c r="AB6">
        <v>912.5</v>
      </c>
      <c r="AC6">
        <v>917.5</v>
      </c>
    </row>
    <row r="7" spans="1:29" x14ac:dyDescent="0.3">
      <c r="A7" t="s">
        <v>38</v>
      </c>
      <c r="B7">
        <v>10</v>
      </c>
      <c r="C7">
        <v>50</v>
      </c>
      <c r="D7">
        <v>60</v>
      </c>
      <c r="E7">
        <v>100</v>
      </c>
      <c r="F7">
        <v>110</v>
      </c>
      <c r="G7">
        <v>149</v>
      </c>
      <c r="H7">
        <v>154</v>
      </c>
      <c r="I7">
        <v>164</v>
      </c>
      <c r="J7">
        <v>203</v>
      </c>
      <c r="K7">
        <v>213</v>
      </c>
      <c r="L7">
        <v>223</v>
      </c>
      <c r="M7">
        <v>414</v>
      </c>
      <c r="N7">
        <v>493</v>
      </c>
      <c r="O7">
        <v>503</v>
      </c>
      <c r="P7">
        <v>508</v>
      </c>
      <c r="Q7">
        <v>516</v>
      </c>
      <c r="R7">
        <v>555</v>
      </c>
      <c r="S7">
        <v>565</v>
      </c>
      <c r="T7">
        <v>575</v>
      </c>
      <c r="U7">
        <v>580</v>
      </c>
      <c r="V7">
        <v>660</v>
      </c>
      <c r="W7">
        <v>670</v>
      </c>
      <c r="X7">
        <v>710</v>
      </c>
      <c r="Y7">
        <v>720</v>
      </c>
      <c r="Z7">
        <v>730</v>
      </c>
      <c r="AA7">
        <v>810</v>
      </c>
      <c r="AB7">
        <v>1007</v>
      </c>
      <c r="AC7">
        <v>1012</v>
      </c>
    </row>
    <row r="8" spans="1:29" x14ac:dyDescent="0.3">
      <c r="A8" t="s">
        <v>39</v>
      </c>
      <c r="B8">
        <v>10</v>
      </c>
      <c r="C8">
        <v>50</v>
      </c>
      <c r="D8">
        <v>60</v>
      </c>
      <c r="E8">
        <v>100</v>
      </c>
      <c r="F8">
        <v>110</v>
      </c>
      <c r="G8">
        <v>150</v>
      </c>
      <c r="H8">
        <v>155</v>
      </c>
      <c r="I8">
        <v>165</v>
      </c>
      <c r="J8">
        <v>196.5</v>
      </c>
      <c r="K8">
        <v>204.5</v>
      </c>
      <c r="L8">
        <v>214</v>
      </c>
      <c r="M8">
        <v>400</v>
      </c>
      <c r="N8">
        <v>480</v>
      </c>
      <c r="O8">
        <v>490</v>
      </c>
      <c r="P8">
        <v>495</v>
      </c>
      <c r="Q8">
        <v>505</v>
      </c>
      <c r="R8">
        <v>540</v>
      </c>
      <c r="S8">
        <v>550</v>
      </c>
      <c r="T8">
        <v>560</v>
      </c>
      <c r="U8">
        <v>565</v>
      </c>
      <c r="V8">
        <v>633</v>
      </c>
      <c r="W8">
        <v>643</v>
      </c>
      <c r="X8">
        <v>681</v>
      </c>
      <c r="Y8">
        <v>691</v>
      </c>
      <c r="Z8">
        <v>701</v>
      </c>
      <c r="AA8">
        <v>776</v>
      </c>
      <c r="AB8">
        <v>956</v>
      </c>
      <c r="AC8">
        <v>961</v>
      </c>
    </row>
    <row r="9" spans="1:29" x14ac:dyDescent="0.3">
      <c r="A9" t="s">
        <v>40</v>
      </c>
      <c r="B9">
        <v>10</v>
      </c>
      <c r="C9">
        <v>50</v>
      </c>
      <c r="D9">
        <v>60</v>
      </c>
      <c r="E9">
        <v>100</v>
      </c>
      <c r="F9">
        <v>110</v>
      </c>
      <c r="G9">
        <v>149</v>
      </c>
      <c r="H9">
        <v>154</v>
      </c>
      <c r="I9">
        <v>164</v>
      </c>
      <c r="J9">
        <v>200</v>
      </c>
      <c r="K9">
        <v>210</v>
      </c>
      <c r="L9">
        <v>218</v>
      </c>
      <c r="M9">
        <v>394</v>
      </c>
      <c r="N9">
        <v>464</v>
      </c>
      <c r="O9">
        <v>474</v>
      </c>
      <c r="P9">
        <v>479</v>
      </c>
      <c r="Q9">
        <v>489</v>
      </c>
      <c r="R9">
        <v>521</v>
      </c>
      <c r="S9">
        <v>530</v>
      </c>
      <c r="T9">
        <v>540</v>
      </c>
      <c r="U9">
        <v>545</v>
      </c>
      <c r="V9">
        <v>607</v>
      </c>
      <c r="W9">
        <v>615</v>
      </c>
      <c r="X9">
        <v>651</v>
      </c>
      <c r="Y9">
        <v>659</v>
      </c>
      <c r="Z9">
        <v>668.75</v>
      </c>
      <c r="AA9">
        <v>714.75</v>
      </c>
      <c r="AB9">
        <v>887.75</v>
      </c>
      <c r="AC9">
        <v>892.75</v>
      </c>
    </row>
    <row r="10" spans="1:29" x14ac:dyDescent="0.3">
      <c r="A10" t="s">
        <v>41</v>
      </c>
      <c r="B10">
        <v>10</v>
      </c>
      <c r="C10">
        <v>50</v>
      </c>
      <c r="D10">
        <v>60</v>
      </c>
      <c r="E10">
        <v>100</v>
      </c>
      <c r="F10">
        <v>109.75</v>
      </c>
      <c r="G10">
        <v>149.75</v>
      </c>
      <c r="H10">
        <v>154.75</v>
      </c>
      <c r="I10">
        <v>164.75</v>
      </c>
      <c r="J10">
        <v>203.75</v>
      </c>
      <c r="K10">
        <v>213.75</v>
      </c>
      <c r="L10">
        <v>223.25</v>
      </c>
      <c r="M10">
        <v>419.25</v>
      </c>
      <c r="N10">
        <v>499.25</v>
      </c>
      <c r="O10">
        <v>509.25</v>
      </c>
      <c r="P10">
        <v>514.25</v>
      </c>
      <c r="Q10">
        <v>524.25</v>
      </c>
      <c r="R10">
        <v>562.25</v>
      </c>
      <c r="S10">
        <v>572.25</v>
      </c>
      <c r="T10">
        <v>582.25</v>
      </c>
      <c r="U10">
        <v>587.25</v>
      </c>
      <c r="V10">
        <v>667.25</v>
      </c>
      <c r="W10">
        <v>677.25</v>
      </c>
      <c r="X10">
        <v>717.25</v>
      </c>
      <c r="Y10">
        <v>725.25</v>
      </c>
      <c r="Z10">
        <v>735.25</v>
      </c>
      <c r="AA10">
        <v>815.25</v>
      </c>
      <c r="AB10">
        <v>1008.25</v>
      </c>
      <c r="AC10">
        <v>1013.25</v>
      </c>
    </row>
    <row r="11" spans="1:29" x14ac:dyDescent="0.3">
      <c r="A11" t="s">
        <v>42</v>
      </c>
      <c r="B11">
        <v>10</v>
      </c>
      <c r="C11">
        <v>50</v>
      </c>
      <c r="D11">
        <v>60</v>
      </c>
      <c r="E11">
        <v>100</v>
      </c>
      <c r="F11">
        <v>110</v>
      </c>
      <c r="G11">
        <v>150</v>
      </c>
      <c r="H11">
        <v>155</v>
      </c>
      <c r="I11">
        <v>165</v>
      </c>
      <c r="J11">
        <v>202.5</v>
      </c>
      <c r="K11">
        <v>212.5</v>
      </c>
      <c r="L11">
        <v>222.5</v>
      </c>
      <c r="M11">
        <v>406.5</v>
      </c>
      <c r="N11">
        <v>485.5</v>
      </c>
      <c r="O11">
        <v>495.5</v>
      </c>
      <c r="P11">
        <v>500.5</v>
      </c>
      <c r="Q11">
        <v>510.5</v>
      </c>
      <c r="R11">
        <v>548.5</v>
      </c>
      <c r="S11">
        <v>558.5</v>
      </c>
      <c r="T11">
        <v>568.5</v>
      </c>
      <c r="U11">
        <v>573.5</v>
      </c>
      <c r="V11">
        <v>624.5</v>
      </c>
      <c r="W11">
        <v>634.5</v>
      </c>
      <c r="X11">
        <v>673.5</v>
      </c>
      <c r="Y11">
        <v>683.5</v>
      </c>
      <c r="Z11">
        <v>685</v>
      </c>
      <c r="AA11">
        <v>752</v>
      </c>
      <c r="AB11">
        <v>916</v>
      </c>
      <c r="AC11">
        <v>921</v>
      </c>
    </row>
    <row r="12" spans="1:29" x14ac:dyDescent="0.3">
      <c r="A12" t="s">
        <v>43</v>
      </c>
      <c r="B12">
        <v>10</v>
      </c>
      <c r="C12">
        <v>50</v>
      </c>
      <c r="D12">
        <v>58</v>
      </c>
      <c r="E12">
        <v>94</v>
      </c>
      <c r="F12">
        <v>104</v>
      </c>
      <c r="G12">
        <v>104</v>
      </c>
      <c r="H12">
        <v>104</v>
      </c>
      <c r="I12">
        <v>112</v>
      </c>
      <c r="J12">
        <v>148</v>
      </c>
      <c r="K12">
        <v>158</v>
      </c>
      <c r="L12">
        <v>166</v>
      </c>
      <c r="M12">
        <v>347</v>
      </c>
      <c r="N12">
        <v>352</v>
      </c>
      <c r="O12">
        <v>362</v>
      </c>
      <c r="P12">
        <v>362</v>
      </c>
      <c r="Q12">
        <v>370</v>
      </c>
      <c r="R12">
        <v>388</v>
      </c>
      <c r="S12">
        <v>396</v>
      </c>
      <c r="T12">
        <v>404</v>
      </c>
      <c r="U12">
        <v>409</v>
      </c>
      <c r="V12">
        <v>485</v>
      </c>
      <c r="W12">
        <v>493</v>
      </c>
      <c r="X12">
        <v>510</v>
      </c>
      <c r="Y12">
        <v>520</v>
      </c>
      <c r="Z12">
        <v>520</v>
      </c>
      <c r="AA12">
        <v>590</v>
      </c>
      <c r="AB12">
        <v>768</v>
      </c>
      <c r="AC12">
        <v>768</v>
      </c>
    </row>
    <row r="13" spans="1:29" x14ac:dyDescent="0.3">
      <c r="A13" t="s">
        <v>44</v>
      </c>
      <c r="B13">
        <v>10</v>
      </c>
      <c r="C13">
        <v>50</v>
      </c>
      <c r="D13">
        <v>60</v>
      </c>
      <c r="E13">
        <v>100</v>
      </c>
      <c r="F13">
        <v>110</v>
      </c>
      <c r="G13">
        <v>150</v>
      </c>
      <c r="H13">
        <v>155</v>
      </c>
      <c r="I13">
        <v>164</v>
      </c>
      <c r="J13">
        <v>197.5</v>
      </c>
      <c r="K13">
        <v>207</v>
      </c>
      <c r="L13">
        <v>216.125</v>
      </c>
      <c r="M13">
        <v>390.125</v>
      </c>
      <c r="N13">
        <v>467.125</v>
      </c>
      <c r="O13">
        <v>477.125</v>
      </c>
      <c r="P13">
        <v>482.125</v>
      </c>
      <c r="Q13">
        <v>492.125</v>
      </c>
      <c r="R13">
        <v>520.125</v>
      </c>
      <c r="S13">
        <v>529.375</v>
      </c>
      <c r="T13">
        <v>539.375</v>
      </c>
      <c r="U13">
        <v>544.375</v>
      </c>
      <c r="V13">
        <v>580.375</v>
      </c>
      <c r="W13">
        <v>589.875</v>
      </c>
      <c r="X13">
        <v>626.875</v>
      </c>
      <c r="Y13">
        <v>636.375</v>
      </c>
      <c r="Z13">
        <v>646.375</v>
      </c>
      <c r="AA13">
        <v>710.375</v>
      </c>
      <c r="AB13">
        <v>877.375</v>
      </c>
      <c r="AC13">
        <v>882.375</v>
      </c>
    </row>
    <row r="14" spans="1:29" x14ac:dyDescent="0.3">
      <c r="A14" t="s">
        <v>45</v>
      </c>
      <c r="B14">
        <v>10</v>
      </c>
      <c r="C14">
        <v>50</v>
      </c>
      <c r="D14">
        <v>60</v>
      </c>
      <c r="E14">
        <v>100</v>
      </c>
      <c r="F14">
        <v>110</v>
      </c>
      <c r="G14">
        <v>150</v>
      </c>
      <c r="H14">
        <v>150</v>
      </c>
      <c r="I14">
        <v>158</v>
      </c>
      <c r="J14">
        <v>197</v>
      </c>
      <c r="K14">
        <v>207</v>
      </c>
      <c r="L14">
        <v>217</v>
      </c>
      <c r="M14">
        <v>397</v>
      </c>
      <c r="N14">
        <v>464</v>
      </c>
      <c r="O14">
        <v>474</v>
      </c>
      <c r="P14">
        <v>479</v>
      </c>
      <c r="Q14">
        <v>489</v>
      </c>
      <c r="R14">
        <v>524</v>
      </c>
      <c r="S14">
        <v>532</v>
      </c>
      <c r="T14">
        <v>540</v>
      </c>
      <c r="U14">
        <v>545</v>
      </c>
      <c r="V14">
        <v>623</v>
      </c>
      <c r="W14">
        <v>633</v>
      </c>
      <c r="X14">
        <v>673</v>
      </c>
      <c r="Y14">
        <v>683</v>
      </c>
      <c r="Z14">
        <v>692.25</v>
      </c>
      <c r="AA14">
        <v>772.25</v>
      </c>
      <c r="AB14">
        <v>935.25</v>
      </c>
      <c r="AC14">
        <v>940.25</v>
      </c>
    </row>
    <row r="15" spans="1:29" x14ac:dyDescent="0.3">
      <c r="A15" t="s">
        <v>46</v>
      </c>
      <c r="B15">
        <v>10</v>
      </c>
      <c r="C15">
        <v>50</v>
      </c>
      <c r="D15">
        <v>60</v>
      </c>
      <c r="E15">
        <v>91</v>
      </c>
      <c r="F15">
        <v>101</v>
      </c>
      <c r="G15">
        <v>141</v>
      </c>
      <c r="H15">
        <v>146</v>
      </c>
      <c r="I15">
        <v>156</v>
      </c>
      <c r="J15">
        <v>196</v>
      </c>
      <c r="K15">
        <v>206</v>
      </c>
      <c r="L15">
        <v>216</v>
      </c>
      <c r="M15">
        <v>392</v>
      </c>
      <c r="N15">
        <v>472</v>
      </c>
      <c r="O15">
        <v>482</v>
      </c>
      <c r="P15">
        <v>487</v>
      </c>
      <c r="Q15">
        <v>496.5</v>
      </c>
      <c r="R15">
        <v>536.5</v>
      </c>
      <c r="S15">
        <v>546.5</v>
      </c>
      <c r="T15">
        <v>556.5</v>
      </c>
      <c r="U15">
        <v>561.5</v>
      </c>
      <c r="V15">
        <v>633.5</v>
      </c>
      <c r="W15">
        <v>643</v>
      </c>
      <c r="X15">
        <v>683</v>
      </c>
      <c r="Y15">
        <v>685</v>
      </c>
      <c r="Z15">
        <v>693</v>
      </c>
      <c r="AA15">
        <v>773</v>
      </c>
      <c r="AB15">
        <v>961</v>
      </c>
      <c r="AC15">
        <v>966</v>
      </c>
    </row>
    <row r="16" spans="1:29" x14ac:dyDescent="0.3">
      <c r="A16" t="s">
        <v>47</v>
      </c>
      <c r="B16">
        <v>10</v>
      </c>
      <c r="C16">
        <v>50</v>
      </c>
      <c r="D16">
        <v>60</v>
      </c>
      <c r="E16">
        <v>100</v>
      </c>
      <c r="F16">
        <v>110</v>
      </c>
      <c r="G16">
        <v>150</v>
      </c>
      <c r="H16">
        <v>155</v>
      </c>
      <c r="I16">
        <v>165</v>
      </c>
      <c r="J16">
        <v>203</v>
      </c>
      <c r="K16">
        <v>213</v>
      </c>
      <c r="L16">
        <v>223</v>
      </c>
      <c r="M16">
        <v>407</v>
      </c>
      <c r="N16">
        <v>486</v>
      </c>
      <c r="O16">
        <v>496</v>
      </c>
      <c r="P16">
        <v>501</v>
      </c>
      <c r="Q16">
        <v>511</v>
      </c>
      <c r="R16">
        <v>551</v>
      </c>
      <c r="S16">
        <v>561</v>
      </c>
      <c r="T16">
        <v>571</v>
      </c>
      <c r="U16">
        <v>576</v>
      </c>
      <c r="V16">
        <v>656</v>
      </c>
      <c r="W16">
        <v>666</v>
      </c>
      <c r="X16">
        <v>704</v>
      </c>
      <c r="Y16">
        <v>714</v>
      </c>
      <c r="Z16">
        <v>724</v>
      </c>
      <c r="AA16">
        <v>804</v>
      </c>
      <c r="AB16">
        <v>999</v>
      </c>
      <c r="AC16">
        <v>1004</v>
      </c>
    </row>
    <row r="17" spans="1:29" x14ac:dyDescent="0.3">
      <c r="A17" t="s">
        <v>48</v>
      </c>
      <c r="B17">
        <v>5</v>
      </c>
      <c r="C17">
        <v>45</v>
      </c>
      <c r="D17">
        <v>55</v>
      </c>
      <c r="E17">
        <v>93</v>
      </c>
      <c r="F17">
        <v>103</v>
      </c>
      <c r="G17">
        <v>139</v>
      </c>
      <c r="H17">
        <v>144</v>
      </c>
      <c r="I17">
        <v>154</v>
      </c>
      <c r="J17">
        <v>191</v>
      </c>
      <c r="K17">
        <v>200.5</v>
      </c>
      <c r="L17">
        <v>210.5</v>
      </c>
      <c r="M17">
        <v>396.5</v>
      </c>
      <c r="N17">
        <v>475</v>
      </c>
      <c r="O17">
        <v>485</v>
      </c>
      <c r="P17">
        <v>490</v>
      </c>
      <c r="Q17">
        <v>500</v>
      </c>
      <c r="R17">
        <v>538</v>
      </c>
      <c r="S17">
        <v>548</v>
      </c>
      <c r="T17">
        <v>558</v>
      </c>
      <c r="U17">
        <v>563</v>
      </c>
      <c r="V17">
        <v>643</v>
      </c>
      <c r="W17">
        <v>653</v>
      </c>
      <c r="X17">
        <v>693</v>
      </c>
      <c r="Y17">
        <v>695</v>
      </c>
      <c r="Z17">
        <v>697</v>
      </c>
      <c r="AA17">
        <v>777</v>
      </c>
      <c r="AB17">
        <v>961</v>
      </c>
      <c r="AC17">
        <v>966</v>
      </c>
    </row>
    <row r="18" spans="1:29" x14ac:dyDescent="0.3">
      <c r="A18" t="s">
        <v>49</v>
      </c>
      <c r="B18">
        <v>10</v>
      </c>
      <c r="C18">
        <v>50</v>
      </c>
      <c r="D18">
        <v>60</v>
      </c>
      <c r="E18">
        <v>99</v>
      </c>
      <c r="F18">
        <v>109</v>
      </c>
      <c r="G18">
        <v>148</v>
      </c>
      <c r="H18">
        <v>153</v>
      </c>
      <c r="I18">
        <v>163</v>
      </c>
      <c r="J18">
        <v>163</v>
      </c>
      <c r="K18">
        <v>171</v>
      </c>
      <c r="L18">
        <v>181</v>
      </c>
      <c r="M18">
        <v>366</v>
      </c>
      <c r="N18">
        <v>371</v>
      </c>
      <c r="O18">
        <v>381</v>
      </c>
      <c r="P18">
        <v>386</v>
      </c>
      <c r="Q18">
        <v>394</v>
      </c>
      <c r="R18">
        <v>434</v>
      </c>
      <c r="S18">
        <v>442</v>
      </c>
      <c r="T18">
        <v>452</v>
      </c>
      <c r="U18">
        <v>457</v>
      </c>
      <c r="V18">
        <v>521</v>
      </c>
      <c r="W18">
        <v>531</v>
      </c>
      <c r="X18">
        <v>539</v>
      </c>
      <c r="Y18">
        <v>541</v>
      </c>
      <c r="Z18">
        <v>549</v>
      </c>
      <c r="AA18">
        <v>549</v>
      </c>
      <c r="AB18">
        <v>715</v>
      </c>
      <c r="AC18">
        <v>715</v>
      </c>
    </row>
    <row r="19" spans="1:29" x14ac:dyDescent="0.3">
      <c r="A19" t="s">
        <v>50</v>
      </c>
      <c r="B19">
        <v>10</v>
      </c>
      <c r="C19">
        <v>50</v>
      </c>
      <c r="D19">
        <v>60</v>
      </c>
      <c r="E19">
        <v>100</v>
      </c>
      <c r="F19">
        <v>110</v>
      </c>
      <c r="G19">
        <v>150</v>
      </c>
      <c r="H19">
        <v>155</v>
      </c>
      <c r="I19">
        <v>163</v>
      </c>
      <c r="J19">
        <v>163</v>
      </c>
      <c r="K19">
        <v>171</v>
      </c>
      <c r="L19">
        <v>181</v>
      </c>
      <c r="M19">
        <v>367</v>
      </c>
      <c r="N19">
        <v>447</v>
      </c>
      <c r="O19">
        <v>457</v>
      </c>
      <c r="P19">
        <v>462</v>
      </c>
      <c r="Q19">
        <v>464</v>
      </c>
      <c r="R19">
        <v>503</v>
      </c>
      <c r="S19">
        <v>511</v>
      </c>
      <c r="T19">
        <v>520</v>
      </c>
      <c r="U19">
        <v>525</v>
      </c>
      <c r="V19">
        <v>603</v>
      </c>
      <c r="W19">
        <v>612.5</v>
      </c>
      <c r="X19">
        <v>644.5</v>
      </c>
      <c r="Y19">
        <v>644.5</v>
      </c>
      <c r="Z19">
        <v>644.75</v>
      </c>
      <c r="AA19">
        <v>704.75</v>
      </c>
      <c r="AB19">
        <v>862.75</v>
      </c>
      <c r="AC19">
        <v>867.75</v>
      </c>
    </row>
    <row r="20" spans="1:29" x14ac:dyDescent="0.3">
      <c r="A20" t="s">
        <v>51</v>
      </c>
      <c r="B20">
        <v>10</v>
      </c>
      <c r="C20">
        <v>50</v>
      </c>
      <c r="D20">
        <v>60</v>
      </c>
      <c r="E20">
        <v>100</v>
      </c>
      <c r="F20">
        <v>110</v>
      </c>
      <c r="G20">
        <v>150</v>
      </c>
      <c r="H20">
        <v>155</v>
      </c>
      <c r="I20">
        <v>165</v>
      </c>
      <c r="J20">
        <v>205</v>
      </c>
      <c r="K20">
        <v>214.5</v>
      </c>
      <c r="L20">
        <v>224.25</v>
      </c>
      <c r="M20">
        <v>401.25</v>
      </c>
      <c r="N20">
        <v>480.25</v>
      </c>
      <c r="O20">
        <v>490.25</v>
      </c>
      <c r="P20">
        <v>495.25</v>
      </c>
      <c r="Q20">
        <v>505.25</v>
      </c>
      <c r="R20">
        <v>545.25</v>
      </c>
      <c r="S20">
        <v>555.25</v>
      </c>
      <c r="T20">
        <v>565.25</v>
      </c>
      <c r="U20">
        <v>570.25</v>
      </c>
      <c r="V20">
        <v>650.25</v>
      </c>
      <c r="W20">
        <v>659.75</v>
      </c>
      <c r="X20">
        <v>699.75</v>
      </c>
      <c r="Y20">
        <v>709.75</v>
      </c>
      <c r="Z20">
        <v>719.75</v>
      </c>
      <c r="AA20">
        <v>798.75</v>
      </c>
      <c r="AB20">
        <v>950.75</v>
      </c>
      <c r="AC20">
        <v>955.75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45E53-E0CF-46D9-8547-33E44B085E7B}">
  <dimension ref="A1:T29"/>
  <sheetViews>
    <sheetView tabSelected="1" workbookViewId="0">
      <selection sqref="A1:XFD1048576"/>
    </sheetView>
  </sheetViews>
  <sheetFormatPr defaultRowHeight="14.4" x14ac:dyDescent="0.3"/>
  <cols>
    <col min="1" max="16384" width="8.88671875" style="7"/>
  </cols>
  <sheetData>
    <row r="1" spans="1:20" x14ac:dyDescent="0.3">
      <c r="A1" s="7" t="s">
        <v>52</v>
      </c>
      <c r="B1" s="7" t="s">
        <v>33</v>
      </c>
      <c r="C1" s="7" t="s">
        <v>34</v>
      </c>
      <c r="D1" s="7" t="s">
        <v>35</v>
      </c>
      <c r="E1" s="7" t="s">
        <v>36</v>
      </c>
      <c r="F1" s="7" t="s">
        <v>37</v>
      </c>
      <c r="G1" s="7" t="s">
        <v>38</v>
      </c>
      <c r="H1" s="7" t="s">
        <v>39</v>
      </c>
      <c r="I1" s="7" t="s">
        <v>40</v>
      </c>
      <c r="J1" s="7" t="s">
        <v>41</v>
      </c>
      <c r="K1" s="7" t="s">
        <v>42</v>
      </c>
      <c r="L1" s="7" t="s">
        <v>43</v>
      </c>
      <c r="M1" s="7" t="s">
        <v>44</v>
      </c>
      <c r="N1" s="7" t="s">
        <v>45</v>
      </c>
      <c r="O1" s="7" t="s">
        <v>46</v>
      </c>
      <c r="P1" s="7" t="s">
        <v>47</v>
      </c>
      <c r="Q1" s="7" t="s">
        <v>48</v>
      </c>
      <c r="R1" s="7" t="s">
        <v>49</v>
      </c>
      <c r="S1" s="7" t="s">
        <v>50</v>
      </c>
      <c r="T1" s="7" t="s">
        <v>51</v>
      </c>
    </row>
    <row r="2" spans="1:20" x14ac:dyDescent="0.3">
      <c r="A2" s="7">
        <v>20170205</v>
      </c>
      <c r="B2" s="7">
        <v>10</v>
      </c>
      <c r="C2" s="7">
        <v>10</v>
      </c>
      <c r="D2" s="7">
        <v>10</v>
      </c>
      <c r="E2" s="7">
        <v>10</v>
      </c>
      <c r="F2" s="7">
        <v>10</v>
      </c>
      <c r="G2" s="7">
        <v>10</v>
      </c>
      <c r="H2" s="7">
        <v>10</v>
      </c>
      <c r="I2" s="7">
        <v>10</v>
      </c>
      <c r="J2" s="7">
        <v>10</v>
      </c>
      <c r="K2" s="7">
        <v>10</v>
      </c>
      <c r="L2" s="7">
        <v>10</v>
      </c>
      <c r="M2" s="7">
        <v>10</v>
      </c>
      <c r="N2" s="7">
        <v>10</v>
      </c>
      <c r="O2" s="7">
        <v>10</v>
      </c>
      <c r="P2" s="7">
        <v>10</v>
      </c>
      <c r="Q2" s="7">
        <v>5</v>
      </c>
      <c r="R2" s="7">
        <v>10</v>
      </c>
      <c r="S2" s="7">
        <v>10</v>
      </c>
      <c r="T2" s="7">
        <v>10</v>
      </c>
    </row>
    <row r="3" spans="1:20" x14ac:dyDescent="0.3">
      <c r="A3" s="7">
        <v>20170208</v>
      </c>
      <c r="B3" s="7">
        <v>47</v>
      </c>
      <c r="C3" s="7">
        <v>50</v>
      </c>
      <c r="D3" s="7">
        <v>50</v>
      </c>
      <c r="E3" s="7">
        <v>50</v>
      </c>
      <c r="F3" s="7">
        <v>50</v>
      </c>
      <c r="G3" s="7">
        <v>50</v>
      </c>
      <c r="H3" s="7">
        <v>50</v>
      </c>
      <c r="I3" s="7">
        <v>50</v>
      </c>
      <c r="J3" s="7">
        <v>50</v>
      </c>
      <c r="K3" s="7">
        <v>50</v>
      </c>
      <c r="L3" s="7">
        <v>50</v>
      </c>
      <c r="M3" s="7">
        <v>50</v>
      </c>
      <c r="N3" s="7">
        <v>50</v>
      </c>
      <c r="O3" s="7">
        <v>50</v>
      </c>
      <c r="P3" s="7">
        <v>50</v>
      </c>
      <c r="Q3" s="7">
        <v>45</v>
      </c>
      <c r="R3" s="7">
        <v>50</v>
      </c>
      <c r="S3" s="7">
        <v>50</v>
      </c>
      <c r="T3" s="7">
        <v>50</v>
      </c>
    </row>
    <row r="4" spans="1:20" x14ac:dyDescent="0.3">
      <c r="A4" s="7">
        <v>20170209</v>
      </c>
      <c r="B4" s="7">
        <v>57</v>
      </c>
      <c r="C4" s="7">
        <v>60</v>
      </c>
      <c r="D4" s="7">
        <v>60</v>
      </c>
      <c r="E4" s="7">
        <v>60</v>
      </c>
      <c r="F4" s="7">
        <v>60</v>
      </c>
      <c r="G4" s="7">
        <v>60</v>
      </c>
      <c r="H4" s="7">
        <v>60</v>
      </c>
      <c r="I4" s="7">
        <v>60</v>
      </c>
      <c r="J4" s="7">
        <v>60</v>
      </c>
      <c r="K4" s="7">
        <v>60</v>
      </c>
      <c r="L4" s="7">
        <v>58</v>
      </c>
      <c r="M4" s="7">
        <v>60</v>
      </c>
      <c r="N4" s="7">
        <v>60</v>
      </c>
      <c r="O4" s="7">
        <v>60</v>
      </c>
      <c r="P4" s="7">
        <v>60</v>
      </c>
      <c r="Q4" s="7">
        <v>55</v>
      </c>
      <c r="R4" s="7">
        <v>60</v>
      </c>
      <c r="S4" s="7">
        <v>60</v>
      </c>
      <c r="T4" s="7">
        <v>60</v>
      </c>
    </row>
    <row r="5" spans="1:20" x14ac:dyDescent="0.3">
      <c r="A5" s="7">
        <v>20170210</v>
      </c>
      <c r="B5" s="7">
        <v>97</v>
      </c>
      <c r="C5" s="7">
        <v>100</v>
      </c>
      <c r="D5" s="7">
        <v>100</v>
      </c>
      <c r="E5" s="7">
        <v>100</v>
      </c>
      <c r="F5" s="7">
        <v>100</v>
      </c>
      <c r="G5" s="7">
        <v>100</v>
      </c>
      <c r="H5" s="7">
        <v>100</v>
      </c>
      <c r="I5" s="7">
        <v>100</v>
      </c>
      <c r="J5" s="7">
        <v>100</v>
      </c>
      <c r="K5" s="7">
        <v>100</v>
      </c>
      <c r="L5" s="7">
        <v>94</v>
      </c>
      <c r="M5" s="7">
        <v>100</v>
      </c>
      <c r="N5" s="7">
        <v>100</v>
      </c>
      <c r="O5" s="7">
        <v>91</v>
      </c>
      <c r="P5" s="7">
        <v>100</v>
      </c>
      <c r="Q5" s="7">
        <v>93</v>
      </c>
      <c r="R5" s="7">
        <v>99</v>
      </c>
      <c r="S5" s="7">
        <v>100</v>
      </c>
      <c r="T5" s="7">
        <v>100</v>
      </c>
    </row>
    <row r="6" spans="1:20" x14ac:dyDescent="0.3">
      <c r="A6" s="7">
        <v>20170216</v>
      </c>
      <c r="B6" s="7">
        <v>107</v>
      </c>
      <c r="C6" s="7">
        <v>110</v>
      </c>
      <c r="D6" s="7">
        <v>110</v>
      </c>
      <c r="E6" s="7">
        <v>110</v>
      </c>
      <c r="F6" s="7">
        <v>110</v>
      </c>
      <c r="G6" s="7">
        <v>110</v>
      </c>
      <c r="H6" s="7">
        <v>110</v>
      </c>
      <c r="I6" s="7">
        <v>110</v>
      </c>
      <c r="J6" s="7">
        <v>109.75</v>
      </c>
      <c r="K6" s="7">
        <v>110</v>
      </c>
      <c r="L6" s="7">
        <v>104</v>
      </c>
      <c r="M6" s="7">
        <v>110</v>
      </c>
      <c r="N6" s="7">
        <v>110</v>
      </c>
      <c r="O6" s="7">
        <v>101</v>
      </c>
      <c r="P6" s="7">
        <v>110</v>
      </c>
      <c r="Q6" s="7">
        <v>103</v>
      </c>
      <c r="R6" s="7">
        <v>109</v>
      </c>
      <c r="S6" s="7">
        <v>110</v>
      </c>
      <c r="T6" s="7">
        <v>110</v>
      </c>
    </row>
    <row r="7" spans="1:20" x14ac:dyDescent="0.3">
      <c r="A7" s="7">
        <v>20170217</v>
      </c>
      <c r="B7" s="7">
        <v>146</v>
      </c>
      <c r="C7" s="7">
        <v>149</v>
      </c>
      <c r="D7" s="7">
        <v>150</v>
      </c>
      <c r="E7" s="7">
        <v>149</v>
      </c>
      <c r="F7" s="7">
        <v>150</v>
      </c>
      <c r="G7" s="7">
        <v>149</v>
      </c>
      <c r="H7" s="7">
        <v>150</v>
      </c>
      <c r="I7" s="7">
        <v>149</v>
      </c>
      <c r="J7" s="7">
        <v>149.75</v>
      </c>
      <c r="K7" s="7">
        <v>150</v>
      </c>
      <c r="L7" s="7">
        <v>104</v>
      </c>
      <c r="M7" s="7">
        <v>150</v>
      </c>
      <c r="N7" s="7">
        <v>150</v>
      </c>
      <c r="O7" s="7">
        <v>141</v>
      </c>
      <c r="P7" s="7">
        <v>150</v>
      </c>
      <c r="Q7" s="7">
        <v>139</v>
      </c>
      <c r="R7" s="7">
        <v>148</v>
      </c>
      <c r="S7" s="7">
        <v>150</v>
      </c>
      <c r="T7" s="7">
        <v>150</v>
      </c>
    </row>
    <row r="8" spans="1:20" x14ac:dyDescent="0.3">
      <c r="A8" s="7">
        <v>20170220</v>
      </c>
      <c r="B8" s="7">
        <v>151</v>
      </c>
      <c r="C8" s="7">
        <v>154</v>
      </c>
      <c r="D8" s="7">
        <v>155</v>
      </c>
      <c r="E8" s="7">
        <v>154</v>
      </c>
      <c r="F8" s="7">
        <v>155</v>
      </c>
      <c r="G8" s="7">
        <v>154</v>
      </c>
      <c r="H8" s="7">
        <v>155</v>
      </c>
      <c r="I8" s="7">
        <v>154</v>
      </c>
      <c r="J8" s="7">
        <v>154.75</v>
      </c>
      <c r="K8" s="7">
        <v>155</v>
      </c>
      <c r="L8" s="7">
        <v>104</v>
      </c>
      <c r="M8" s="7">
        <v>155</v>
      </c>
      <c r="N8" s="7">
        <v>150</v>
      </c>
      <c r="O8" s="7">
        <v>146</v>
      </c>
      <c r="P8" s="7">
        <v>155</v>
      </c>
      <c r="Q8" s="7">
        <v>144</v>
      </c>
      <c r="R8" s="7">
        <v>153</v>
      </c>
      <c r="S8" s="7">
        <v>155</v>
      </c>
      <c r="T8" s="7">
        <v>155</v>
      </c>
    </row>
    <row r="9" spans="1:20" x14ac:dyDescent="0.3">
      <c r="A9" s="7">
        <v>20170223</v>
      </c>
      <c r="B9" s="7">
        <v>161</v>
      </c>
      <c r="C9" s="7">
        <v>164</v>
      </c>
      <c r="D9" s="7">
        <v>165</v>
      </c>
      <c r="E9" s="7">
        <v>164</v>
      </c>
      <c r="F9" s="7">
        <v>165</v>
      </c>
      <c r="G9" s="7">
        <v>164</v>
      </c>
      <c r="H9" s="7">
        <v>165</v>
      </c>
      <c r="I9" s="7">
        <v>164</v>
      </c>
      <c r="J9" s="7">
        <v>164.75</v>
      </c>
      <c r="K9" s="7">
        <v>165</v>
      </c>
      <c r="L9" s="7">
        <v>112</v>
      </c>
      <c r="M9" s="7">
        <v>164</v>
      </c>
      <c r="N9" s="7">
        <v>158</v>
      </c>
      <c r="O9" s="7">
        <v>156</v>
      </c>
      <c r="P9" s="7">
        <v>165</v>
      </c>
      <c r="Q9" s="7">
        <v>154</v>
      </c>
      <c r="R9" s="7">
        <v>163</v>
      </c>
      <c r="S9" s="7">
        <v>163</v>
      </c>
      <c r="T9" s="7">
        <v>165</v>
      </c>
    </row>
    <row r="10" spans="1:20" x14ac:dyDescent="0.3">
      <c r="A10" s="7">
        <v>20170224</v>
      </c>
      <c r="B10" s="7">
        <v>194</v>
      </c>
      <c r="C10" s="7">
        <v>201</v>
      </c>
      <c r="D10" s="7">
        <v>205</v>
      </c>
      <c r="E10" s="7">
        <v>203</v>
      </c>
      <c r="F10" s="7">
        <v>205</v>
      </c>
      <c r="G10" s="7">
        <v>203</v>
      </c>
      <c r="H10" s="7">
        <v>196.5</v>
      </c>
      <c r="I10" s="7">
        <v>200</v>
      </c>
      <c r="J10" s="7">
        <v>203.75</v>
      </c>
      <c r="K10" s="7">
        <v>202.5</v>
      </c>
      <c r="L10" s="7">
        <v>148</v>
      </c>
      <c r="M10" s="7">
        <v>197.5</v>
      </c>
      <c r="N10" s="7">
        <v>197</v>
      </c>
      <c r="O10" s="7">
        <v>196</v>
      </c>
      <c r="P10" s="7">
        <v>203</v>
      </c>
      <c r="Q10" s="7">
        <v>191</v>
      </c>
      <c r="R10" s="7">
        <v>163</v>
      </c>
      <c r="S10" s="7">
        <v>163</v>
      </c>
      <c r="T10" s="7">
        <v>205</v>
      </c>
    </row>
    <row r="11" spans="1:20" x14ac:dyDescent="0.3">
      <c r="A11" s="7">
        <v>20170302</v>
      </c>
      <c r="B11" s="7">
        <v>204</v>
      </c>
      <c r="C11" s="7">
        <v>211</v>
      </c>
      <c r="D11" s="7">
        <v>215</v>
      </c>
      <c r="E11" s="7">
        <v>213</v>
      </c>
      <c r="F11" s="7">
        <v>215</v>
      </c>
      <c r="G11" s="7">
        <v>213</v>
      </c>
      <c r="H11" s="7">
        <v>204.5</v>
      </c>
      <c r="I11" s="7">
        <v>210</v>
      </c>
      <c r="J11" s="7">
        <v>213.75</v>
      </c>
      <c r="K11" s="7">
        <v>212.5</v>
      </c>
      <c r="L11" s="7">
        <v>158</v>
      </c>
      <c r="M11" s="7">
        <v>207</v>
      </c>
      <c r="N11" s="7">
        <v>207</v>
      </c>
      <c r="O11" s="7">
        <v>206</v>
      </c>
      <c r="P11" s="7">
        <v>213</v>
      </c>
      <c r="Q11" s="7">
        <v>200.5</v>
      </c>
      <c r="R11" s="7">
        <v>171</v>
      </c>
      <c r="S11" s="7">
        <v>171</v>
      </c>
      <c r="T11" s="7">
        <v>214.5</v>
      </c>
    </row>
    <row r="12" spans="1:20" x14ac:dyDescent="0.3">
      <c r="A12" s="7">
        <v>20170309</v>
      </c>
      <c r="B12" s="7">
        <v>213.25</v>
      </c>
      <c r="C12" s="7">
        <v>220</v>
      </c>
      <c r="D12" s="7">
        <v>225</v>
      </c>
      <c r="E12" s="7">
        <v>223</v>
      </c>
      <c r="F12" s="7">
        <v>225</v>
      </c>
      <c r="G12" s="7">
        <v>223</v>
      </c>
      <c r="H12" s="7">
        <v>214</v>
      </c>
      <c r="I12" s="7">
        <v>218</v>
      </c>
      <c r="J12" s="7">
        <v>223.25</v>
      </c>
      <c r="K12" s="7">
        <v>222.5</v>
      </c>
      <c r="L12" s="7">
        <v>166</v>
      </c>
      <c r="M12" s="7">
        <v>216.125</v>
      </c>
      <c r="N12" s="7">
        <v>217</v>
      </c>
      <c r="O12" s="7">
        <v>216</v>
      </c>
      <c r="P12" s="7">
        <v>223</v>
      </c>
      <c r="Q12" s="7">
        <v>210.5</v>
      </c>
      <c r="R12" s="7">
        <v>181</v>
      </c>
      <c r="S12" s="7">
        <v>181</v>
      </c>
      <c r="T12" s="7">
        <v>224.25</v>
      </c>
    </row>
    <row r="13" spans="1:20" x14ac:dyDescent="0.3">
      <c r="A13" s="7">
        <v>20170315</v>
      </c>
      <c r="B13" s="7">
        <v>400.25</v>
      </c>
      <c r="C13" s="7">
        <v>395</v>
      </c>
      <c r="D13" s="7">
        <v>425</v>
      </c>
      <c r="E13" s="7">
        <v>389</v>
      </c>
      <c r="F13" s="7">
        <v>361</v>
      </c>
      <c r="G13" s="7">
        <v>414</v>
      </c>
      <c r="H13" s="7">
        <v>400</v>
      </c>
      <c r="I13" s="7">
        <v>394</v>
      </c>
      <c r="J13" s="7">
        <v>419.25</v>
      </c>
      <c r="K13" s="7">
        <v>406.5</v>
      </c>
      <c r="L13" s="7">
        <v>347</v>
      </c>
      <c r="M13" s="7">
        <v>390.125</v>
      </c>
      <c r="N13" s="7">
        <v>397</v>
      </c>
      <c r="O13" s="7">
        <v>392</v>
      </c>
      <c r="P13" s="7">
        <v>407</v>
      </c>
      <c r="Q13" s="7">
        <v>396.5</v>
      </c>
      <c r="R13" s="7">
        <v>366</v>
      </c>
      <c r="S13" s="7">
        <v>367</v>
      </c>
      <c r="T13" s="7">
        <v>401.25</v>
      </c>
    </row>
    <row r="14" spans="1:20" x14ac:dyDescent="0.3">
      <c r="A14" s="7">
        <v>20170317</v>
      </c>
      <c r="B14" s="7">
        <v>470.25</v>
      </c>
      <c r="C14" s="7">
        <v>474</v>
      </c>
      <c r="D14" s="7">
        <v>505</v>
      </c>
      <c r="E14" s="7">
        <v>466</v>
      </c>
      <c r="F14" s="7">
        <v>441</v>
      </c>
      <c r="G14" s="7">
        <v>493</v>
      </c>
      <c r="H14" s="7">
        <v>480</v>
      </c>
      <c r="I14" s="7">
        <v>464</v>
      </c>
      <c r="J14" s="7">
        <v>499.25</v>
      </c>
      <c r="K14" s="7">
        <v>485.5</v>
      </c>
      <c r="L14" s="7">
        <v>352</v>
      </c>
      <c r="M14" s="7">
        <v>467.125</v>
      </c>
      <c r="N14" s="7">
        <v>464</v>
      </c>
      <c r="O14" s="7">
        <v>472</v>
      </c>
      <c r="P14" s="7">
        <v>486</v>
      </c>
      <c r="Q14" s="7">
        <v>475</v>
      </c>
      <c r="R14" s="7">
        <v>371</v>
      </c>
      <c r="S14" s="7">
        <v>447</v>
      </c>
      <c r="T14" s="7">
        <v>480.25</v>
      </c>
    </row>
    <row r="15" spans="1:20" x14ac:dyDescent="0.3">
      <c r="A15" s="7">
        <v>20170317</v>
      </c>
      <c r="B15" s="7">
        <v>470.25</v>
      </c>
      <c r="C15" s="7">
        <v>484</v>
      </c>
      <c r="D15" s="7">
        <v>505</v>
      </c>
      <c r="E15" s="7">
        <v>466</v>
      </c>
      <c r="F15" s="7">
        <v>451</v>
      </c>
      <c r="G15" s="7">
        <v>503</v>
      </c>
      <c r="H15" s="7">
        <v>490</v>
      </c>
      <c r="I15" s="7">
        <v>474</v>
      </c>
      <c r="J15" s="7">
        <v>509.25</v>
      </c>
      <c r="K15" s="7">
        <v>495.5</v>
      </c>
      <c r="L15" s="7">
        <v>362</v>
      </c>
      <c r="M15" s="7">
        <v>477.125</v>
      </c>
      <c r="N15" s="7">
        <v>474</v>
      </c>
      <c r="O15" s="7">
        <v>482</v>
      </c>
      <c r="P15" s="7">
        <v>496</v>
      </c>
      <c r="Q15" s="7">
        <v>485</v>
      </c>
      <c r="R15" s="7">
        <v>381</v>
      </c>
      <c r="S15" s="7">
        <v>457</v>
      </c>
      <c r="T15" s="7">
        <v>490.25</v>
      </c>
    </row>
    <row r="16" spans="1:20" x14ac:dyDescent="0.3">
      <c r="A16" s="7">
        <v>20170320</v>
      </c>
      <c r="B16" s="7">
        <v>475.25</v>
      </c>
      <c r="C16" s="7">
        <v>489</v>
      </c>
      <c r="D16" s="7">
        <v>510</v>
      </c>
      <c r="E16" s="7">
        <v>471</v>
      </c>
      <c r="F16" s="7">
        <v>456</v>
      </c>
      <c r="G16" s="7">
        <v>508</v>
      </c>
      <c r="H16" s="7">
        <v>495</v>
      </c>
      <c r="I16" s="7">
        <v>479</v>
      </c>
      <c r="J16" s="7">
        <v>514.25</v>
      </c>
      <c r="K16" s="7">
        <v>500.5</v>
      </c>
      <c r="L16" s="7">
        <v>362</v>
      </c>
      <c r="M16" s="7">
        <v>482.125</v>
      </c>
      <c r="N16" s="7">
        <v>479</v>
      </c>
      <c r="O16" s="7">
        <v>487</v>
      </c>
      <c r="P16" s="7">
        <v>501</v>
      </c>
      <c r="Q16" s="7">
        <v>490</v>
      </c>
      <c r="R16" s="7">
        <v>386</v>
      </c>
      <c r="S16" s="7">
        <v>462</v>
      </c>
      <c r="T16" s="7">
        <v>495.25</v>
      </c>
    </row>
    <row r="17" spans="1:20" x14ac:dyDescent="0.3">
      <c r="A17" s="7">
        <v>20170406</v>
      </c>
      <c r="B17" s="7">
        <v>484.25</v>
      </c>
      <c r="C17" s="7">
        <v>498.5</v>
      </c>
      <c r="D17" s="7">
        <v>518</v>
      </c>
      <c r="E17" s="7">
        <v>481</v>
      </c>
      <c r="F17" s="7">
        <v>466</v>
      </c>
      <c r="G17" s="7">
        <v>516</v>
      </c>
      <c r="H17" s="7">
        <v>505</v>
      </c>
      <c r="I17" s="7">
        <v>489</v>
      </c>
      <c r="J17" s="7">
        <v>524.25</v>
      </c>
      <c r="K17" s="7">
        <v>510.5</v>
      </c>
      <c r="L17" s="7">
        <v>370</v>
      </c>
      <c r="M17" s="7">
        <v>492.125</v>
      </c>
      <c r="N17" s="7">
        <v>489</v>
      </c>
      <c r="O17" s="7">
        <v>496.5</v>
      </c>
      <c r="P17" s="7">
        <v>511</v>
      </c>
      <c r="Q17" s="7">
        <v>500</v>
      </c>
      <c r="R17" s="7">
        <v>394</v>
      </c>
      <c r="S17" s="7">
        <v>464</v>
      </c>
      <c r="T17" s="7">
        <v>505.25</v>
      </c>
    </row>
    <row r="18" spans="1:20" x14ac:dyDescent="0.3">
      <c r="A18" s="7">
        <v>20170407</v>
      </c>
      <c r="B18" s="7">
        <v>508.25</v>
      </c>
      <c r="C18" s="7">
        <v>533.5</v>
      </c>
      <c r="D18" s="7">
        <v>545</v>
      </c>
      <c r="E18" s="7">
        <v>519</v>
      </c>
      <c r="F18" s="7">
        <v>506</v>
      </c>
      <c r="G18" s="7">
        <v>555</v>
      </c>
      <c r="H18" s="7">
        <v>540</v>
      </c>
      <c r="I18" s="7">
        <v>521</v>
      </c>
      <c r="J18" s="7">
        <v>562.25</v>
      </c>
      <c r="K18" s="7">
        <v>548.5</v>
      </c>
      <c r="L18" s="7">
        <v>388</v>
      </c>
      <c r="M18" s="7">
        <v>520.125</v>
      </c>
      <c r="N18" s="7">
        <v>524</v>
      </c>
      <c r="O18" s="7">
        <v>536.5</v>
      </c>
      <c r="P18" s="7">
        <v>551</v>
      </c>
      <c r="Q18" s="7">
        <v>538</v>
      </c>
      <c r="R18" s="7">
        <v>434</v>
      </c>
      <c r="S18" s="7">
        <v>503</v>
      </c>
      <c r="T18" s="7">
        <v>545.25</v>
      </c>
    </row>
    <row r="19" spans="1:20" x14ac:dyDescent="0.3">
      <c r="A19" s="7">
        <v>20170413</v>
      </c>
      <c r="B19" s="7">
        <v>517.25</v>
      </c>
      <c r="C19" s="7">
        <v>543.5</v>
      </c>
      <c r="D19" s="7">
        <v>555</v>
      </c>
      <c r="E19" s="7">
        <v>529</v>
      </c>
      <c r="F19" s="7">
        <v>516</v>
      </c>
      <c r="G19" s="7">
        <v>565</v>
      </c>
      <c r="H19" s="7">
        <v>550</v>
      </c>
      <c r="I19" s="7">
        <v>530</v>
      </c>
      <c r="J19" s="7">
        <v>572.25</v>
      </c>
      <c r="K19" s="7">
        <v>558.5</v>
      </c>
      <c r="L19" s="7">
        <v>396</v>
      </c>
      <c r="M19" s="7">
        <v>529.375</v>
      </c>
      <c r="N19" s="7">
        <v>532</v>
      </c>
      <c r="O19" s="7">
        <v>546.5</v>
      </c>
      <c r="P19" s="7">
        <v>561</v>
      </c>
      <c r="Q19" s="7">
        <v>548</v>
      </c>
      <c r="R19" s="7">
        <v>442</v>
      </c>
      <c r="S19" s="7">
        <v>511</v>
      </c>
      <c r="T19" s="7">
        <v>555.25</v>
      </c>
    </row>
    <row r="20" spans="1:20" x14ac:dyDescent="0.3">
      <c r="A20" s="7">
        <v>20170420</v>
      </c>
      <c r="B20" s="7">
        <v>527.25</v>
      </c>
      <c r="C20" s="7">
        <v>552.5</v>
      </c>
      <c r="D20" s="7">
        <v>555</v>
      </c>
      <c r="E20" s="7">
        <v>538.5</v>
      </c>
      <c r="F20" s="7">
        <v>526</v>
      </c>
      <c r="G20" s="7">
        <v>575</v>
      </c>
      <c r="H20" s="7">
        <v>560</v>
      </c>
      <c r="I20" s="7">
        <v>540</v>
      </c>
      <c r="J20" s="7">
        <v>582.25</v>
      </c>
      <c r="K20" s="7">
        <v>568.5</v>
      </c>
      <c r="L20" s="7">
        <v>404</v>
      </c>
      <c r="M20" s="7">
        <v>539.375</v>
      </c>
      <c r="N20" s="7">
        <v>540</v>
      </c>
      <c r="O20" s="7">
        <v>556.5</v>
      </c>
      <c r="P20" s="7">
        <v>571</v>
      </c>
      <c r="Q20" s="7">
        <v>558</v>
      </c>
      <c r="R20" s="7">
        <v>452</v>
      </c>
      <c r="S20" s="7">
        <v>520</v>
      </c>
      <c r="T20" s="7">
        <v>565.25</v>
      </c>
    </row>
    <row r="21" spans="1:20" x14ac:dyDescent="0.3">
      <c r="A21" s="7">
        <v>20170420</v>
      </c>
      <c r="B21" s="7">
        <v>532.25</v>
      </c>
      <c r="C21" s="7">
        <v>557.5</v>
      </c>
      <c r="D21" s="7">
        <v>560</v>
      </c>
      <c r="E21" s="7">
        <v>543.5</v>
      </c>
      <c r="F21" s="7">
        <v>531</v>
      </c>
      <c r="G21" s="7">
        <v>580</v>
      </c>
      <c r="H21" s="7">
        <v>565</v>
      </c>
      <c r="I21" s="7">
        <v>545</v>
      </c>
      <c r="J21" s="7">
        <v>587.25</v>
      </c>
      <c r="K21" s="7">
        <v>573.5</v>
      </c>
      <c r="L21" s="7">
        <v>409</v>
      </c>
      <c r="M21" s="7">
        <v>544.375</v>
      </c>
      <c r="N21" s="7">
        <v>545</v>
      </c>
      <c r="O21" s="7">
        <v>561.5</v>
      </c>
      <c r="P21" s="7">
        <v>576</v>
      </c>
      <c r="Q21" s="7">
        <v>563</v>
      </c>
      <c r="R21" s="7">
        <v>457</v>
      </c>
      <c r="S21" s="7">
        <v>525</v>
      </c>
      <c r="T21" s="7">
        <v>570.25</v>
      </c>
    </row>
    <row r="22" spans="1:20" x14ac:dyDescent="0.3">
      <c r="A22" s="7">
        <v>20170421</v>
      </c>
      <c r="B22" s="7">
        <v>558.25</v>
      </c>
      <c r="C22" s="7">
        <v>620.5</v>
      </c>
      <c r="D22" s="7">
        <v>640</v>
      </c>
      <c r="E22" s="7">
        <v>619.5</v>
      </c>
      <c r="F22" s="7">
        <v>610</v>
      </c>
      <c r="G22" s="7">
        <v>660</v>
      </c>
      <c r="H22" s="7">
        <v>633</v>
      </c>
      <c r="I22" s="7">
        <v>607</v>
      </c>
      <c r="J22" s="7">
        <v>667.25</v>
      </c>
      <c r="K22" s="7">
        <v>624.5</v>
      </c>
      <c r="L22" s="7">
        <v>485</v>
      </c>
      <c r="M22" s="7">
        <v>580.375</v>
      </c>
      <c r="N22" s="7">
        <v>623</v>
      </c>
      <c r="O22" s="7">
        <v>633.5</v>
      </c>
      <c r="P22" s="7">
        <v>656</v>
      </c>
      <c r="Q22" s="7">
        <v>643</v>
      </c>
      <c r="R22" s="7">
        <v>521</v>
      </c>
      <c r="S22" s="7">
        <v>603</v>
      </c>
      <c r="T22" s="7">
        <v>650.25</v>
      </c>
    </row>
    <row r="23" spans="1:20" x14ac:dyDescent="0.3">
      <c r="A23" s="7">
        <v>20170427</v>
      </c>
      <c r="B23" s="7">
        <v>568.25</v>
      </c>
      <c r="C23" s="7">
        <v>630</v>
      </c>
      <c r="D23" s="7">
        <v>650</v>
      </c>
      <c r="E23" s="7">
        <v>629.5</v>
      </c>
      <c r="F23" s="7">
        <v>620</v>
      </c>
      <c r="G23" s="7">
        <v>670</v>
      </c>
      <c r="H23" s="7">
        <v>643</v>
      </c>
      <c r="I23" s="7">
        <v>615</v>
      </c>
      <c r="J23" s="7">
        <v>677.25</v>
      </c>
      <c r="K23" s="7">
        <v>634.5</v>
      </c>
      <c r="L23" s="7">
        <v>493</v>
      </c>
      <c r="M23" s="7">
        <v>589.875</v>
      </c>
      <c r="N23" s="7">
        <v>633</v>
      </c>
      <c r="O23" s="7">
        <v>643</v>
      </c>
      <c r="P23" s="7">
        <v>666</v>
      </c>
      <c r="Q23" s="7">
        <v>653</v>
      </c>
      <c r="R23" s="7">
        <v>531</v>
      </c>
      <c r="S23" s="7">
        <v>612.5</v>
      </c>
      <c r="T23" s="7">
        <v>659.75</v>
      </c>
    </row>
    <row r="24" spans="1:20" x14ac:dyDescent="0.3">
      <c r="A24" s="7">
        <v>20170428</v>
      </c>
      <c r="B24" s="7">
        <v>583.25</v>
      </c>
      <c r="C24" s="7">
        <v>668</v>
      </c>
      <c r="D24" s="7">
        <v>690</v>
      </c>
      <c r="E24" s="7">
        <v>654.5</v>
      </c>
      <c r="F24" s="7">
        <v>653</v>
      </c>
      <c r="G24" s="7">
        <v>710</v>
      </c>
      <c r="H24" s="7">
        <v>681</v>
      </c>
      <c r="I24" s="7">
        <v>651</v>
      </c>
      <c r="J24" s="7">
        <v>717.25</v>
      </c>
      <c r="K24" s="7">
        <v>673.5</v>
      </c>
      <c r="L24" s="7">
        <v>510</v>
      </c>
      <c r="M24" s="7">
        <v>626.875</v>
      </c>
      <c r="N24" s="7">
        <v>673</v>
      </c>
      <c r="O24" s="7">
        <v>683</v>
      </c>
      <c r="P24" s="7">
        <v>704</v>
      </c>
      <c r="Q24" s="7">
        <v>693</v>
      </c>
      <c r="R24" s="7">
        <v>539</v>
      </c>
      <c r="S24" s="7">
        <v>644.5</v>
      </c>
      <c r="T24" s="7">
        <v>699.75</v>
      </c>
    </row>
    <row r="25" spans="1:20" x14ac:dyDescent="0.3">
      <c r="A25" s="7">
        <v>20170504</v>
      </c>
      <c r="B25" s="7">
        <v>584.75</v>
      </c>
      <c r="C25" s="7">
        <v>677.5</v>
      </c>
      <c r="D25" s="7">
        <v>700</v>
      </c>
      <c r="E25" s="7">
        <v>656.5</v>
      </c>
      <c r="F25" s="7">
        <v>663</v>
      </c>
      <c r="G25" s="7">
        <v>720</v>
      </c>
      <c r="H25" s="7">
        <v>691</v>
      </c>
      <c r="I25" s="7">
        <v>659</v>
      </c>
      <c r="J25" s="7">
        <v>725.25</v>
      </c>
      <c r="K25" s="7">
        <v>683.5</v>
      </c>
      <c r="L25" s="7">
        <v>520</v>
      </c>
      <c r="M25" s="7">
        <v>636.375</v>
      </c>
      <c r="N25" s="7">
        <v>683</v>
      </c>
      <c r="O25" s="7">
        <v>685</v>
      </c>
      <c r="P25" s="7">
        <v>714</v>
      </c>
      <c r="Q25" s="7">
        <v>695</v>
      </c>
      <c r="R25" s="7">
        <v>541</v>
      </c>
      <c r="S25" s="7">
        <v>644.5</v>
      </c>
      <c r="T25" s="7">
        <v>709.75</v>
      </c>
    </row>
    <row r="26" spans="1:20" x14ac:dyDescent="0.3">
      <c r="A26" s="7">
        <v>20170511</v>
      </c>
      <c r="B26" s="7">
        <v>594.75</v>
      </c>
      <c r="C26" s="7">
        <v>686.75</v>
      </c>
      <c r="D26" s="7">
        <v>710</v>
      </c>
      <c r="E26" s="7">
        <v>658.5</v>
      </c>
      <c r="F26" s="7">
        <v>664.5</v>
      </c>
      <c r="G26" s="7">
        <v>730</v>
      </c>
      <c r="H26" s="7">
        <v>701</v>
      </c>
      <c r="I26" s="7">
        <v>668.75</v>
      </c>
      <c r="J26" s="7">
        <v>735.25</v>
      </c>
      <c r="K26" s="7">
        <v>685</v>
      </c>
      <c r="L26" s="7">
        <v>520</v>
      </c>
      <c r="M26" s="7">
        <v>646.375</v>
      </c>
      <c r="N26" s="7">
        <v>692.25</v>
      </c>
      <c r="O26" s="7">
        <v>693</v>
      </c>
      <c r="P26" s="7">
        <v>724</v>
      </c>
      <c r="Q26" s="7">
        <v>697</v>
      </c>
      <c r="R26" s="7">
        <v>549</v>
      </c>
      <c r="S26" s="7">
        <v>644.75</v>
      </c>
      <c r="T26" s="7">
        <v>719.75</v>
      </c>
    </row>
    <row r="27" spans="1:20" x14ac:dyDescent="0.3">
      <c r="A27" s="7">
        <v>20170512</v>
      </c>
      <c r="B27" s="7">
        <v>614.75</v>
      </c>
      <c r="C27" s="7">
        <v>757.75</v>
      </c>
      <c r="D27" s="7">
        <v>790</v>
      </c>
      <c r="E27" s="7">
        <v>729.5</v>
      </c>
      <c r="F27" s="7">
        <v>744.5</v>
      </c>
      <c r="G27" s="7">
        <v>810</v>
      </c>
      <c r="H27" s="7">
        <v>776</v>
      </c>
      <c r="I27" s="7">
        <v>714.75</v>
      </c>
      <c r="J27" s="7">
        <v>815.25</v>
      </c>
      <c r="K27" s="7">
        <v>752</v>
      </c>
      <c r="L27" s="7">
        <v>590</v>
      </c>
      <c r="M27" s="7">
        <v>710.375</v>
      </c>
      <c r="N27" s="7">
        <v>772.25</v>
      </c>
      <c r="O27" s="7">
        <v>773</v>
      </c>
      <c r="P27" s="7">
        <v>804</v>
      </c>
      <c r="Q27" s="7">
        <v>777</v>
      </c>
      <c r="R27" s="7">
        <v>549</v>
      </c>
      <c r="S27" s="7">
        <v>704.75</v>
      </c>
      <c r="T27" s="7">
        <v>798.75</v>
      </c>
    </row>
    <row r="28" spans="1:20" x14ac:dyDescent="0.3">
      <c r="A28" s="7">
        <v>20170516</v>
      </c>
      <c r="B28" s="7">
        <v>762.75</v>
      </c>
      <c r="C28" s="7">
        <v>937.75</v>
      </c>
      <c r="D28" s="7">
        <v>989</v>
      </c>
      <c r="E28" s="7">
        <v>860.5</v>
      </c>
      <c r="F28" s="7">
        <v>912.5</v>
      </c>
      <c r="G28" s="7">
        <v>1007</v>
      </c>
      <c r="H28" s="7">
        <v>956</v>
      </c>
      <c r="I28" s="7">
        <v>887.75</v>
      </c>
      <c r="J28" s="7">
        <v>1008.25</v>
      </c>
      <c r="K28" s="7">
        <v>916</v>
      </c>
      <c r="L28" s="7">
        <v>768</v>
      </c>
      <c r="M28" s="7">
        <v>877.375</v>
      </c>
      <c r="N28" s="7">
        <v>935.25</v>
      </c>
      <c r="O28" s="7">
        <v>961</v>
      </c>
      <c r="P28" s="7">
        <v>999</v>
      </c>
      <c r="Q28" s="7">
        <v>961</v>
      </c>
      <c r="R28" s="7">
        <v>715</v>
      </c>
      <c r="S28" s="7">
        <v>862.75</v>
      </c>
      <c r="T28" s="7">
        <v>950.75</v>
      </c>
    </row>
    <row r="29" spans="1:20" x14ac:dyDescent="0.3">
      <c r="A29" s="7">
        <v>20170520</v>
      </c>
      <c r="B29" s="7">
        <v>767.75</v>
      </c>
      <c r="C29" s="7">
        <v>942.75</v>
      </c>
      <c r="D29" s="7">
        <v>994</v>
      </c>
      <c r="E29" s="7">
        <v>865.5</v>
      </c>
      <c r="F29" s="7">
        <v>917.5</v>
      </c>
      <c r="G29" s="7">
        <v>1012</v>
      </c>
      <c r="H29" s="7">
        <v>961</v>
      </c>
      <c r="I29" s="7">
        <v>892.75</v>
      </c>
      <c r="J29" s="7">
        <v>1013.25</v>
      </c>
      <c r="K29" s="7">
        <v>921</v>
      </c>
      <c r="L29" s="7">
        <v>768</v>
      </c>
      <c r="M29" s="7">
        <v>882.375</v>
      </c>
      <c r="N29" s="7">
        <v>940.25</v>
      </c>
      <c r="O29" s="7">
        <v>966</v>
      </c>
      <c r="P29" s="7">
        <v>1004</v>
      </c>
      <c r="Q29" s="7">
        <v>966</v>
      </c>
      <c r="R29" s="7">
        <v>715</v>
      </c>
      <c r="S29" s="7">
        <v>867.75</v>
      </c>
      <c r="T29" s="7">
        <v>955.75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Shantanu</dc:creator>
  <cp:lastModifiedBy>Shantanu</cp:lastModifiedBy>
  <dcterms:created xsi:type="dcterms:W3CDTF">2017-10-11T17:43:19Z</dcterms:created>
  <dcterms:modified xsi:type="dcterms:W3CDTF">2017-10-11T21:22:02Z</dcterms:modified>
</cp:coreProperties>
</file>