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eoptionchain\anuj_nse\prod\"/>
    </mc:Choice>
  </mc:AlternateContent>
  <xr:revisionPtr revIDLastSave="0" documentId="13_ncr:1_{45806D99-5777-4F72-AAF1-FBDF0CFE30D9}" xr6:coauthVersionLast="47" xr6:coauthVersionMax="47" xr10:uidLastSave="{00000000-0000-0000-0000-000000000000}"/>
  <bookViews>
    <workbookView xWindow="-120" yWindow="-120" windowWidth="29040" windowHeight="15720" tabRatio="812" activeTab="2" xr2:uid="{471A4FBE-E015-4430-8E23-F08977D9AD84}"/>
  </bookViews>
  <sheets>
    <sheet name="DASHBOARD" sheetId="6" r:id="rId1"/>
    <sheet name="Friday_NIFTY_FUTURES" sheetId="14" r:id="rId2"/>
    <sheet name="Monday_NIFTY_FUTURES" sheetId="15" r:id="rId3"/>
    <sheet name="Tuesday_NIFTY_FUTURES" sheetId="16" r:id="rId4"/>
    <sheet name="Wednesday_NIFTY_FUTURES" sheetId="17" r:id="rId5"/>
    <sheet name="Thursday_NIFTY_FUTURES" sheetId="18" r:id="rId6"/>
  </sheets>
  <definedNames>
    <definedName name="ExternalData_1" localSheetId="1" hidden="1">Friday_NIFTY_FUTURES!$A$1:$Y$213</definedName>
    <definedName name="ExternalData_1" localSheetId="2" hidden="1">Monday_NIFTY_FUTURES!$A$1:$Y$187</definedName>
    <definedName name="ExternalData_1" localSheetId="5" hidden="1">Thursday_NIFTY_FUTURES!$A$1:$Y$187</definedName>
    <definedName name="ExternalData_1" localSheetId="4" hidden="1">Wednesday_NIFTY_FUTURES!$A$1:$Y$191</definedName>
    <definedName name="ExternalData_2" localSheetId="3" hidden="1">Tuesday_NIFTY_FUTURES!$A$1:$Y$187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6" l="1"/>
  <c r="E201" i="6"/>
  <c r="E203" i="6"/>
  <c r="E205" i="6"/>
  <c r="E207" i="6"/>
  <c r="E209" i="6"/>
  <c r="E211" i="6"/>
  <c r="E213" i="6"/>
  <c r="E215" i="6"/>
  <c r="E217" i="6"/>
  <c r="E219" i="6"/>
  <c r="E221" i="6"/>
  <c r="E223" i="6"/>
  <c r="E225" i="6"/>
  <c r="E227" i="6"/>
  <c r="E229" i="6"/>
  <c r="E231" i="6"/>
  <c r="E233" i="6"/>
  <c r="E235" i="6"/>
  <c r="E237" i="6"/>
  <c r="E239" i="6"/>
  <c r="E241" i="6"/>
  <c r="E243" i="6"/>
  <c r="E245" i="6"/>
  <c r="E247" i="6"/>
  <c r="E249" i="6"/>
  <c r="E251" i="6"/>
  <c r="E253" i="6"/>
  <c r="E255" i="6"/>
  <c r="E257" i="6"/>
  <c r="E259" i="6"/>
  <c r="E261" i="6"/>
  <c r="E263" i="6"/>
  <c r="E265" i="6"/>
  <c r="E267" i="6"/>
  <c r="E269" i="6"/>
  <c r="E271" i="6"/>
  <c r="E273" i="6"/>
  <c r="E275" i="6"/>
  <c r="E277" i="6"/>
  <c r="E279" i="6"/>
  <c r="E281" i="6"/>
  <c r="E283" i="6"/>
  <c r="E285" i="6"/>
  <c r="E287" i="6"/>
  <c r="E289" i="6"/>
  <c r="E291" i="6"/>
  <c r="E293" i="6"/>
  <c r="E295" i="6"/>
  <c r="E297" i="6"/>
  <c r="E299" i="6"/>
  <c r="E301" i="6"/>
  <c r="E303" i="6"/>
  <c r="E305" i="6"/>
  <c r="E307" i="6"/>
  <c r="E309" i="6"/>
  <c r="E311" i="6"/>
  <c r="E313" i="6"/>
  <c r="E315" i="6"/>
  <c r="Z299" i="6"/>
  <c r="Z275" i="6"/>
  <c r="Z263" i="6"/>
  <c r="Z239" i="6"/>
  <c r="Z233" i="6"/>
  <c r="Z227" i="6"/>
  <c r="T316" i="6"/>
  <c r="V315" i="6"/>
  <c r="U315" i="6"/>
  <c r="T315" i="6"/>
  <c r="T314" i="6"/>
  <c r="V313" i="6"/>
  <c r="U313" i="6"/>
  <c r="T313" i="6"/>
  <c r="T312" i="6"/>
  <c r="V311" i="6"/>
  <c r="U311" i="6"/>
  <c r="T311" i="6"/>
  <c r="T310" i="6"/>
  <c r="V309" i="6"/>
  <c r="U309" i="6"/>
  <c r="T309" i="6"/>
  <c r="T308" i="6"/>
  <c r="V307" i="6"/>
  <c r="U307" i="6"/>
  <c r="T307" i="6"/>
  <c r="T306" i="6"/>
  <c r="V305" i="6"/>
  <c r="U305" i="6"/>
  <c r="T305" i="6"/>
  <c r="T304" i="6"/>
  <c r="V303" i="6"/>
  <c r="U303" i="6"/>
  <c r="T303" i="6"/>
  <c r="T302" i="6"/>
  <c r="V301" i="6"/>
  <c r="U301" i="6"/>
  <c r="T301" i="6"/>
  <c r="T300" i="6"/>
  <c r="V299" i="6"/>
  <c r="U299" i="6"/>
  <c r="T299" i="6"/>
  <c r="T298" i="6"/>
  <c r="V297" i="6"/>
  <c r="U297" i="6"/>
  <c r="T297" i="6"/>
  <c r="T296" i="6"/>
  <c r="V295" i="6"/>
  <c r="U295" i="6"/>
  <c r="T295" i="6"/>
  <c r="T294" i="6"/>
  <c r="V293" i="6"/>
  <c r="U293" i="6"/>
  <c r="T293" i="6"/>
  <c r="T292" i="6"/>
  <c r="V291" i="6"/>
  <c r="U291" i="6"/>
  <c r="T291" i="6"/>
  <c r="T290" i="6"/>
  <c r="V289" i="6"/>
  <c r="U289" i="6"/>
  <c r="T289" i="6"/>
  <c r="T288" i="6"/>
  <c r="V287" i="6"/>
  <c r="U287" i="6"/>
  <c r="T287" i="6"/>
  <c r="T286" i="6"/>
  <c r="V285" i="6"/>
  <c r="U285" i="6"/>
  <c r="T285" i="6"/>
  <c r="T284" i="6"/>
  <c r="V283" i="6"/>
  <c r="U283" i="6"/>
  <c r="T283" i="6"/>
  <c r="T282" i="6"/>
  <c r="V281" i="6"/>
  <c r="U281" i="6"/>
  <c r="T281" i="6"/>
  <c r="T280" i="6"/>
  <c r="V279" i="6"/>
  <c r="U279" i="6"/>
  <c r="T279" i="6"/>
  <c r="T278" i="6"/>
  <c r="V277" i="6"/>
  <c r="U277" i="6"/>
  <c r="T277" i="6"/>
  <c r="T276" i="6"/>
  <c r="V275" i="6"/>
  <c r="U275" i="6"/>
  <c r="T275" i="6"/>
  <c r="T274" i="6"/>
  <c r="V273" i="6"/>
  <c r="U273" i="6"/>
  <c r="T273" i="6"/>
  <c r="T272" i="6"/>
  <c r="V271" i="6"/>
  <c r="U271" i="6"/>
  <c r="T271" i="6"/>
  <c r="T270" i="6"/>
  <c r="V269" i="6"/>
  <c r="U269" i="6"/>
  <c r="T269" i="6"/>
  <c r="T268" i="6"/>
  <c r="V267" i="6"/>
  <c r="U267" i="6"/>
  <c r="T267" i="6"/>
  <c r="T266" i="6"/>
  <c r="V265" i="6"/>
  <c r="U265" i="6"/>
  <c r="T265" i="6"/>
  <c r="T264" i="6"/>
  <c r="V263" i="6"/>
  <c r="U263" i="6"/>
  <c r="T263" i="6"/>
  <c r="T262" i="6"/>
  <c r="V261" i="6"/>
  <c r="U261" i="6"/>
  <c r="T261" i="6"/>
  <c r="T260" i="6"/>
  <c r="V259" i="6"/>
  <c r="U259" i="6"/>
  <c r="T259" i="6"/>
  <c r="T258" i="6"/>
  <c r="V257" i="6"/>
  <c r="U257" i="6"/>
  <c r="T257" i="6"/>
  <c r="T256" i="6"/>
  <c r="V255" i="6"/>
  <c r="U255" i="6"/>
  <c r="T255" i="6"/>
  <c r="T254" i="6"/>
  <c r="V253" i="6"/>
  <c r="U253" i="6"/>
  <c r="T253" i="6"/>
  <c r="T252" i="6"/>
  <c r="V251" i="6"/>
  <c r="U251" i="6"/>
  <c r="T251" i="6"/>
  <c r="T250" i="6"/>
  <c r="V249" i="6"/>
  <c r="U249" i="6"/>
  <c r="T249" i="6"/>
  <c r="T248" i="6"/>
  <c r="V247" i="6"/>
  <c r="U247" i="6"/>
  <c r="T247" i="6"/>
  <c r="T246" i="6"/>
  <c r="V245" i="6"/>
  <c r="U245" i="6"/>
  <c r="T245" i="6"/>
  <c r="T244" i="6"/>
  <c r="V243" i="6"/>
  <c r="U243" i="6"/>
  <c r="T243" i="6"/>
  <c r="T242" i="6"/>
  <c r="V241" i="6"/>
  <c r="U241" i="6"/>
  <c r="T241" i="6"/>
  <c r="T240" i="6"/>
  <c r="V239" i="6"/>
  <c r="U239" i="6"/>
  <c r="T239" i="6"/>
  <c r="T238" i="6"/>
  <c r="V237" i="6"/>
  <c r="U237" i="6"/>
  <c r="T237" i="6"/>
  <c r="T236" i="6"/>
  <c r="V235" i="6"/>
  <c r="U235" i="6"/>
  <c r="T235" i="6"/>
  <c r="T234" i="6"/>
  <c r="V233" i="6"/>
  <c r="U233" i="6"/>
  <c r="T233" i="6"/>
  <c r="T232" i="6"/>
  <c r="V231" i="6"/>
  <c r="U231" i="6"/>
  <c r="T231" i="6"/>
  <c r="T230" i="6"/>
  <c r="V229" i="6"/>
  <c r="U229" i="6"/>
  <c r="T229" i="6"/>
  <c r="T228" i="6"/>
  <c r="V227" i="6"/>
  <c r="U227" i="6"/>
  <c r="T227" i="6"/>
  <c r="T226" i="6"/>
  <c r="V225" i="6"/>
  <c r="U225" i="6"/>
  <c r="T225" i="6"/>
  <c r="T224" i="6"/>
  <c r="V223" i="6"/>
  <c r="U223" i="6"/>
  <c r="T223" i="6"/>
  <c r="T222" i="6"/>
  <c r="V221" i="6"/>
  <c r="U221" i="6"/>
  <c r="T221" i="6"/>
  <c r="T220" i="6"/>
  <c r="V219" i="6"/>
  <c r="U219" i="6"/>
  <c r="T219" i="6"/>
  <c r="T218" i="6"/>
  <c r="V217" i="6"/>
  <c r="U217" i="6"/>
  <c r="T217" i="6"/>
  <c r="T216" i="6"/>
  <c r="V215" i="6"/>
  <c r="U215" i="6"/>
  <c r="T215" i="6"/>
  <c r="T214" i="6"/>
  <c r="V213" i="6"/>
  <c r="U213" i="6"/>
  <c r="T213" i="6"/>
  <c r="T212" i="6"/>
  <c r="V211" i="6"/>
  <c r="U211" i="6"/>
  <c r="T211" i="6"/>
  <c r="T210" i="6"/>
  <c r="V209" i="6"/>
  <c r="U209" i="6"/>
  <c r="T209" i="6"/>
  <c r="T208" i="6"/>
  <c r="V207" i="6"/>
  <c r="U207" i="6"/>
  <c r="T207" i="6"/>
  <c r="T206" i="6"/>
  <c r="V205" i="6"/>
  <c r="U205" i="6"/>
  <c r="T205" i="6"/>
  <c r="T204" i="6"/>
  <c r="V203" i="6"/>
  <c r="U203" i="6"/>
  <c r="T203" i="6"/>
  <c r="T202" i="6"/>
  <c r="V201" i="6"/>
  <c r="U201" i="6"/>
  <c r="T201" i="6"/>
  <c r="T200" i="6"/>
  <c r="V199" i="6"/>
  <c r="U199" i="6"/>
  <c r="T199" i="6"/>
  <c r="T198" i="6"/>
  <c r="V197" i="6"/>
  <c r="U197" i="6"/>
  <c r="T197" i="6"/>
  <c r="T196" i="6"/>
  <c r="V195" i="6"/>
  <c r="U195" i="6"/>
  <c r="T195" i="6"/>
  <c r="T194" i="6"/>
  <c r="V193" i="6"/>
  <c r="U193" i="6"/>
  <c r="T193" i="6"/>
  <c r="T192" i="6"/>
  <c r="V191" i="6"/>
  <c r="U191" i="6"/>
  <c r="T191" i="6"/>
  <c r="T190" i="6"/>
  <c r="V189" i="6"/>
  <c r="U189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AA400" i="18"/>
  <c r="Z400" i="18"/>
  <c r="AA398" i="18"/>
  <c r="Z398" i="18"/>
  <c r="AA396" i="18"/>
  <c r="Z396" i="18"/>
  <c r="AA394" i="18"/>
  <c r="Z394" i="18"/>
  <c r="AA392" i="18"/>
  <c r="Z392" i="18"/>
  <c r="AA390" i="18"/>
  <c r="Z390" i="18"/>
  <c r="AA388" i="18"/>
  <c r="Z388" i="18"/>
  <c r="AA386" i="18"/>
  <c r="Z386" i="18"/>
  <c r="AA384" i="18"/>
  <c r="Z384" i="18"/>
  <c r="AA382" i="18"/>
  <c r="Z382" i="18"/>
  <c r="AA380" i="18"/>
  <c r="Z380" i="18"/>
  <c r="AA378" i="18"/>
  <c r="Z378" i="18"/>
  <c r="AA376" i="18"/>
  <c r="Z376" i="18"/>
  <c r="AA374" i="18"/>
  <c r="Z374" i="18"/>
  <c r="AA372" i="18"/>
  <c r="Z372" i="18"/>
  <c r="AA370" i="18"/>
  <c r="Z370" i="18"/>
  <c r="AA368" i="18"/>
  <c r="Z368" i="18"/>
  <c r="AA366" i="18"/>
  <c r="Z366" i="18"/>
  <c r="AA364" i="18"/>
  <c r="Z364" i="18"/>
  <c r="AA362" i="18"/>
  <c r="Z362" i="18"/>
  <c r="AA360" i="18"/>
  <c r="Z360" i="18"/>
  <c r="AA358" i="18"/>
  <c r="Z358" i="18"/>
  <c r="AA356" i="18"/>
  <c r="Z356" i="18"/>
  <c r="AA354" i="18"/>
  <c r="Z354" i="18"/>
  <c r="AA352" i="18"/>
  <c r="Z352" i="18"/>
  <c r="AA350" i="18"/>
  <c r="Z350" i="18"/>
  <c r="AA348" i="18"/>
  <c r="Z348" i="18"/>
  <c r="AA346" i="18"/>
  <c r="Z346" i="18"/>
  <c r="AA344" i="18"/>
  <c r="Z344" i="18"/>
  <c r="AA342" i="18"/>
  <c r="Z342" i="18"/>
  <c r="AA340" i="18"/>
  <c r="Z340" i="18"/>
  <c r="AA338" i="18"/>
  <c r="Z338" i="18"/>
  <c r="AA336" i="18"/>
  <c r="Z336" i="18"/>
  <c r="AA334" i="18"/>
  <c r="Z334" i="18"/>
  <c r="AA332" i="18"/>
  <c r="Z332" i="18"/>
  <c r="AA330" i="18"/>
  <c r="Z330" i="18"/>
  <c r="AA328" i="18"/>
  <c r="Z328" i="18"/>
  <c r="AA326" i="18"/>
  <c r="Z326" i="18"/>
  <c r="AA324" i="18"/>
  <c r="Z324" i="18"/>
  <c r="AA322" i="18"/>
  <c r="Z322" i="18"/>
  <c r="AA320" i="18"/>
  <c r="Z320" i="18"/>
  <c r="AA318" i="18"/>
  <c r="Z318" i="18"/>
  <c r="AA316" i="18"/>
  <c r="Z316" i="18"/>
  <c r="AA314" i="18"/>
  <c r="Z314" i="18"/>
  <c r="AA312" i="18"/>
  <c r="Z312" i="18"/>
  <c r="AA310" i="18"/>
  <c r="Z310" i="18"/>
  <c r="AA308" i="18"/>
  <c r="Z308" i="18"/>
  <c r="AA306" i="18"/>
  <c r="Z306" i="18"/>
  <c r="AA304" i="18"/>
  <c r="Z304" i="18"/>
  <c r="AA302" i="18"/>
  <c r="Z302" i="18"/>
  <c r="AA300" i="18"/>
  <c r="Z300" i="18"/>
  <c r="AA298" i="18"/>
  <c r="Z298" i="18"/>
  <c r="AA296" i="18"/>
  <c r="Z296" i="18"/>
  <c r="AA294" i="18"/>
  <c r="Z294" i="18"/>
  <c r="AA292" i="18"/>
  <c r="Z292" i="18"/>
  <c r="AA290" i="18"/>
  <c r="Z290" i="18"/>
  <c r="AA288" i="18"/>
  <c r="Z288" i="18"/>
  <c r="AA286" i="18"/>
  <c r="Z286" i="18"/>
  <c r="AA284" i="18"/>
  <c r="Z284" i="18"/>
  <c r="AA282" i="18"/>
  <c r="Z282" i="18"/>
  <c r="AA280" i="18"/>
  <c r="Z280" i="18"/>
  <c r="AA278" i="18"/>
  <c r="Z278" i="18"/>
  <c r="AA276" i="18"/>
  <c r="Z276" i="18"/>
  <c r="AA274" i="18"/>
  <c r="Z274" i="18"/>
  <c r="AA272" i="18"/>
  <c r="Z272" i="18"/>
  <c r="AA270" i="18"/>
  <c r="Z270" i="18"/>
  <c r="AA268" i="18"/>
  <c r="Z268" i="18"/>
  <c r="AA266" i="18"/>
  <c r="Z266" i="18"/>
  <c r="AA264" i="18"/>
  <c r="Z264" i="18"/>
  <c r="AA262" i="18"/>
  <c r="Z262" i="18"/>
  <c r="AA260" i="18"/>
  <c r="Z260" i="18"/>
  <c r="AA258" i="18"/>
  <c r="Z258" i="18"/>
  <c r="AA256" i="18"/>
  <c r="Z256" i="18"/>
  <c r="AA254" i="18"/>
  <c r="Z254" i="18"/>
  <c r="AA252" i="18"/>
  <c r="Z252" i="18"/>
  <c r="AA250" i="18"/>
  <c r="Z250" i="18"/>
  <c r="AA248" i="18"/>
  <c r="Z248" i="18"/>
  <c r="AA246" i="18"/>
  <c r="Z246" i="18"/>
  <c r="AA244" i="18"/>
  <c r="Z244" i="18"/>
  <c r="AA242" i="18"/>
  <c r="Z242" i="18"/>
  <c r="AA240" i="18"/>
  <c r="Z240" i="18"/>
  <c r="AA238" i="18"/>
  <c r="Z238" i="18"/>
  <c r="AA236" i="18"/>
  <c r="Z236" i="18"/>
  <c r="AA234" i="18"/>
  <c r="Z234" i="18"/>
  <c r="AA232" i="18"/>
  <c r="Z232" i="18"/>
  <c r="AA230" i="18"/>
  <c r="Z230" i="18"/>
  <c r="AA228" i="18"/>
  <c r="Z228" i="18"/>
  <c r="AA226" i="18"/>
  <c r="Z226" i="18"/>
  <c r="AA224" i="18"/>
  <c r="Z224" i="18"/>
  <c r="AA222" i="18"/>
  <c r="Z222" i="18"/>
  <c r="AA220" i="18"/>
  <c r="Z220" i="18"/>
  <c r="AA218" i="18"/>
  <c r="Z218" i="18"/>
  <c r="AA216" i="18"/>
  <c r="Z216" i="18"/>
  <c r="AA214" i="18"/>
  <c r="Z214" i="18"/>
  <c r="AA212" i="18"/>
  <c r="Z212" i="18"/>
  <c r="AA210" i="18"/>
  <c r="Z210" i="18"/>
  <c r="AA208" i="18"/>
  <c r="Z208" i="18"/>
  <c r="AA206" i="18"/>
  <c r="Z206" i="18"/>
  <c r="AA204" i="18"/>
  <c r="Z204" i="18"/>
  <c r="AA202" i="18"/>
  <c r="Z202" i="18"/>
  <c r="AA200" i="18"/>
  <c r="Z200" i="18"/>
  <c r="AA198" i="18"/>
  <c r="Z198" i="18"/>
  <c r="AA196" i="18"/>
  <c r="Z196" i="18"/>
  <c r="AA194" i="18"/>
  <c r="Z194" i="18"/>
  <c r="AA192" i="18"/>
  <c r="Z192" i="18"/>
  <c r="AA190" i="18"/>
  <c r="Z190" i="18"/>
  <c r="AA188" i="18"/>
  <c r="Z188" i="18"/>
  <c r="AA186" i="18"/>
  <c r="V187" i="6" s="1"/>
  <c r="Z186" i="18"/>
  <c r="U187" i="6" s="1"/>
  <c r="AA184" i="18"/>
  <c r="V185" i="6" s="1"/>
  <c r="Z184" i="18"/>
  <c r="U185" i="6" s="1"/>
  <c r="AA182" i="18"/>
  <c r="V183" i="6" s="1"/>
  <c r="Z182" i="18"/>
  <c r="U183" i="6" s="1"/>
  <c r="AA180" i="18"/>
  <c r="V181" i="6" s="1"/>
  <c r="Z180" i="18"/>
  <c r="U181" i="6" s="1"/>
  <c r="AA178" i="18"/>
  <c r="V179" i="6" s="1"/>
  <c r="Z178" i="18"/>
  <c r="U179" i="6" s="1"/>
  <c r="AA176" i="18"/>
  <c r="V177" i="6" s="1"/>
  <c r="Z176" i="18"/>
  <c r="U177" i="6" s="1"/>
  <c r="AA174" i="18"/>
  <c r="V175" i="6" s="1"/>
  <c r="Z174" i="18"/>
  <c r="U175" i="6" s="1"/>
  <c r="AA172" i="18"/>
  <c r="V173" i="6" s="1"/>
  <c r="Z172" i="18"/>
  <c r="U173" i="6" s="1"/>
  <c r="AA170" i="18"/>
  <c r="V171" i="6" s="1"/>
  <c r="Z170" i="18"/>
  <c r="U171" i="6" s="1"/>
  <c r="AA168" i="18"/>
  <c r="V169" i="6" s="1"/>
  <c r="Z168" i="18"/>
  <c r="U169" i="6" s="1"/>
  <c r="AA166" i="18"/>
  <c r="V167" i="6" s="1"/>
  <c r="Z166" i="18"/>
  <c r="U167" i="6" s="1"/>
  <c r="AA164" i="18"/>
  <c r="V165" i="6" s="1"/>
  <c r="Z164" i="18"/>
  <c r="U165" i="6" s="1"/>
  <c r="AA162" i="18"/>
  <c r="V163" i="6" s="1"/>
  <c r="Z162" i="18"/>
  <c r="U163" i="6" s="1"/>
  <c r="AA160" i="18"/>
  <c r="V161" i="6" s="1"/>
  <c r="Z160" i="18"/>
  <c r="U161" i="6" s="1"/>
  <c r="AA158" i="18"/>
  <c r="V159" i="6" s="1"/>
  <c r="Z158" i="18"/>
  <c r="U159" i="6" s="1"/>
  <c r="AA156" i="18"/>
  <c r="V157" i="6" s="1"/>
  <c r="Z156" i="18"/>
  <c r="U157" i="6" s="1"/>
  <c r="AA154" i="18"/>
  <c r="V155" i="6" s="1"/>
  <c r="Z154" i="18"/>
  <c r="U155" i="6" s="1"/>
  <c r="AA152" i="18"/>
  <c r="V153" i="6" s="1"/>
  <c r="Z152" i="18"/>
  <c r="U153" i="6" s="1"/>
  <c r="AA150" i="18"/>
  <c r="V151" i="6" s="1"/>
  <c r="Z150" i="18"/>
  <c r="U151" i="6" s="1"/>
  <c r="AA148" i="18"/>
  <c r="V149" i="6" s="1"/>
  <c r="Z148" i="18"/>
  <c r="U149" i="6" s="1"/>
  <c r="AA146" i="18"/>
  <c r="V147" i="6" s="1"/>
  <c r="Z146" i="18"/>
  <c r="U147" i="6" s="1"/>
  <c r="AA144" i="18"/>
  <c r="V145" i="6" s="1"/>
  <c r="Z144" i="18"/>
  <c r="U145" i="6" s="1"/>
  <c r="AA142" i="18"/>
  <c r="V143" i="6" s="1"/>
  <c r="Z142" i="18"/>
  <c r="U143" i="6" s="1"/>
  <c r="AA140" i="18"/>
  <c r="V141" i="6" s="1"/>
  <c r="Z140" i="18"/>
  <c r="U141" i="6" s="1"/>
  <c r="AA138" i="18"/>
  <c r="V139" i="6" s="1"/>
  <c r="Z138" i="18"/>
  <c r="U139" i="6" s="1"/>
  <c r="AA136" i="18"/>
  <c r="V137" i="6" s="1"/>
  <c r="Z136" i="18"/>
  <c r="U137" i="6" s="1"/>
  <c r="AA134" i="18"/>
  <c r="V135" i="6" s="1"/>
  <c r="Z134" i="18"/>
  <c r="U135" i="6" s="1"/>
  <c r="AA132" i="18"/>
  <c r="V133" i="6" s="1"/>
  <c r="Z132" i="18"/>
  <c r="U133" i="6" s="1"/>
  <c r="AA130" i="18"/>
  <c r="V131" i="6" s="1"/>
  <c r="Z130" i="18"/>
  <c r="U131" i="6" s="1"/>
  <c r="AA128" i="18"/>
  <c r="V129" i="6" s="1"/>
  <c r="Z128" i="18"/>
  <c r="U129" i="6" s="1"/>
  <c r="AA126" i="18"/>
  <c r="V127" i="6" s="1"/>
  <c r="Z126" i="18"/>
  <c r="U127" i="6" s="1"/>
  <c r="AA124" i="18"/>
  <c r="V125" i="6" s="1"/>
  <c r="Z124" i="18"/>
  <c r="U125" i="6" s="1"/>
  <c r="AA122" i="18"/>
  <c r="V123" i="6" s="1"/>
  <c r="Z122" i="18"/>
  <c r="U123" i="6" s="1"/>
  <c r="AA120" i="18"/>
  <c r="V121" i="6" s="1"/>
  <c r="Z120" i="18"/>
  <c r="U121" i="6" s="1"/>
  <c r="AA118" i="18"/>
  <c r="V119" i="6" s="1"/>
  <c r="Z118" i="18"/>
  <c r="U119" i="6" s="1"/>
  <c r="AA116" i="18"/>
  <c r="V117" i="6" s="1"/>
  <c r="Z116" i="18"/>
  <c r="U117" i="6" s="1"/>
  <c r="AA114" i="18"/>
  <c r="V115" i="6" s="1"/>
  <c r="Z114" i="18"/>
  <c r="U115" i="6" s="1"/>
  <c r="AA112" i="18"/>
  <c r="V113" i="6" s="1"/>
  <c r="Z112" i="18"/>
  <c r="U113" i="6" s="1"/>
  <c r="AA110" i="18"/>
  <c r="V111" i="6" s="1"/>
  <c r="Z110" i="18"/>
  <c r="U111" i="6" s="1"/>
  <c r="AA108" i="18"/>
  <c r="V109" i="6" s="1"/>
  <c r="Z108" i="18"/>
  <c r="U109" i="6" s="1"/>
  <c r="AA106" i="18"/>
  <c r="V107" i="6" s="1"/>
  <c r="Z106" i="18"/>
  <c r="U107" i="6" s="1"/>
  <c r="AA104" i="18"/>
  <c r="V105" i="6" s="1"/>
  <c r="Z104" i="18"/>
  <c r="U105" i="6" s="1"/>
  <c r="AA102" i="18"/>
  <c r="V103" i="6" s="1"/>
  <c r="Z102" i="18"/>
  <c r="U103" i="6" s="1"/>
  <c r="AA100" i="18"/>
  <c r="V101" i="6" s="1"/>
  <c r="Z100" i="18"/>
  <c r="U101" i="6" s="1"/>
  <c r="AA98" i="18"/>
  <c r="V99" i="6" s="1"/>
  <c r="Z98" i="18"/>
  <c r="U99" i="6" s="1"/>
  <c r="AA96" i="18"/>
  <c r="V97" i="6" s="1"/>
  <c r="Z96" i="18"/>
  <c r="U97" i="6" s="1"/>
  <c r="AA94" i="18"/>
  <c r="V95" i="6" s="1"/>
  <c r="Z94" i="18"/>
  <c r="U95" i="6" s="1"/>
  <c r="AA92" i="18"/>
  <c r="V93" i="6" s="1"/>
  <c r="Z92" i="18"/>
  <c r="U93" i="6" s="1"/>
  <c r="AA90" i="18"/>
  <c r="V91" i="6" s="1"/>
  <c r="Z90" i="18"/>
  <c r="U91" i="6" s="1"/>
  <c r="AA88" i="18"/>
  <c r="V89" i="6" s="1"/>
  <c r="Z88" i="18"/>
  <c r="U89" i="6" s="1"/>
  <c r="AA86" i="18"/>
  <c r="V87" i="6" s="1"/>
  <c r="Z86" i="18"/>
  <c r="U87" i="6" s="1"/>
  <c r="AA84" i="18"/>
  <c r="V85" i="6" s="1"/>
  <c r="Z84" i="18"/>
  <c r="U85" i="6" s="1"/>
  <c r="AA82" i="18"/>
  <c r="V83" i="6" s="1"/>
  <c r="Z82" i="18"/>
  <c r="U83" i="6" s="1"/>
  <c r="AA80" i="18"/>
  <c r="V81" i="6" s="1"/>
  <c r="Z80" i="18"/>
  <c r="U81" i="6" s="1"/>
  <c r="AA78" i="18"/>
  <c r="V79" i="6" s="1"/>
  <c r="Z78" i="18"/>
  <c r="U79" i="6" s="1"/>
  <c r="AA76" i="18"/>
  <c r="V77" i="6" s="1"/>
  <c r="Z76" i="18"/>
  <c r="U77" i="6" s="1"/>
  <c r="AA74" i="18"/>
  <c r="V75" i="6" s="1"/>
  <c r="Z74" i="18"/>
  <c r="U75" i="6" s="1"/>
  <c r="AA72" i="18"/>
  <c r="V73" i="6" s="1"/>
  <c r="Z72" i="18"/>
  <c r="U73" i="6" s="1"/>
  <c r="AA70" i="18"/>
  <c r="V71" i="6" s="1"/>
  <c r="Z70" i="18"/>
  <c r="U71" i="6" s="1"/>
  <c r="AA68" i="18"/>
  <c r="V69" i="6" s="1"/>
  <c r="Z68" i="18"/>
  <c r="U69" i="6" s="1"/>
  <c r="AA66" i="18"/>
  <c r="V67" i="6" s="1"/>
  <c r="Z66" i="18"/>
  <c r="U67" i="6" s="1"/>
  <c r="AA64" i="18"/>
  <c r="V65" i="6" s="1"/>
  <c r="Z64" i="18"/>
  <c r="U65" i="6" s="1"/>
  <c r="AA62" i="18"/>
  <c r="V63" i="6" s="1"/>
  <c r="Z62" i="18"/>
  <c r="U63" i="6" s="1"/>
  <c r="AA60" i="18"/>
  <c r="V61" i="6" s="1"/>
  <c r="Z60" i="18"/>
  <c r="U61" i="6" s="1"/>
  <c r="AA58" i="18"/>
  <c r="V59" i="6" s="1"/>
  <c r="Z58" i="18"/>
  <c r="U59" i="6" s="1"/>
  <c r="AA56" i="18"/>
  <c r="V57" i="6" s="1"/>
  <c r="Z56" i="18"/>
  <c r="U57" i="6" s="1"/>
  <c r="AA54" i="18"/>
  <c r="V55" i="6" s="1"/>
  <c r="Z54" i="18"/>
  <c r="U55" i="6" s="1"/>
  <c r="AA52" i="18"/>
  <c r="V53" i="6" s="1"/>
  <c r="Z52" i="18"/>
  <c r="U53" i="6" s="1"/>
  <c r="AA50" i="18"/>
  <c r="V51" i="6" s="1"/>
  <c r="Z50" i="18"/>
  <c r="U51" i="6" s="1"/>
  <c r="AA48" i="18"/>
  <c r="V49" i="6" s="1"/>
  <c r="Z48" i="18"/>
  <c r="U49" i="6" s="1"/>
  <c r="AA46" i="18"/>
  <c r="V47" i="6" s="1"/>
  <c r="Z46" i="18"/>
  <c r="U47" i="6" s="1"/>
  <c r="AA44" i="18"/>
  <c r="V45" i="6" s="1"/>
  <c r="Z44" i="18"/>
  <c r="U45" i="6" s="1"/>
  <c r="AA42" i="18"/>
  <c r="V43" i="6" s="1"/>
  <c r="Z42" i="18"/>
  <c r="U43" i="6" s="1"/>
  <c r="AA40" i="18"/>
  <c r="V41" i="6" s="1"/>
  <c r="Z40" i="18"/>
  <c r="U41" i="6" s="1"/>
  <c r="AA38" i="18"/>
  <c r="V39" i="6" s="1"/>
  <c r="Z38" i="18"/>
  <c r="U39" i="6" s="1"/>
  <c r="AA36" i="18"/>
  <c r="V37" i="6" s="1"/>
  <c r="Z36" i="18"/>
  <c r="U37" i="6" s="1"/>
  <c r="AA34" i="18"/>
  <c r="V35" i="6" s="1"/>
  <c r="Z34" i="18"/>
  <c r="U35" i="6" s="1"/>
  <c r="AA32" i="18"/>
  <c r="V33" i="6" s="1"/>
  <c r="Z32" i="18"/>
  <c r="U33" i="6" s="1"/>
  <c r="AA30" i="18"/>
  <c r="V31" i="6" s="1"/>
  <c r="Z30" i="18"/>
  <c r="U31" i="6" s="1"/>
  <c r="AA28" i="18"/>
  <c r="V29" i="6" s="1"/>
  <c r="Z28" i="18"/>
  <c r="U29" i="6" s="1"/>
  <c r="AA26" i="18"/>
  <c r="V27" i="6" s="1"/>
  <c r="Z26" i="18"/>
  <c r="U27" i="6" s="1"/>
  <c r="AA24" i="18"/>
  <c r="V25" i="6" s="1"/>
  <c r="Z24" i="18"/>
  <c r="U25" i="6" s="1"/>
  <c r="AA22" i="18"/>
  <c r="V23" i="6" s="1"/>
  <c r="Z22" i="18"/>
  <c r="U23" i="6" s="1"/>
  <c r="AA20" i="18"/>
  <c r="V21" i="6" s="1"/>
  <c r="Z20" i="18"/>
  <c r="U21" i="6" s="1"/>
  <c r="AA18" i="18"/>
  <c r="V19" i="6" s="1"/>
  <c r="Z18" i="18"/>
  <c r="U19" i="6" s="1"/>
  <c r="AA16" i="18"/>
  <c r="V17" i="6" s="1"/>
  <c r="Z16" i="18"/>
  <c r="U17" i="6" s="1"/>
  <c r="AA14" i="18"/>
  <c r="V15" i="6" s="1"/>
  <c r="Z14" i="18"/>
  <c r="U15" i="6" s="1"/>
  <c r="AA12" i="18"/>
  <c r="V13" i="6" s="1"/>
  <c r="Z12" i="18"/>
  <c r="U13" i="6" s="1"/>
  <c r="AA10" i="18"/>
  <c r="V11" i="6" s="1"/>
  <c r="Z10" i="18"/>
  <c r="U11" i="6" s="1"/>
  <c r="AA8" i="18"/>
  <c r="V9" i="6" s="1"/>
  <c r="Z8" i="18"/>
  <c r="U9" i="6" s="1"/>
  <c r="AA6" i="18"/>
  <c r="V7" i="6" s="1"/>
  <c r="Z6" i="18"/>
  <c r="U7" i="6" s="1"/>
  <c r="AA4" i="18"/>
  <c r="V5" i="6" s="1"/>
  <c r="Z4" i="18"/>
  <c r="U5" i="6" s="1"/>
  <c r="AA2" i="18"/>
  <c r="V3" i="6" s="1"/>
  <c r="Z2" i="18"/>
  <c r="U3" i="6" s="1"/>
  <c r="P316" i="6"/>
  <c r="R315" i="6"/>
  <c r="P315" i="6"/>
  <c r="P314" i="6"/>
  <c r="R313" i="6"/>
  <c r="Z313" i="6" s="1"/>
  <c r="P313" i="6"/>
  <c r="P312" i="6"/>
  <c r="R311" i="6"/>
  <c r="P311" i="6"/>
  <c r="P310" i="6"/>
  <c r="R309" i="6"/>
  <c r="P309" i="6"/>
  <c r="P308" i="6"/>
  <c r="R307" i="6"/>
  <c r="P307" i="6"/>
  <c r="P306" i="6"/>
  <c r="R305" i="6"/>
  <c r="P305" i="6"/>
  <c r="P304" i="6"/>
  <c r="R303" i="6"/>
  <c r="Q303" i="6"/>
  <c r="Y303" i="6" s="1"/>
  <c r="P303" i="6"/>
  <c r="P302" i="6"/>
  <c r="R301" i="6"/>
  <c r="P301" i="6"/>
  <c r="P300" i="6"/>
  <c r="R299" i="6"/>
  <c r="P299" i="6"/>
  <c r="P298" i="6"/>
  <c r="R297" i="6"/>
  <c r="P297" i="6"/>
  <c r="P296" i="6"/>
  <c r="R295" i="6"/>
  <c r="Z295" i="6" s="1"/>
  <c r="P295" i="6"/>
  <c r="P294" i="6"/>
  <c r="R293" i="6"/>
  <c r="P293" i="6"/>
  <c r="P292" i="6"/>
  <c r="R291" i="6"/>
  <c r="Z291" i="6" s="1"/>
  <c r="P291" i="6"/>
  <c r="P290" i="6"/>
  <c r="R289" i="6"/>
  <c r="P289" i="6"/>
  <c r="P288" i="6"/>
  <c r="R287" i="6"/>
  <c r="P287" i="6"/>
  <c r="P286" i="6"/>
  <c r="R285" i="6"/>
  <c r="P285" i="6"/>
  <c r="P284" i="6"/>
  <c r="R283" i="6"/>
  <c r="P283" i="6"/>
  <c r="P282" i="6"/>
  <c r="R281" i="6"/>
  <c r="P281" i="6"/>
  <c r="P280" i="6"/>
  <c r="R279" i="6"/>
  <c r="Z279" i="6" s="1"/>
  <c r="Q279" i="6"/>
  <c r="P279" i="6"/>
  <c r="P278" i="6"/>
  <c r="R277" i="6"/>
  <c r="P277" i="6"/>
  <c r="P276" i="6"/>
  <c r="R275" i="6"/>
  <c r="P275" i="6"/>
  <c r="P274" i="6"/>
  <c r="R273" i="6"/>
  <c r="P273" i="6"/>
  <c r="P272" i="6"/>
  <c r="R271" i="6"/>
  <c r="P271" i="6"/>
  <c r="P270" i="6"/>
  <c r="R269" i="6"/>
  <c r="P269" i="6"/>
  <c r="P268" i="6"/>
  <c r="R267" i="6"/>
  <c r="Z267" i="6" s="1"/>
  <c r="P267" i="6"/>
  <c r="P266" i="6"/>
  <c r="R265" i="6"/>
  <c r="P265" i="6"/>
  <c r="P264" i="6"/>
  <c r="R263" i="6"/>
  <c r="P263" i="6"/>
  <c r="P262" i="6"/>
  <c r="R261" i="6"/>
  <c r="P261" i="6"/>
  <c r="P260" i="6"/>
  <c r="R259" i="6"/>
  <c r="P259" i="6"/>
  <c r="P258" i="6"/>
  <c r="R257" i="6"/>
  <c r="P257" i="6"/>
  <c r="P256" i="6"/>
  <c r="R255" i="6"/>
  <c r="Q255" i="6"/>
  <c r="Y255" i="6" s="1"/>
  <c r="P255" i="6"/>
  <c r="P254" i="6"/>
  <c r="R253" i="6"/>
  <c r="P253" i="6"/>
  <c r="P252" i="6"/>
  <c r="R251" i="6"/>
  <c r="P251" i="6"/>
  <c r="P250" i="6"/>
  <c r="R249" i="6"/>
  <c r="P249" i="6"/>
  <c r="P248" i="6"/>
  <c r="R247" i="6"/>
  <c r="Z247" i="6" s="1"/>
  <c r="P247" i="6"/>
  <c r="P246" i="6"/>
  <c r="R245" i="6"/>
  <c r="P245" i="6"/>
  <c r="P244" i="6"/>
  <c r="R243" i="6"/>
  <c r="Z243" i="6" s="1"/>
  <c r="P243" i="6"/>
  <c r="P242" i="6"/>
  <c r="R241" i="6"/>
  <c r="P241" i="6"/>
  <c r="P240" i="6"/>
  <c r="R239" i="6"/>
  <c r="P239" i="6"/>
  <c r="P238" i="6"/>
  <c r="R237" i="6"/>
  <c r="P237" i="6"/>
  <c r="P236" i="6"/>
  <c r="R235" i="6"/>
  <c r="Z235" i="6" s="1"/>
  <c r="P235" i="6"/>
  <c r="P234" i="6"/>
  <c r="R233" i="6"/>
  <c r="P233" i="6"/>
  <c r="P232" i="6"/>
  <c r="R231" i="6"/>
  <c r="Z231" i="6" s="1"/>
  <c r="Q231" i="6"/>
  <c r="P231" i="6"/>
  <c r="P230" i="6"/>
  <c r="R229" i="6"/>
  <c r="Z229" i="6" s="1"/>
  <c r="P229" i="6"/>
  <c r="P228" i="6"/>
  <c r="R227" i="6"/>
  <c r="P227" i="6"/>
  <c r="P226" i="6"/>
  <c r="R225" i="6"/>
  <c r="Z225" i="6" s="1"/>
  <c r="P225" i="6"/>
  <c r="P224" i="6"/>
  <c r="R223" i="6"/>
  <c r="P223" i="6"/>
  <c r="P222" i="6"/>
  <c r="R221" i="6"/>
  <c r="P221" i="6"/>
  <c r="P220" i="6"/>
  <c r="R219" i="6"/>
  <c r="P219" i="6"/>
  <c r="P218" i="6"/>
  <c r="R217" i="6"/>
  <c r="Z217" i="6" s="1"/>
  <c r="P217" i="6"/>
  <c r="P216" i="6"/>
  <c r="R215" i="6"/>
  <c r="P215" i="6"/>
  <c r="P214" i="6"/>
  <c r="R213" i="6"/>
  <c r="P213" i="6"/>
  <c r="P212" i="6"/>
  <c r="R211" i="6"/>
  <c r="P211" i="6"/>
  <c r="P210" i="6"/>
  <c r="R209" i="6"/>
  <c r="P209" i="6"/>
  <c r="P208" i="6"/>
  <c r="R207" i="6"/>
  <c r="Q207" i="6"/>
  <c r="P207" i="6"/>
  <c r="P206" i="6"/>
  <c r="R205" i="6"/>
  <c r="P205" i="6"/>
  <c r="P204" i="6"/>
  <c r="R203" i="6"/>
  <c r="P203" i="6"/>
  <c r="P202" i="6"/>
  <c r="R201" i="6"/>
  <c r="P201" i="6"/>
  <c r="P200" i="6"/>
  <c r="R199" i="6"/>
  <c r="P199" i="6"/>
  <c r="P198" i="6"/>
  <c r="R197" i="6"/>
  <c r="P197" i="6"/>
  <c r="P196" i="6"/>
  <c r="Q195" i="6"/>
  <c r="P195" i="6"/>
  <c r="P194" i="6"/>
  <c r="P193" i="6"/>
  <c r="P192" i="6"/>
  <c r="R191" i="6"/>
  <c r="P191" i="6"/>
  <c r="P190" i="6"/>
  <c r="Q189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Z400" i="17"/>
  <c r="Z398" i="17"/>
  <c r="Z396" i="17"/>
  <c r="Z394" i="17"/>
  <c r="Z392" i="17"/>
  <c r="Z390" i="17"/>
  <c r="Z388" i="17"/>
  <c r="Z386" i="17"/>
  <c r="Z384" i="17"/>
  <c r="Z382" i="17"/>
  <c r="Z380" i="17"/>
  <c r="Z378" i="17"/>
  <c r="Z376" i="17"/>
  <c r="Z374" i="17"/>
  <c r="Z372" i="17"/>
  <c r="Z370" i="17"/>
  <c r="Z368" i="17"/>
  <c r="Z366" i="17"/>
  <c r="Z364" i="17"/>
  <c r="Z362" i="17"/>
  <c r="Z360" i="17"/>
  <c r="Z358" i="17"/>
  <c r="Z356" i="17"/>
  <c r="Z354" i="17"/>
  <c r="Z352" i="17"/>
  <c r="Z350" i="17"/>
  <c r="Z348" i="17"/>
  <c r="Z346" i="17"/>
  <c r="Z344" i="17"/>
  <c r="Z342" i="17"/>
  <c r="Z340" i="17"/>
  <c r="Z338" i="17"/>
  <c r="Z336" i="17"/>
  <c r="Z334" i="17"/>
  <c r="Z332" i="17"/>
  <c r="Z330" i="17"/>
  <c r="Z328" i="17"/>
  <c r="Z326" i="17"/>
  <c r="Z324" i="17"/>
  <c r="Z322" i="17"/>
  <c r="Z320" i="17"/>
  <c r="Z318" i="17"/>
  <c r="Z316" i="17"/>
  <c r="Z314" i="17"/>
  <c r="Q315" i="6" s="1"/>
  <c r="Z312" i="17"/>
  <c r="Q313" i="6" s="1"/>
  <c r="Z310" i="17"/>
  <c r="Q311" i="6" s="1"/>
  <c r="Z308" i="17"/>
  <c r="Q309" i="6" s="1"/>
  <c r="Z306" i="17"/>
  <c r="Q307" i="6" s="1"/>
  <c r="Z304" i="17"/>
  <c r="Q305" i="6" s="1"/>
  <c r="Z302" i="17"/>
  <c r="Z300" i="17"/>
  <c r="Q301" i="6" s="1"/>
  <c r="Z298" i="17"/>
  <c r="Q299" i="6" s="1"/>
  <c r="Z296" i="17"/>
  <c r="Q297" i="6" s="1"/>
  <c r="Y297" i="6" s="1"/>
  <c r="Z294" i="17"/>
  <c r="Q295" i="6" s="1"/>
  <c r="Y295" i="6" s="1"/>
  <c r="Z292" i="17"/>
  <c r="Q293" i="6" s="1"/>
  <c r="Y293" i="6" s="1"/>
  <c r="Z290" i="17"/>
  <c r="Q291" i="6" s="1"/>
  <c r="Z288" i="17"/>
  <c r="Q289" i="6" s="1"/>
  <c r="Z286" i="17"/>
  <c r="Q287" i="6" s="1"/>
  <c r="Z284" i="17"/>
  <c r="Q285" i="6" s="1"/>
  <c r="Z282" i="17"/>
  <c r="Q283" i="6" s="1"/>
  <c r="Z280" i="17"/>
  <c r="Q281" i="6" s="1"/>
  <c r="Z278" i="17"/>
  <c r="Z276" i="17"/>
  <c r="Q277" i="6" s="1"/>
  <c r="Z274" i="17"/>
  <c r="Q275" i="6" s="1"/>
  <c r="Z272" i="17"/>
  <c r="Q273" i="6" s="1"/>
  <c r="Y273" i="6" s="1"/>
  <c r="Z270" i="17"/>
  <c r="Q271" i="6" s="1"/>
  <c r="Y271" i="6" s="1"/>
  <c r="Z268" i="17"/>
  <c r="Q269" i="6" s="1"/>
  <c r="Y269" i="6" s="1"/>
  <c r="Z266" i="17"/>
  <c r="Q267" i="6" s="1"/>
  <c r="Z264" i="17"/>
  <c r="Q265" i="6" s="1"/>
  <c r="Z262" i="17"/>
  <c r="Q263" i="6" s="1"/>
  <c r="Z260" i="17"/>
  <c r="Q261" i="6" s="1"/>
  <c r="Z258" i="17"/>
  <c r="Q259" i="6" s="1"/>
  <c r="Z256" i="17"/>
  <c r="Q257" i="6" s="1"/>
  <c r="Z254" i="17"/>
  <c r="Z252" i="17"/>
  <c r="Q253" i="6" s="1"/>
  <c r="Z250" i="17"/>
  <c r="Q251" i="6" s="1"/>
  <c r="Z248" i="17"/>
  <c r="Q249" i="6" s="1"/>
  <c r="Y249" i="6" s="1"/>
  <c r="Z246" i="17"/>
  <c r="Q247" i="6" s="1"/>
  <c r="Y247" i="6" s="1"/>
  <c r="Z244" i="17"/>
  <c r="Q245" i="6" s="1"/>
  <c r="Y245" i="6" s="1"/>
  <c r="Z242" i="17"/>
  <c r="Q243" i="6" s="1"/>
  <c r="Z240" i="17"/>
  <c r="Q241" i="6" s="1"/>
  <c r="Z238" i="17"/>
  <c r="Q239" i="6" s="1"/>
  <c r="Z236" i="17"/>
  <c r="Q237" i="6" s="1"/>
  <c r="Z234" i="17"/>
  <c r="Q235" i="6" s="1"/>
  <c r="Z232" i="17"/>
  <c r="Q233" i="6" s="1"/>
  <c r="Z230" i="17"/>
  <c r="Z228" i="17"/>
  <c r="Q229" i="6" s="1"/>
  <c r="Z226" i="17"/>
  <c r="Q227" i="6" s="1"/>
  <c r="Z224" i="17"/>
  <c r="Q225" i="6" s="1"/>
  <c r="Y225" i="6" s="1"/>
  <c r="Z222" i="17"/>
  <c r="Q223" i="6" s="1"/>
  <c r="Y223" i="6" s="1"/>
  <c r="Z220" i="17"/>
  <c r="Q221" i="6" s="1"/>
  <c r="Y221" i="6" s="1"/>
  <c r="Z218" i="17"/>
  <c r="Q219" i="6" s="1"/>
  <c r="Z216" i="17"/>
  <c r="Q217" i="6" s="1"/>
  <c r="Z214" i="17"/>
  <c r="Q215" i="6" s="1"/>
  <c r="Z212" i="17"/>
  <c r="Q213" i="6" s="1"/>
  <c r="Z210" i="17"/>
  <c r="Q211" i="6" s="1"/>
  <c r="Z208" i="17"/>
  <c r="Q209" i="6" s="1"/>
  <c r="Z206" i="17"/>
  <c r="Z204" i="17"/>
  <c r="Q205" i="6" s="1"/>
  <c r="Z202" i="17"/>
  <c r="Q203" i="6" s="1"/>
  <c r="Z200" i="17"/>
  <c r="Q201" i="6" s="1"/>
  <c r="Z198" i="17"/>
  <c r="Q199" i="6" s="1"/>
  <c r="AA196" i="17"/>
  <c r="Z196" i="17"/>
  <c r="Q197" i="6" s="1"/>
  <c r="AA194" i="17"/>
  <c r="R195" i="6" s="1"/>
  <c r="Z194" i="17"/>
  <c r="AA192" i="17"/>
  <c r="R193" i="6" s="1"/>
  <c r="Z192" i="17"/>
  <c r="Q193" i="6" s="1"/>
  <c r="AA190" i="17"/>
  <c r="Z190" i="17"/>
  <c r="Q191" i="6" s="1"/>
  <c r="AA188" i="17"/>
  <c r="R189" i="6" s="1"/>
  <c r="Z188" i="17"/>
  <c r="AA186" i="17"/>
  <c r="R187" i="6" s="1"/>
  <c r="Z186" i="17"/>
  <c r="Q187" i="6" s="1"/>
  <c r="AA184" i="17"/>
  <c r="R185" i="6" s="1"/>
  <c r="Z184" i="17"/>
  <c r="Q185" i="6" s="1"/>
  <c r="AA182" i="17"/>
  <c r="R183" i="6" s="1"/>
  <c r="Z182" i="17"/>
  <c r="Q183" i="6" s="1"/>
  <c r="AA180" i="17"/>
  <c r="R181" i="6" s="1"/>
  <c r="Z180" i="17"/>
  <c r="Q181" i="6" s="1"/>
  <c r="AA178" i="17"/>
  <c r="R179" i="6" s="1"/>
  <c r="Z178" i="17"/>
  <c r="Q179" i="6" s="1"/>
  <c r="AA176" i="17"/>
  <c r="R177" i="6" s="1"/>
  <c r="Z176" i="17"/>
  <c r="Q177" i="6" s="1"/>
  <c r="AA174" i="17"/>
  <c r="R175" i="6" s="1"/>
  <c r="Z174" i="17"/>
  <c r="Q175" i="6" s="1"/>
  <c r="AA172" i="17"/>
  <c r="R173" i="6" s="1"/>
  <c r="Z172" i="17"/>
  <c r="Q173" i="6" s="1"/>
  <c r="AA170" i="17"/>
  <c r="R171" i="6" s="1"/>
  <c r="Z170" i="17"/>
  <c r="Q171" i="6" s="1"/>
  <c r="AA168" i="17"/>
  <c r="R169" i="6" s="1"/>
  <c r="Z168" i="17"/>
  <c r="Q169" i="6" s="1"/>
  <c r="AA166" i="17"/>
  <c r="R167" i="6" s="1"/>
  <c r="Z166" i="17"/>
  <c r="Q167" i="6" s="1"/>
  <c r="AA164" i="17"/>
  <c r="R165" i="6" s="1"/>
  <c r="Z164" i="17"/>
  <c r="Q165" i="6" s="1"/>
  <c r="AA162" i="17"/>
  <c r="R163" i="6" s="1"/>
  <c r="Z162" i="17"/>
  <c r="Q163" i="6" s="1"/>
  <c r="AA160" i="17"/>
  <c r="R161" i="6" s="1"/>
  <c r="Z160" i="17"/>
  <c r="Q161" i="6" s="1"/>
  <c r="AA158" i="17"/>
  <c r="R159" i="6" s="1"/>
  <c r="Z158" i="17"/>
  <c r="Q159" i="6" s="1"/>
  <c r="AA156" i="17"/>
  <c r="R157" i="6" s="1"/>
  <c r="Z156" i="17"/>
  <c r="Q157" i="6" s="1"/>
  <c r="AA154" i="17"/>
  <c r="R155" i="6" s="1"/>
  <c r="Z154" i="17"/>
  <c r="Q155" i="6" s="1"/>
  <c r="AA152" i="17"/>
  <c r="R153" i="6" s="1"/>
  <c r="Z152" i="17"/>
  <c r="Q153" i="6" s="1"/>
  <c r="AA150" i="17"/>
  <c r="R151" i="6" s="1"/>
  <c r="Z150" i="17"/>
  <c r="Q151" i="6" s="1"/>
  <c r="AA148" i="17"/>
  <c r="R149" i="6" s="1"/>
  <c r="Z148" i="17"/>
  <c r="Q149" i="6" s="1"/>
  <c r="AA146" i="17"/>
  <c r="R147" i="6" s="1"/>
  <c r="Z146" i="17"/>
  <c r="Q147" i="6" s="1"/>
  <c r="AA144" i="17"/>
  <c r="R145" i="6" s="1"/>
  <c r="Z144" i="17"/>
  <c r="Q145" i="6" s="1"/>
  <c r="AA142" i="17"/>
  <c r="R143" i="6" s="1"/>
  <c r="Z142" i="17"/>
  <c r="Q143" i="6" s="1"/>
  <c r="AA140" i="17"/>
  <c r="R141" i="6" s="1"/>
  <c r="Z140" i="17"/>
  <c r="Q141" i="6" s="1"/>
  <c r="AA138" i="17"/>
  <c r="R139" i="6" s="1"/>
  <c r="Z138" i="17"/>
  <c r="Q139" i="6" s="1"/>
  <c r="AA136" i="17"/>
  <c r="R137" i="6" s="1"/>
  <c r="Z136" i="17"/>
  <c r="Q137" i="6" s="1"/>
  <c r="AA134" i="17"/>
  <c r="R135" i="6" s="1"/>
  <c r="Z134" i="17"/>
  <c r="Q135" i="6" s="1"/>
  <c r="AA132" i="17"/>
  <c r="R133" i="6" s="1"/>
  <c r="Z132" i="17"/>
  <c r="Q133" i="6" s="1"/>
  <c r="AA130" i="17"/>
  <c r="R131" i="6" s="1"/>
  <c r="Z130" i="17"/>
  <c r="Q131" i="6" s="1"/>
  <c r="AA128" i="17"/>
  <c r="R129" i="6" s="1"/>
  <c r="Z128" i="17"/>
  <c r="Q129" i="6" s="1"/>
  <c r="AA126" i="17"/>
  <c r="R127" i="6" s="1"/>
  <c r="Z126" i="17"/>
  <c r="Q127" i="6" s="1"/>
  <c r="AA124" i="17"/>
  <c r="R125" i="6" s="1"/>
  <c r="Z124" i="17"/>
  <c r="Q125" i="6" s="1"/>
  <c r="AA122" i="17"/>
  <c r="R123" i="6" s="1"/>
  <c r="Z122" i="17"/>
  <c r="Q123" i="6" s="1"/>
  <c r="AA120" i="17"/>
  <c r="R121" i="6" s="1"/>
  <c r="Z120" i="17"/>
  <c r="Q121" i="6" s="1"/>
  <c r="AA118" i="17"/>
  <c r="R119" i="6" s="1"/>
  <c r="Z118" i="17"/>
  <c r="Q119" i="6" s="1"/>
  <c r="AA116" i="17"/>
  <c r="R117" i="6" s="1"/>
  <c r="Z116" i="17"/>
  <c r="Q117" i="6" s="1"/>
  <c r="AA114" i="17"/>
  <c r="R115" i="6" s="1"/>
  <c r="Z114" i="17"/>
  <c r="Q115" i="6" s="1"/>
  <c r="AA112" i="17"/>
  <c r="R113" i="6" s="1"/>
  <c r="Z112" i="17"/>
  <c r="Q113" i="6" s="1"/>
  <c r="AA110" i="17"/>
  <c r="R111" i="6" s="1"/>
  <c r="Z110" i="17"/>
  <c r="Q111" i="6" s="1"/>
  <c r="AA108" i="17"/>
  <c r="R109" i="6" s="1"/>
  <c r="Z108" i="17"/>
  <c r="Q109" i="6" s="1"/>
  <c r="AA106" i="17"/>
  <c r="R107" i="6" s="1"/>
  <c r="Z106" i="17"/>
  <c r="Q107" i="6" s="1"/>
  <c r="AA104" i="17"/>
  <c r="R105" i="6" s="1"/>
  <c r="Z104" i="17"/>
  <c r="Q105" i="6" s="1"/>
  <c r="AA102" i="17"/>
  <c r="R103" i="6" s="1"/>
  <c r="Z102" i="17"/>
  <c r="Q103" i="6" s="1"/>
  <c r="AA100" i="17"/>
  <c r="R101" i="6" s="1"/>
  <c r="Z100" i="17"/>
  <c r="Q101" i="6" s="1"/>
  <c r="AA98" i="17"/>
  <c r="R99" i="6" s="1"/>
  <c r="Z98" i="17"/>
  <c r="Q99" i="6" s="1"/>
  <c r="AA96" i="17"/>
  <c r="R97" i="6" s="1"/>
  <c r="Z96" i="17"/>
  <c r="Q97" i="6" s="1"/>
  <c r="AA94" i="17"/>
  <c r="R95" i="6" s="1"/>
  <c r="Z94" i="17"/>
  <c r="Q95" i="6" s="1"/>
  <c r="AA92" i="17"/>
  <c r="R93" i="6" s="1"/>
  <c r="Z92" i="17"/>
  <c r="Q93" i="6" s="1"/>
  <c r="AA90" i="17"/>
  <c r="R91" i="6" s="1"/>
  <c r="Z90" i="17"/>
  <c r="Q91" i="6" s="1"/>
  <c r="AA88" i="17"/>
  <c r="R89" i="6" s="1"/>
  <c r="Z88" i="17"/>
  <c r="Q89" i="6" s="1"/>
  <c r="AA86" i="17"/>
  <c r="R87" i="6" s="1"/>
  <c r="Z86" i="17"/>
  <c r="Q87" i="6" s="1"/>
  <c r="AA84" i="17"/>
  <c r="R85" i="6" s="1"/>
  <c r="Z84" i="17"/>
  <c r="Q85" i="6" s="1"/>
  <c r="AA82" i="17"/>
  <c r="R83" i="6" s="1"/>
  <c r="Z82" i="17"/>
  <c r="Q83" i="6" s="1"/>
  <c r="AA80" i="17"/>
  <c r="R81" i="6" s="1"/>
  <c r="Z80" i="17"/>
  <c r="Q81" i="6" s="1"/>
  <c r="AA78" i="17"/>
  <c r="R79" i="6" s="1"/>
  <c r="Z78" i="17"/>
  <c r="Q79" i="6" s="1"/>
  <c r="AA76" i="17"/>
  <c r="R77" i="6" s="1"/>
  <c r="Z76" i="17"/>
  <c r="Q77" i="6" s="1"/>
  <c r="AA74" i="17"/>
  <c r="R75" i="6" s="1"/>
  <c r="Z74" i="17"/>
  <c r="Q75" i="6" s="1"/>
  <c r="AA72" i="17"/>
  <c r="R73" i="6" s="1"/>
  <c r="Z72" i="17"/>
  <c r="Q73" i="6" s="1"/>
  <c r="AA70" i="17"/>
  <c r="R71" i="6" s="1"/>
  <c r="Z70" i="17"/>
  <c r="Q71" i="6" s="1"/>
  <c r="AA68" i="17"/>
  <c r="R69" i="6" s="1"/>
  <c r="Z68" i="17"/>
  <c r="Q69" i="6" s="1"/>
  <c r="AA66" i="17"/>
  <c r="R67" i="6" s="1"/>
  <c r="Z66" i="17"/>
  <c r="Q67" i="6" s="1"/>
  <c r="AA64" i="17"/>
  <c r="R65" i="6" s="1"/>
  <c r="Z64" i="17"/>
  <c r="Q65" i="6" s="1"/>
  <c r="AA62" i="17"/>
  <c r="R63" i="6" s="1"/>
  <c r="Z62" i="17"/>
  <c r="Q63" i="6" s="1"/>
  <c r="AA60" i="17"/>
  <c r="R61" i="6" s="1"/>
  <c r="Z60" i="17"/>
  <c r="Q61" i="6" s="1"/>
  <c r="AA58" i="17"/>
  <c r="R59" i="6" s="1"/>
  <c r="Z58" i="17"/>
  <c r="Q59" i="6" s="1"/>
  <c r="AA56" i="17"/>
  <c r="R57" i="6" s="1"/>
  <c r="Z56" i="17"/>
  <c r="Q57" i="6" s="1"/>
  <c r="AA54" i="17"/>
  <c r="R55" i="6" s="1"/>
  <c r="Z54" i="17"/>
  <c r="Q55" i="6" s="1"/>
  <c r="AA52" i="17"/>
  <c r="R53" i="6" s="1"/>
  <c r="Z52" i="17"/>
  <c r="Q53" i="6" s="1"/>
  <c r="AA50" i="17"/>
  <c r="R51" i="6" s="1"/>
  <c r="Z50" i="17"/>
  <c r="Q51" i="6" s="1"/>
  <c r="AA48" i="17"/>
  <c r="R49" i="6" s="1"/>
  <c r="Z48" i="17"/>
  <c r="Q49" i="6" s="1"/>
  <c r="AA46" i="17"/>
  <c r="R47" i="6" s="1"/>
  <c r="Z46" i="17"/>
  <c r="Q47" i="6" s="1"/>
  <c r="AA44" i="17"/>
  <c r="R45" i="6" s="1"/>
  <c r="Z44" i="17"/>
  <c r="Q45" i="6" s="1"/>
  <c r="AA42" i="17"/>
  <c r="R43" i="6" s="1"/>
  <c r="Z42" i="17"/>
  <c r="Q43" i="6" s="1"/>
  <c r="AA40" i="17"/>
  <c r="R41" i="6" s="1"/>
  <c r="Z40" i="17"/>
  <c r="Q41" i="6" s="1"/>
  <c r="AA38" i="17"/>
  <c r="R39" i="6" s="1"/>
  <c r="Z38" i="17"/>
  <c r="Q39" i="6" s="1"/>
  <c r="AA36" i="17"/>
  <c r="R37" i="6" s="1"/>
  <c r="Z36" i="17"/>
  <c r="Q37" i="6" s="1"/>
  <c r="AA34" i="17"/>
  <c r="R35" i="6" s="1"/>
  <c r="Z34" i="17"/>
  <c r="Q35" i="6" s="1"/>
  <c r="AA32" i="17"/>
  <c r="R33" i="6" s="1"/>
  <c r="Z32" i="17"/>
  <c r="Q33" i="6" s="1"/>
  <c r="AA30" i="17"/>
  <c r="R31" i="6" s="1"/>
  <c r="Z30" i="17"/>
  <c r="Q31" i="6" s="1"/>
  <c r="AA28" i="17"/>
  <c r="R29" i="6" s="1"/>
  <c r="Z28" i="17"/>
  <c r="Q29" i="6" s="1"/>
  <c r="AA26" i="17"/>
  <c r="R27" i="6" s="1"/>
  <c r="Z26" i="17"/>
  <c r="Q27" i="6" s="1"/>
  <c r="AA24" i="17"/>
  <c r="R25" i="6" s="1"/>
  <c r="Z24" i="17"/>
  <c r="Q25" i="6" s="1"/>
  <c r="AA22" i="17"/>
  <c r="R23" i="6" s="1"/>
  <c r="Z22" i="17"/>
  <c r="Q23" i="6" s="1"/>
  <c r="AA20" i="17"/>
  <c r="R21" i="6" s="1"/>
  <c r="Z20" i="17"/>
  <c r="Q21" i="6" s="1"/>
  <c r="AA18" i="17"/>
  <c r="R19" i="6" s="1"/>
  <c r="Z18" i="17"/>
  <c r="Q19" i="6" s="1"/>
  <c r="AA16" i="17"/>
  <c r="R17" i="6" s="1"/>
  <c r="Z16" i="17"/>
  <c r="Q17" i="6" s="1"/>
  <c r="AA14" i="17"/>
  <c r="R15" i="6" s="1"/>
  <c r="Z14" i="17"/>
  <c r="Q15" i="6" s="1"/>
  <c r="AA12" i="17"/>
  <c r="R13" i="6" s="1"/>
  <c r="Z12" i="17"/>
  <c r="Q13" i="6" s="1"/>
  <c r="AA10" i="17"/>
  <c r="R11" i="6" s="1"/>
  <c r="Z10" i="17"/>
  <c r="Q11" i="6" s="1"/>
  <c r="AA8" i="17"/>
  <c r="R9" i="6" s="1"/>
  <c r="Z8" i="17"/>
  <c r="Q9" i="6" s="1"/>
  <c r="AA6" i="17"/>
  <c r="R7" i="6" s="1"/>
  <c r="Z6" i="17"/>
  <c r="Q7" i="6" s="1"/>
  <c r="AA4" i="17"/>
  <c r="R5" i="6" s="1"/>
  <c r="Z4" i="17"/>
  <c r="Q5" i="6" s="1"/>
  <c r="AA2" i="17"/>
  <c r="R3" i="6" s="1"/>
  <c r="Z2" i="17"/>
  <c r="Q3" i="6" s="1"/>
  <c r="L51" i="6"/>
  <c r="L316" i="6"/>
  <c r="N315" i="6"/>
  <c r="M315" i="6"/>
  <c r="L315" i="6"/>
  <c r="L314" i="6"/>
  <c r="N313" i="6"/>
  <c r="M313" i="6"/>
  <c r="L313" i="6"/>
  <c r="L312" i="6"/>
  <c r="N311" i="6"/>
  <c r="M311" i="6"/>
  <c r="L311" i="6"/>
  <c r="L310" i="6"/>
  <c r="N309" i="6"/>
  <c r="M309" i="6"/>
  <c r="L309" i="6"/>
  <c r="L308" i="6"/>
  <c r="N307" i="6"/>
  <c r="M307" i="6"/>
  <c r="L307" i="6"/>
  <c r="L306" i="6"/>
  <c r="N305" i="6"/>
  <c r="M305" i="6"/>
  <c r="L305" i="6"/>
  <c r="L304" i="6"/>
  <c r="N303" i="6"/>
  <c r="M303" i="6"/>
  <c r="L303" i="6"/>
  <c r="L302" i="6"/>
  <c r="N301" i="6"/>
  <c r="M301" i="6"/>
  <c r="L301" i="6"/>
  <c r="L300" i="6"/>
  <c r="N299" i="6"/>
  <c r="M299" i="6"/>
  <c r="L299" i="6"/>
  <c r="L298" i="6"/>
  <c r="N297" i="6"/>
  <c r="M297" i="6"/>
  <c r="L297" i="6"/>
  <c r="L296" i="6"/>
  <c r="N295" i="6"/>
  <c r="M295" i="6"/>
  <c r="L295" i="6"/>
  <c r="L294" i="6"/>
  <c r="N293" i="6"/>
  <c r="M293" i="6"/>
  <c r="L293" i="6"/>
  <c r="L292" i="6"/>
  <c r="N291" i="6"/>
  <c r="M291" i="6"/>
  <c r="L291" i="6"/>
  <c r="L290" i="6"/>
  <c r="N289" i="6"/>
  <c r="M289" i="6"/>
  <c r="L289" i="6"/>
  <c r="L288" i="6"/>
  <c r="N287" i="6"/>
  <c r="M287" i="6"/>
  <c r="L287" i="6"/>
  <c r="L286" i="6"/>
  <c r="N285" i="6"/>
  <c r="M285" i="6"/>
  <c r="L285" i="6"/>
  <c r="L284" i="6"/>
  <c r="N283" i="6"/>
  <c r="M283" i="6"/>
  <c r="L283" i="6"/>
  <c r="L282" i="6"/>
  <c r="N281" i="6"/>
  <c r="M281" i="6"/>
  <c r="L281" i="6"/>
  <c r="L280" i="6"/>
  <c r="N279" i="6"/>
  <c r="M279" i="6"/>
  <c r="L279" i="6"/>
  <c r="L278" i="6"/>
  <c r="N277" i="6"/>
  <c r="M277" i="6"/>
  <c r="L277" i="6"/>
  <c r="L276" i="6"/>
  <c r="N275" i="6"/>
  <c r="M275" i="6"/>
  <c r="L275" i="6"/>
  <c r="L274" i="6"/>
  <c r="N273" i="6"/>
  <c r="M273" i="6"/>
  <c r="L273" i="6"/>
  <c r="L272" i="6"/>
  <c r="N271" i="6"/>
  <c r="M271" i="6"/>
  <c r="L271" i="6"/>
  <c r="L270" i="6"/>
  <c r="N269" i="6"/>
  <c r="M269" i="6"/>
  <c r="L269" i="6"/>
  <c r="L268" i="6"/>
  <c r="N267" i="6"/>
  <c r="M267" i="6"/>
  <c r="L267" i="6"/>
  <c r="L266" i="6"/>
  <c r="N265" i="6"/>
  <c r="M265" i="6"/>
  <c r="L265" i="6"/>
  <c r="L264" i="6"/>
  <c r="N263" i="6"/>
  <c r="M263" i="6"/>
  <c r="L263" i="6"/>
  <c r="L262" i="6"/>
  <c r="N261" i="6"/>
  <c r="M261" i="6"/>
  <c r="L261" i="6"/>
  <c r="L260" i="6"/>
  <c r="N259" i="6"/>
  <c r="M259" i="6"/>
  <c r="L259" i="6"/>
  <c r="L258" i="6"/>
  <c r="N257" i="6"/>
  <c r="M257" i="6"/>
  <c r="L257" i="6"/>
  <c r="L256" i="6"/>
  <c r="N255" i="6"/>
  <c r="M255" i="6"/>
  <c r="L255" i="6"/>
  <c r="L254" i="6"/>
  <c r="N253" i="6"/>
  <c r="M253" i="6"/>
  <c r="L253" i="6"/>
  <c r="L252" i="6"/>
  <c r="N251" i="6"/>
  <c r="M251" i="6"/>
  <c r="L251" i="6"/>
  <c r="L250" i="6"/>
  <c r="N249" i="6"/>
  <c r="M249" i="6"/>
  <c r="L249" i="6"/>
  <c r="L248" i="6"/>
  <c r="N247" i="6"/>
  <c r="M247" i="6"/>
  <c r="L247" i="6"/>
  <c r="L246" i="6"/>
  <c r="N245" i="6"/>
  <c r="M245" i="6"/>
  <c r="L245" i="6"/>
  <c r="L244" i="6"/>
  <c r="N243" i="6"/>
  <c r="M243" i="6"/>
  <c r="L243" i="6"/>
  <c r="L242" i="6"/>
  <c r="N241" i="6"/>
  <c r="M241" i="6"/>
  <c r="L241" i="6"/>
  <c r="L240" i="6"/>
  <c r="N239" i="6"/>
  <c r="M239" i="6"/>
  <c r="L239" i="6"/>
  <c r="L238" i="6"/>
  <c r="N237" i="6"/>
  <c r="M237" i="6"/>
  <c r="L237" i="6"/>
  <c r="L236" i="6"/>
  <c r="N235" i="6"/>
  <c r="M235" i="6"/>
  <c r="L235" i="6"/>
  <c r="L234" i="6"/>
  <c r="N233" i="6"/>
  <c r="M233" i="6"/>
  <c r="L233" i="6"/>
  <c r="L232" i="6"/>
  <c r="N231" i="6"/>
  <c r="M231" i="6"/>
  <c r="L231" i="6"/>
  <c r="L230" i="6"/>
  <c r="N229" i="6"/>
  <c r="M229" i="6"/>
  <c r="L229" i="6"/>
  <c r="L228" i="6"/>
  <c r="N227" i="6"/>
  <c r="M227" i="6"/>
  <c r="L227" i="6"/>
  <c r="L226" i="6"/>
  <c r="N225" i="6"/>
  <c r="M225" i="6"/>
  <c r="L225" i="6"/>
  <c r="L224" i="6"/>
  <c r="N223" i="6"/>
  <c r="M223" i="6"/>
  <c r="L223" i="6"/>
  <c r="L222" i="6"/>
  <c r="N221" i="6"/>
  <c r="M221" i="6"/>
  <c r="L221" i="6"/>
  <c r="L220" i="6"/>
  <c r="N219" i="6"/>
  <c r="M219" i="6"/>
  <c r="L219" i="6"/>
  <c r="L218" i="6"/>
  <c r="N217" i="6"/>
  <c r="M217" i="6"/>
  <c r="L217" i="6"/>
  <c r="L216" i="6"/>
  <c r="N215" i="6"/>
  <c r="M215" i="6"/>
  <c r="L215" i="6"/>
  <c r="L214" i="6"/>
  <c r="N213" i="6"/>
  <c r="M213" i="6"/>
  <c r="L213" i="6"/>
  <c r="L212" i="6"/>
  <c r="N211" i="6"/>
  <c r="M211" i="6"/>
  <c r="L211" i="6"/>
  <c r="L210" i="6"/>
  <c r="N209" i="6"/>
  <c r="M209" i="6"/>
  <c r="L209" i="6"/>
  <c r="L208" i="6"/>
  <c r="N207" i="6"/>
  <c r="M207" i="6"/>
  <c r="L207" i="6"/>
  <c r="L206" i="6"/>
  <c r="N205" i="6"/>
  <c r="M205" i="6"/>
  <c r="L205" i="6"/>
  <c r="L204" i="6"/>
  <c r="N203" i="6"/>
  <c r="M203" i="6"/>
  <c r="L203" i="6"/>
  <c r="L202" i="6"/>
  <c r="N201" i="6"/>
  <c r="M201" i="6"/>
  <c r="L201" i="6"/>
  <c r="L200" i="6"/>
  <c r="N199" i="6"/>
  <c r="M199" i="6"/>
  <c r="L199" i="6"/>
  <c r="L198" i="6"/>
  <c r="N197" i="6"/>
  <c r="M197" i="6"/>
  <c r="L197" i="6"/>
  <c r="L196" i="6"/>
  <c r="N195" i="6"/>
  <c r="M195" i="6"/>
  <c r="L195" i="6"/>
  <c r="L194" i="6"/>
  <c r="N193" i="6"/>
  <c r="M193" i="6"/>
  <c r="L193" i="6"/>
  <c r="L192" i="6"/>
  <c r="N191" i="6"/>
  <c r="M191" i="6"/>
  <c r="L191" i="6"/>
  <c r="L190" i="6"/>
  <c r="N189" i="6"/>
  <c r="M189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J315" i="6"/>
  <c r="I315" i="6"/>
  <c r="J313" i="6"/>
  <c r="I313" i="6"/>
  <c r="J311" i="6"/>
  <c r="I311" i="6"/>
  <c r="J309" i="6"/>
  <c r="I309" i="6"/>
  <c r="J307" i="6"/>
  <c r="I307" i="6"/>
  <c r="J305" i="6"/>
  <c r="I305" i="6"/>
  <c r="J303" i="6"/>
  <c r="I303" i="6"/>
  <c r="J301" i="6"/>
  <c r="I301" i="6"/>
  <c r="J299" i="6"/>
  <c r="I299" i="6"/>
  <c r="J297" i="6"/>
  <c r="I297" i="6"/>
  <c r="J295" i="6"/>
  <c r="I295" i="6"/>
  <c r="J293" i="6"/>
  <c r="I293" i="6"/>
  <c r="J291" i="6"/>
  <c r="I291" i="6"/>
  <c r="J289" i="6"/>
  <c r="I289" i="6"/>
  <c r="J287" i="6"/>
  <c r="I287" i="6"/>
  <c r="J285" i="6"/>
  <c r="I285" i="6"/>
  <c r="J283" i="6"/>
  <c r="I283" i="6"/>
  <c r="J281" i="6"/>
  <c r="I281" i="6"/>
  <c r="J279" i="6"/>
  <c r="I279" i="6"/>
  <c r="J277" i="6"/>
  <c r="I277" i="6"/>
  <c r="J275" i="6"/>
  <c r="I275" i="6"/>
  <c r="J273" i="6"/>
  <c r="I273" i="6"/>
  <c r="J271" i="6"/>
  <c r="I271" i="6"/>
  <c r="J269" i="6"/>
  <c r="I269" i="6"/>
  <c r="J267" i="6"/>
  <c r="I267" i="6"/>
  <c r="J265" i="6"/>
  <c r="I265" i="6"/>
  <c r="J263" i="6"/>
  <c r="I263" i="6"/>
  <c r="J261" i="6"/>
  <c r="I261" i="6"/>
  <c r="J259" i="6"/>
  <c r="I259" i="6"/>
  <c r="J257" i="6"/>
  <c r="I257" i="6"/>
  <c r="J255" i="6"/>
  <c r="I255" i="6"/>
  <c r="J253" i="6"/>
  <c r="I253" i="6"/>
  <c r="J251" i="6"/>
  <c r="I251" i="6"/>
  <c r="J249" i="6"/>
  <c r="I249" i="6"/>
  <c r="J247" i="6"/>
  <c r="I247" i="6"/>
  <c r="J245" i="6"/>
  <c r="I245" i="6"/>
  <c r="J243" i="6"/>
  <c r="I243" i="6"/>
  <c r="J241" i="6"/>
  <c r="I241" i="6"/>
  <c r="J239" i="6"/>
  <c r="I239" i="6"/>
  <c r="J237" i="6"/>
  <c r="I237" i="6"/>
  <c r="J235" i="6"/>
  <c r="I235" i="6"/>
  <c r="J233" i="6"/>
  <c r="I233" i="6"/>
  <c r="J231" i="6"/>
  <c r="I231" i="6"/>
  <c r="J229" i="6"/>
  <c r="I229" i="6"/>
  <c r="J227" i="6"/>
  <c r="I227" i="6"/>
  <c r="J225" i="6"/>
  <c r="I225" i="6"/>
  <c r="J223" i="6"/>
  <c r="I223" i="6"/>
  <c r="J221" i="6"/>
  <c r="I221" i="6"/>
  <c r="J219" i="6"/>
  <c r="I219" i="6"/>
  <c r="J217" i="6"/>
  <c r="I217" i="6"/>
  <c r="J215" i="6"/>
  <c r="I215" i="6"/>
  <c r="J213" i="6"/>
  <c r="I213" i="6"/>
  <c r="J211" i="6"/>
  <c r="I211" i="6"/>
  <c r="J209" i="6"/>
  <c r="I209" i="6"/>
  <c r="J207" i="6"/>
  <c r="I207" i="6"/>
  <c r="J205" i="6"/>
  <c r="I205" i="6"/>
  <c r="J203" i="6"/>
  <c r="I203" i="6"/>
  <c r="J201" i="6"/>
  <c r="I201" i="6"/>
  <c r="J199" i="6"/>
  <c r="I199" i="6"/>
  <c r="J197" i="6"/>
  <c r="I197" i="6"/>
  <c r="J195" i="6"/>
  <c r="I195" i="6"/>
  <c r="J193" i="6"/>
  <c r="I193" i="6"/>
  <c r="J191" i="6"/>
  <c r="I191" i="6"/>
  <c r="J189" i="6"/>
  <c r="I18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" i="6"/>
  <c r="F199" i="6"/>
  <c r="F201" i="6"/>
  <c r="F203" i="6"/>
  <c r="Z203" i="6" s="1"/>
  <c r="F205" i="6"/>
  <c r="F207" i="6"/>
  <c r="F209" i="6"/>
  <c r="Z209" i="6" s="1"/>
  <c r="F211" i="6"/>
  <c r="F213" i="6"/>
  <c r="F215" i="6"/>
  <c r="Z215" i="6" s="1"/>
  <c r="F217" i="6"/>
  <c r="F219" i="6"/>
  <c r="F221" i="6"/>
  <c r="Z221" i="6" s="1"/>
  <c r="F223" i="6"/>
  <c r="F225" i="6"/>
  <c r="F227" i="6"/>
  <c r="F229" i="6"/>
  <c r="F231" i="6"/>
  <c r="F233" i="6"/>
  <c r="F235" i="6"/>
  <c r="F237" i="6"/>
  <c r="F239" i="6"/>
  <c r="F241" i="6"/>
  <c r="F243" i="6"/>
  <c r="F245" i="6"/>
  <c r="Z245" i="6" s="1"/>
  <c r="F247" i="6"/>
  <c r="F249" i="6"/>
  <c r="F251" i="6"/>
  <c r="Z251" i="6" s="1"/>
  <c r="F253" i="6"/>
  <c r="F255" i="6"/>
  <c r="F257" i="6"/>
  <c r="Z257" i="6" s="1"/>
  <c r="F259" i="6"/>
  <c r="F261" i="6"/>
  <c r="F263" i="6"/>
  <c r="F265" i="6"/>
  <c r="F267" i="6"/>
  <c r="F269" i="6"/>
  <c r="Z269" i="6" s="1"/>
  <c r="F271" i="6"/>
  <c r="F273" i="6"/>
  <c r="F275" i="6"/>
  <c r="F277" i="6"/>
  <c r="F279" i="6"/>
  <c r="F281" i="6"/>
  <c r="Z281" i="6" s="1"/>
  <c r="F283" i="6"/>
  <c r="F285" i="6"/>
  <c r="F287" i="6"/>
  <c r="Z287" i="6" s="1"/>
  <c r="F289" i="6"/>
  <c r="F291" i="6"/>
  <c r="F293" i="6"/>
  <c r="Z293" i="6" s="1"/>
  <c r="F295" i="6"/>
  <c r="F297" i="6"/>
  <c r="F315" i="6"/>
  <c r="F313" i="6"/>
  <c r="F311" i="6"/>
  <c r="F309" i="6"/>
  <c r="F307" i="6"/>
  <c r="F305" i="6"/>
  <c r="F303" i="6"/>
  <c r="F301" i="6"/>
  <c r="F29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" i="6"/>
  <c r="AA400" i="16"/>
  <c r="Z400" i="16"/>
  <c r="AA398" i="16"/>
  <c r="Z398" i="16"/>
  <c r="AA396" i="16"/>
  <c r="Z396" i="16"/>
  <c r="AA394" i="16"/>
  <c r="Z394" i="16"/>
  <c r="AA392" i="16"/>
  <c r="Z392" i="16"/>
  <c r="AA390" i="16"/>
  <c r="Z390" i="16"/>
  <c r="AA388" i="16"/>
  <c r="Z388" i="16"/>
  <c r="AA386" i="16"/>
  <c r="Z386" i="16"/>
  <c r="AA384" i="16"/>
  <c r="Z384" i="16"/>
  <c r="AA382" i="16"/>
  <c r="Z382" i="16"/>
  <c r="AA380" i="16"/>
  <c r="Z380" i="16"/>
  <c r="AA378" i="16"/>
  <c r="Z378" i="16"/>
  <c r="AA376" i="16"/>
  <c r="Z376" i="16"/>
  <c r="AA374" i="16"/>
  <c r="Z374" i="16"/>
  <c r="AA372" i="16"/>
  <c r="Z372" i="16"/>
  <c r="AA370" i="16"/>
  <c r="Z370" i="16"/>
  <c r="AA368" i="16"/>
  <c r="Z368" i="16"/>
  <c r="AA366" i="16"/>
  <c r="Z366" i="16"/>
  <c r="AA364" i="16"/>
  <c r="Z364" i="16"/>
  <c r="AA362" i="16"/>
  <c r="Z362" i="16"/>
  <c r="AA360" i="16"/>
  <c r="Z360" i="16"/>
  <c r="AA358" i="16"/>
  <c r="Z358" i="16"/>
  <c r="AA356" i="16"/>
  <c r="Z356" i="16"/>
  <c r="AA354" i="16"/>
  <c r="Z354" i="16"/>
  <c r="AA352" i="16"/>
  <c r="Z352" i="16"/>
  <c r="AA350" i="16"/>
  <c r="Z350" i="16"/>
  <c r="AA348" i="16"/>
  <c r="Z348" i="16"/>
  <c r="AA346" i="16"/>
  <c r="Z346" i="16"/>
  <c r="AA344" i="16"/>
  <c r="Z344" i="16"/>
  <c r="AA342" i="16"/>
  <c r="Z342" i="16"/>
  <c r="AA340" i="16"/>
  <c r="Z340" i="16"/>
  <c r="AA338" i="16"/>
  <c r="Z338" i="16"/>
  <c r="AA336" i="16"/>
  <c r="Z336" i="16"/>
  <c r="AA334" i="16"/>
  <c r="Z334" i="16"/>
  <c r="AA332" i="16"/>
  <c r="Z332" i="16"/>
  <c r="AA330" i="16"/>
  <c r="Z330" i="16"/>
  <c r="AA328" i="16"/>
  <c r="Z328" i="16"/>
  <c r="AA326" i="16"/>
  <c r="Z326" i="16"/>
  <c r="AA324" i="16"/>
  <c r="Z324" i="16"/>
  <c r="AA322" i="16"/>
  <c r="Z322" i="16"/>
  <c r="AA320" i="16"/>
  <c r="Z320" i="16"/>
  <c r="AA318" i="16"/>
  <c r="Z318" i="16"/>
  <c r="AA316" i="16"/>
  <c r="Z316" i="16"/>
  <c r="AA314" i="16"/>
  <c r="Z314" i="16"/>
  <c r="AA312" i="16"/>
  <c r="Z312" i="16"/>
  <c r="AA310" i="16"/>
  <c r="Z310" i="16"/>
  <c r="AA308" i="16"/>
  <c r="Z308" i="16"/>
  <c r="AA306" i="16"/>
  <c r="Z306" i="16"/>
  <c r="AA304" i="16"/>
  <c r="Z304" i="16"/>
  <c r="AA302" i="16"/>
  <c r="Z302" i="16"/>
  <c r="AA300" i="16"/>
  <c r="Z300" i="16"/>
  <c r="AA298" i="16"/>
  <c r="Z298" i="16"/>
  <c r="AA296" i="16"/>
  <c r="Z296" i="16"/>
  <c r="AA294" i="16"/>
  <c r="Z294" i="16"/>
  <c r="AA292" i="16"/>
  <c r="Z292" i="16"/>
  <c r="AA290" i="16"/>
  <c r="Z290" i="16"/>
  <c r="AA288" i="16"/>
  <c r="Z288" i="16"/>
  <c r="AA286" i="16"/>
  <c r="Z286" i="16"/>
  <c r="AA284" i="16"/>
  <c r="Z284" i="16"/>
  <c r="AA282" i="16"/>
  <c r="Z282" i="16"/>
  <c r="AA280" i="16"/>
  <c r="Z280" i="16"/>
  <c r="AA278" i="16"/>
  <c r="Z278" i="16"/>
  <c r="AA276" i="16"/>
  <c r="Z276" i="16"/>
  <c r="AA274" i="16"/>
  <c r="Z274" i="16"/>
  <c r="AA272" i="16"/>
  <c r="Z272" i="16"/>
  <c r="AA270" i="16"/>
  <c r="Z270" i="16"/>
  <c r="AA268" i="16"/>
  <c r="Z268" i="16"/>
  <c r="AA266" i="16"/>
  <c r="Z266" i="16"/>
  <c r="AA264" i="16"/>
  <c r="Z264" i="16"/>
  <c r="AA262" i="16"/>
  <c r="Z262" i="16"/>
  <c r="AA260" i="16"/>
  <c r="Z260" i="16"/>
  <c r="AA258" i="16"/>
  <c r="Z258" i="16"/>
  <c r="AA256" i="16"/>
  <c r="Z256" i="16"/>
  <c r="AA254" i="16"/>
  <c r="Z254" i="16"/>
  <c r="AA252" i="16"/>
  <c r="Z252" i="16"/>
  <c r="AA250" i="16"/>
  <c r="Z250" i="16"/>
  <c r="AA248" i="16"/>
  <c r="Z248" i="16"/>
  <c r="AA246" i="16"/>
  <c r="Z246" i="16"/>
  <c r="AA244" i="16"/>
  <c r="Z244" i="16"/>
  <c r="AA242" i="16"/>
  <c r="Z242" i="16"/>
  <c r="AA240" i="16"/>
  <c r="Z240" i="16"/>
  <c r="AA238" i="16"/>
  <c r="Z238" i="16"/>
  <c r="AA236" i="16"/>
  <c r="Z236" i="16"/>
  <c r="AA234" i="16"/>
  <c r="Z234" i="16"/>
  <c r="AA232" i="16"/>
  <c r="Z232" i="16"/>
  <c r="AA230" i="16"/>
  <c r="Z230" i="16"/>
  <c r="AA228" i="16"/>
  <c r="Z228" i="16"/>
  <c r="AA226" i="16"/>
  <c r="Z226" i="16"/>
  <c r="AA224" i="16"/>
  <c r="Z224" i="16"/>
  <c r="AA222" i="16"/>
  <c r="Z222" i="16"/>
  <c r="AA220" i="16"/>
  <c r="Z220" i="16"/>
  <c r="AA218" i="16"/>
  <c r="Z218" i="16"/>
  <c r="AA216" i="16"/>
  <c r="Z216" i="16"/>
  <c r="AA214" i="16"/>
  <c r="Z214" i="16"/>
  <c r="AA212" i="16"/>
  <c r="Z212" i="16"/>
  <c r="AA210" i="16"/>
  <c r="Z210" i="16"/>
  <c r="AA208" i="16"/>
  <c r="Z208" i="16"/>
  <c r="AA206" i="16"/>
  <c r="Z206" i="16"/>
  <c r="AA204" i="16"/>
  <c r="Z204" i="16"/>
  <c r="AA202" i="16"/>
  <c r="Z202" i="16"/>
  <c r="AA200" i="16"/>
  <c r="Z200" i="16"/>
  <c r="AA198" i="16"/>
  <c r="Z198" i="16"/>
  <c r="AA196" i="16"/>
  <c r="Z196" i="16"/>
  <c r="AA194" i="16"/>
  <c r="Z194" i="16"/>
  <c r="AA192" i="16"/>
  <c r="Z192" i="16"/>
  <c r="AA190" i="16"/>
  <c r="Z190" i="16"/>
  <c r="AA188" i="16"/>
  <c r="Z188" i="16"/>
  <c r="AA186" i="16"/>
  <c r="N187" i="6" s="1"/>
  <c r="Z186" i="16"/>
  <c r="M187" i="6" s="1"/>
  <c r="AA184" i="16"/>
  <c r="N185" i="6" s="1"/>
  <c r="Z184" i="16"/>
  <c r="M185" i="6" s="1"/>
  <c r="AA182" i="16"/>
  <c r="N183" i="6" s="1"/>
  <c r="Z182" i="16"/>
  <c r="M183" i="6" s="1"/>
  <c r="AA180" i="16"/>
  <c r="N181" i="6" s="1"/>
  <c r="Z180" i="16"/>
  <c r="M181" i="6" s="1"/>
  <c r="AA178" i="16"/>
  <c r="N179" i="6" s="1"/>
  <c r="Z178" i="16"/>
  <c r="M179" i="6" s="1"/>
  <c r="AA176" i="16"/>
  <c r="N177" i="6" s="1"/>
  <c r="Z176" i="16"/>
  <c r="M177" i="6" s="1"/>
  <c r="AA174" i="16"/>
  <c r="N175" i="6" s="1"/>
  <c r="Z174" i="16"/>
  <c r="M175" i="6" s="1"/>
  <c r="AA172" i="16"/>
  <c r="N173" i="6" s="1"/>
  <c r="Z172" i="16"/>
  <c r="M173" i="6" s="1"/>
  <c r="AA170" i="16"/>
  <c r="N171" i="6" s="1"/>
  <c r="Z170" i="16"/>
  <c r="M171" i="6" s="1"/>
  <c r="AA168" i="16"/>
  <c r="N169" i="6" s="1"/>
  <c r="Z168" i="16"/>
  <c r="M169" i="6" s="1"/>
  <c r="AA166" i="16"/>
  <c r="N167" i="6" s="1"/>
  <c r="Z166" i="16"/>
  <c r="M167" i="6" s="1"/>
  <c r="AA164" i="16"/>
  <c r="N165" i="6" s="1"/>
  <c r="Z164" i="16"/>
  <c r="M165" i="6" s="1"/>
  <c r="AA162" i="16"/>
  <c r="N163" i="6" s="1"/>
  <c r="Z162" i="16"/>
  <c r="M163" i="6" s="1"/>
  <c r="AA160" i="16"/>
  <c r="N161" i="6" s="1"/>
  <c r="Z160" i="16"/>
  <c r="M161" i="6" s="1"/>
  <c r="AA158" i="16"/>
  <c r="N159" i="6" s="1"/>
  <c r="Z158" i="16"/>
  <c r="M159" i="6" s="1"/>
  <c r="AA156" i="16"/>
  <c r="N157" i="6" s="1"/>
  <c r="Z156" i="16"/>
  <c r="M157" i="6" s="1"/>
  <c r="AA154" i="16"/>
  <c r="N155" i="6" s="1"/>
  <c r="Z154" i="16"/>
  <c r="M155" i="6" s="1"/>
  <c r="AA152" i="16"/>
  <c r="N153" i="6" s="1"/>
  <c r="Z152" i="16"/>
  <c r="M153" i="6" s="1"/>
  <c r="AA150" i="16"/>
  <c r="N151" i="6" s="1"/>
  <c r="Z150" i="16"/>
  <c r="M151" i="6" s="1"/>
  <c r="AA148" i="16"/>
  <c r="N149" i="6" s="1"/>
  <c r="Z148" i="16"/>
  <c r="M149" i="6" s="1"/>
  <c r="AA146" i="16"/>
  <c r="N147" i="6" s="1"/>
  <c r="Z146" i="16"/>
  <c r="M147" i="6" s="1"/>
  <c r="AA144" i="16"/>
  <c r="N145" i="6" s="1"/>
  <c r="Z144" i="16"/>
  <c r="M145" i="6" s="1"/>
  <c r="AA142" i="16"/>
  <c r="N143" i="6" s="1"/>
  <c r="Z142" i="16"/>
  <c r="M143" i="6" s="1"/>
  <c r="AA140" i="16"/>
  <c r="N141" i="6" s="1"/>
  <c r="Z140" i="16"/>
  <c r="M141" i="6" s="1"/>
  <c r="AA138" i="16"/>
  <c r="N139" i="6" s="1"/>
  <c r="Z138" i="16"/>
  <c r="M139" i="6" s="1"/>
  <c r="AA136" i="16"/>
  <c r="N137" i="6" s="1"/>
  <c r="Z136" i="16"/>
  <c r="M137" i="6" s="1"/>
  <c r="AA134" i="16"/>
  <c r="N135" i="6" s="1"/>
  <c r="Z134" i="16"/>
  <c r="M135" i="6" s="1"/>
  <c r="AA132" i="16"/>
  <c r="N133" i="6" s="1"/>
  <c r="Z132" i="16"/>
  <c r="M133" i="6" s="1"/>
  <c r="AA130" i="16"/>
  <c r="N131" i="6" s="1"/>
  <c r="Z130" i="16"/>
  <c r="M131" i="6" s="1"/>
  <c r="AA128" i="16"/>
  <c r="N129" i="6" s="1"/>
  <c r="Z128" i="16"/>
  <c r="M129" i="6" s="1"/>
  <c r="AA126" i="16"/>
  <c r="N127" i="6" s="1"/>
  <c r="Z126" i="16"/>
  <c r="M127" i="6" s="1"/>
  <c r="AA124" i="16"/>
  <c r="N125" i="6" s="1"/>
  <c r="Z124" i="16"/>
  <c r="M125" i="6" s="1"/>
  <c r="AA122" i="16"/>
  <c r="N123" i="6" s="1"/>
  <c r="Z122" i="16"/>
  <c r="M123" i="6" s="1"/>
  <c r="AA120" i="16"/>
  <c r="N121" i="6" s="1"/>
  <c r="Z120" i="16"/>
  <c r="M121" i="6" s="1"/>
  <c r="AA118" i="16"/>
  <c r="N119" i="6" s="1"/>
  <c r="Z118" i="16"/>
  <c r="M119" i="6" s="1"/>
  <c r="AA116" i="16"/>
  <c r="N117" i="6" s="1"/>
  <c r="Z116" i="16"/>
  <c r="M117" i="6" s="1"/>
  <c r="AA114" i="16"/>
  <c r="N115" i="6" s="1"/>
  <c r="Z114" i="16"/>
  <c r="M115" i="6" s="1"/>
  <c r="AA112" i="16"/>
  <c r="N113" i="6" s="1"/>
  <c r="Z112" i="16"/>
  <c r="M113" i="6" s="1"/>
  <c r="AA110" i="16"/>
  <c r="N111" i="6" s="1"/>
  <c r="Z110" i="16"/>
  <c r="M111" i="6" s="1"/>
  <c r="AA108" i="16"/>
  <c r="N109" i="6" s="1"/>
  <c r="Z108" i="16"/>
  <c r="M109" i="6" s="1"/>
  <c r="AA106" i="16"/>
  <c r="N107" i="6" s="1"/>
  <c r="Z106" i="16"/>
  <c r="M107" i="6" s="1"/>
  <c r="AA104" i="16"/>
  <c r="N105" i="6" s="1"/>
  <c r="Z104" i="16"/>
  <c r="M105" i="6" s="1"/>
  <c r="AA102" i="16"/>
  <c r="N103" i="6" s="1"/>
  <c r="Z102" i="16"/>
  <c r="M103" i="6" s="1"/>
  <c r="AA100" i="16"/>
  <c r="N101" i="6" s="1"/>
  <c r="Z100" i="16"/>
  <c r="M101" i="6" s="1"/>
  <c r="AA98" i="16"/>
  <c r="N99" i="6" s="1"/>
  <c r="Z98" i="16"/>
  <c r="M99" i="6" s="1"/>
  <c r="AA96" i="16"/>
  <c r="N97" i="6" s="1"/>
  <c r="Z96" i="16"/>
  <c r="M97" i="6" s="1"/>
  <c r="AA94" i="16"/>
  <c r="N95" i="6" s="1"/>
  <c r="Z94" i="16"/>
  <c r="M95" i="6" s="1"/>
  <c r="AA92" i="16"/>
  <c r="N93" i="6" s="1"/>
  <c r="Z92" i="16"/>
  <c r="M93" i="6" s="1"/>
  <c r="AA90" i="16"/>
  <c r="N91" i="6" s="1"/>
  <c r="Z90" i="16"/>
  <c r="M91" i="6" s="1"/>
  <c r="AA88" i="16"/>
  <c r="N89" i="6" s="1"/>
  <c r="Z88" i="16"/>
  <c r="M89" i="6" s="1"/>
  <c r="AA86" i="16"/>
  <c r="N87" i="6" s="1"/>
  <c r="Z86" i="16"/>
  <c r="M87" i="6" s="1"/>
  <c r="AA84" i="16"/>
  <c r="N85" i="6" s="1"/>
  <c r="Z84" i="16"/>
  <c r="M85" i="6" s="1"/>
  <c r="AA82" i="16"/>
  <c r="N83" i="6" s="1"/>
  <c r="Z82" i="16"/>
  <c r="M83" i="6" s="1"/>
  <c r="AA80" i="16"/>
  <c r="N81" i="6" s="1"/>
  <c r="Z80" i="16"/>
  <c r="M81" i="6" s="1"/>
  <c r="AA78" i="16"/>
  <c r="N79" i="6" s="1"/>
  <c r="Z78" i="16"/>
  <c r="M79" i="6" s="1"/>
  <c r="AA76" i="16"/>
  <c r="N77" i="6" s="1"/>
  <c r="Z76" i="16"/>
  <c r="M77" i="6" s="1"/>
  <c r="AA74" i="16"/>
  <c r="N75" i="6" s="1"/>
  <c r="Z74" i="16"/>
  <c r="M75" i="6" s="1"/>
  <c r="AA72" i="16"/>
  <c r="N73" i="6" s="1"/>
  <c r="Z72" i="16"/>
  <c r="M73" i="6" s="1"/>
  <c r="AA70" i="16"/>
  <c r="N71" i="6" s="1"/>
  <c r="Z70" i="16"/>
  <c r="M71" i="6" s="1"/>
  <c r="AA68" i="16"/>
  <c r="N69" i="6" s="1"/>
  <c r="Z68" i="16"/>
  <c r="M69" i="6" s="1"/>
  <c r="AA66" i="16"/>
  <c r="N67" i="6" s="1"/>
  <c r="Z66" i="16"/>
  <c r="M67" i="6" s="1"/>
  <c r="AA64" i="16"/>
  <c r="N65" i="6" s="1"/>
  <c r="Z64" i="16"/>
  <c r="M65" i="6" s="1"/>
  <c r="AA62" i="16"/>
  <c r="N63" i="6" s="1"/>
  <c r="Z62" i="16"/>
  <c r="M63" i="6" s="1"/>
  <c r="AA60" i="16"/>
  <c r="N61" i="6" s="1"/>
  <c r="Z60" i="16"/>
  <c r="M61" i="6" s="1"/>
  <c r="AA58" i="16"/>
  <c r="N59" i="6" s="1"/>
  <c r="Z58" i="16"/>
  <c r="M59" i="6" s="1"/>
  <c r="AA56" i="16"/>
  <c r="N57" i="6" s="1"/>
  <c r="Z56" i="16"/>
  <c r="M57" i="6" s="1"/>
  <c r="AA54" i="16"/>
  <c r="N55" i="6" s="1"/>
  <c r="Z54" i="16"/>
  <c r="M55" i="6" s="1"/>
  <c r="AA52" i="16"/>
  <c r="N53" i="6" s="1"/>
  <c r="Z52" i="16"/>
  <c r="M53" i="6" s="1"/>
  <c r="AA50" i="16"/>
  <c r="N51" i="6" s="1"/>
  <c r="Z50" i="16"/>
  <c r="M51" i="6" s="1"/>
  <c r="AA48" i="16"/>
  <c r="N49" i="6" s="1"/>
  <c r="Z48" i="16"/>
  <c r="M49" i="6" s="1"/>
  <c r="AA46" i="16"/>
  <c r="N47" i="6" s="1"/>
  <c r="Z46" i="16"/>
  <c r="M47" i="6" s="1"/>
  <c r="AA44" i="16"/>
  <c r="N45" i="6" s="1"/>
  <c r="Z44" i="16"/>
  <c r="M45" i="6" s="1"/>
  <c r="AA42" i="16"/>
  <c r="N43" i="6" s="1"/>
  <c r="Z42" i="16"/>
  <c r="M43" i="6" s="1"/>
  <c r="AA40" i="16"/>
  <c r="N41" i="6" s="1"/>
  <c r="Z40" i="16"/>
  <c r="M41" i="6" s="1"/>
  <c r="AA38" i="16"/>
  <c r="N39" i="6" s="1"/>
  <c r="Z38" i="16"/>
  <c r="M39" i="6" s="1"/>
  <c r="AA36" i="16"/>
  <c r="N37" i="6" s="1"/>
  <c r="Z36" i="16"/>
  <c r="M37" i="6" s="1"/>
  <c r="AA34" i="16"/>
  <c r="N35" i="6" s="1"/>
  <c r="Z34" i="16"/>
  <c r="M35" i="6" s="1"/>
  <c r="AA32" i="16"/>
  <c r="N33" i="6" s="1"/>
  <c r="Z32" i="16"/>
  <c r="M33" i="6" s="1"/>
  <c r="AA30" i="16"/>
  <c r="N31" i="6" s="1"/>
  <c r="Z30" i="16"/>
  <c r="M31" i="6" s="1"/>
  <c r="AA28" i="16"/>
  <c r="N29" i="6" s="1"/>
  <c r="Z28" i="16"/>
  <c r="M29" i="6" s="1"/>
  <c r="AA26" i="16"/>
  <c r="N27" i="6" s="1"/>
  <c r="Z26" i="16"/>
  <c r="M27" i="6" s="1"/>
  <c r="AA24" i="16"/>
  <c r="N25" i="6" s="1"/>
  <c r="Z24" i="16"/>
  <c r="M25" i="6" s="1"/>
  <c r="AA22" i="16"/>
  <c r="N23" i="6" s="1"/>
  <c r="Z22" i="16"/>
  <c r="M23" i="6" s="1"/>
  <c r="AA20" i="16"/>
  <c r="N21" i="6" s="1"/>
  <c r="Z20" i="16"/>
  <c r="M21" i="6" s="1"/>
  <c r="AA18" i="16"/>
  <c r="N19" i="6" s="1"/>
  <c r="Z18" i="16"/>
  <c r="M19" i="6" s="1"/>
  <c r="AA16" i="16"/>
  <c r="N17" i="6" s="1"/>
  <c r="Z16" i="16"/>
  <c r="M17" i="6" s="1"/>
  <c r="AA14" i="16"/>
  <c r="N15" i="6" s="1"/>
  <c r="Z14" i="16"/>
  <c r="M15" i="6" s="1"/>
  <c r="AA12" i="16"/>
  <c r="N13" i="6" s="1"/>
  <c r="Z12" i="16"/>
  <c r="M13" i="6" s="1"/>
  <c r="AA10" i="16"/>
  <c r="N11" i="6" s="1"/>
  <c r="Z10" i="16"/>
  <c r="M11" i="6" s="1"/>
  <c r="AA8" i="16"/>
  <c r="N9" i="6" s="1"/>
  <c r="Z8" i="16"/>
  <c r="M9" i="6" s="1"/>
  <c r="AA6" i="16"/>
  <c r="N7" i="6" s="1"/>
  <c r="Z6" i="16"/>
  <c r="M7" i="6" s="1"/>
  <c r="AA4" i="16"/>
  <c r="N5" i="6" s="1"/>
  <c r="Z4" i="16"/>
  <c r="M5" i="6" s="1"/>
  <c r="AA2" i="16"/>
  <c r="N3" i="6" s="1"/>
  <c r="Z2" i="16"/>
  <c r="M3" i="6" s="1"/>
  <c r="AA196" i="14"/>
  <c r="F197" i="6" s="1"/>
  <c r="Z197" i="6" s="1"/>
  <c r="Z196" i="14"/>
  <c r="E197" i="6" s="1"/>
  <c r="AA194" i="14"/>
  <c r="F195" i="6" s="1"/>
  <c r="Z194" i="14"/>
  <c r="E195" i="6" s="1"/>
  <c r="AA192" i="14"/>
  <c r="F193" i="6" s="1"/>
  <c r="Z192" i="14"/>
  <c r="E193" i="6" s="1"/>
  <c r="AA190" i="14"/>
  <c r="F191" i="6" s="1"/>
  <c r="Z190" i="14"/>
  <c r="E191" i="6" s="1"/>
  <c r="AA188" i="14"/>
  <c r="F189" i="6" s="1"/>
  <c r="Z188" i="14"/>
  <c r="E189" i="6" s="1"/>
  <c r="AA186" i="14"/>
  <c r="F187" i="6" s="1"/>
  <c r="Z186" i="14"/>
  <c r="E187" i="6" s="1"/>
  <c r="AA184" i="14"/>
  <c r="F185" i="6" s="1"/>
  <c r="Z184" i="14"/>
  <c r="E185" i="6" s="1"/>
  <c r="AA182" i="14"/>
  <c r="F183" i="6" s="1"/>
  <c r="Z182" i="14"/>
  <c r="E183" i="6" s="1"/>
  <c r="AA180" i="14"/>
  <c r="F181" i="6" s="1"/>
  <c r="Z180" i="14"/>
  <c r="E181" i="6" s="1"/>
  <c r="AA178" i="14"/>
  <c r="F179" i="6" s="1"/>
  <c r="Z178" i="14"/>
  <c r="E179" i="6" s="1"/>
  <c r="AA176" i="14"/>
  <c r="F177" i="6" s="1"/>
  <c r="Z176" i="14"/>
  <c r="E177" i="6" s="1"/>
  <c r="AA174" i="14"/>
  <c r="F175" i="6" s="1"/>
  <c r="Z174" i="14"/>
  <c r="E175" i="6" s="1"/>
  <c r="AA172" i="14"/>
  <c r="F173" i="6" s="1"/>
  <c r="Z172" i="14"/>
  <c r="E173" i="6" s="1"/>
  <c r="AA170" i="14"/>
  <c r="F171" i="6" s="1"/>
  <c r="Z170" i="14"/>
  <c r="E171" i="6" s="1"/>
  <c r="AA168" i="14"/>
  <c r="F169" i="6" s="1"/>
  <c r="Z168" i="14"/>
  <c r="E169" i="6" s="1"/>
  <c r="AA166" i="14"/>
  <c r="F167" i="6" s="1"/>
  <c r="Z166" i="14"/>
  <c r="E167" i="6" s="1"/>
  <c r="AA164" i="14"/>
  <c r="F165" i="6" s="1"/>
  <c r="Z164" i="14"/>
  <c r="E165" i="6" s="1"/>
  <c r="AA162" i="14"/>
  <c r="F163" i="6" s="1"/>
  <c r="Z162" i="14"/>
  <c r="E163" i="6" s="1"/>
  <c r="AA160" i="14"/>
  <c r="F161" i="6" s="1"/>
  <c r="Z160" i="14"/>
  <c r="E161" i="6" s="1"/>
  <c r="AA158" i="14"/>
  <c r="F159" i="6" s="1"/>
  <c r="Z158" i="14"/>
  <c r="E159" i="6" s="1"/>
  <c r="AA156" i="14"/>
  <c r="F157" i="6" s="1"/>
  <c r="Z156" i="14"/>
  <c r="E157" i="6" s="1"/>
  <c r="AA154" i="14"/>
  <c r="F155" i="6" s="1"/>
  <c r="Z154" i="14"/>
  <c r="E155" i="6" s="1"/>
  <c r="AA152" i="14"/>
  <c r="F153" i="6" s="1"/>
  <c r="Z152" i="14"/>
  <c r="E153" i="6" s="1"/>
  <c r="AA150" i="14"/>
  <c r="F151" i="6" s="1"/>
  <c r="Z150" i="14"/>
  <c r="E151" i="6" s="1"/>
  <c r="AA148" i="14"/>
  <c r="F149" i="6" s="1"/>
  <c r="Z148" i="14"/>
  <c r="E149" i="6" s="1"/>
  <c r="AA146" i="14"/>
  <c r="F147" i="6" s="1"/>
  <c r="Z146" i="14"/>
  <c r="E147" i="6" s="1"/>
  <c r="AA144" i="14"/>
  <c r="F145" i="6" s="1"/>
  <c r="Z144" i="14"/>
  <c r="E145" i="6" s="1"/>
  <c r="AA142" i="14"/>
  <c r="F143" i="6" s="1"/>
  <c r="Z142" i="14"/>
  <c r="E143" i="6" s="1"/>
  <c r="AA140" i="14"/>
  <c r="F141" i="6" s="1"/>
  <c r="Z140" i="14"/>
  <c r="E141" i="6" s="1"/>
  <c r="AA138" i="14"/>
  <c r="F139" i="6" s="1"/>
  <c r="Z138" i="14"/>
  <c r="E139" i="6" s="1"/>
  <c r="AA136" i="14"/>
  <c r="F137" i="6" s="1"/>
  <c r="Z136" i="14"/>
  <c r="E137" i="6" s="1"/>
  <c r="AA134" i="14"/>
  <c r="F135" i="6" s="1"/>
  <c r="Z134" i="14"/>
  <c r="E135" i="6" s="1"/>
  <c r="AA132" i="14"/>
  <c r="F133" i="6" s="1"/>
  <c r="Z132" i="14"/>
  <c r="E133" i="6" s="1"/>
  <c r="AA130" i="14"/>
  <c r="F131" i="6" s="1"/>
  <c r="Z130" i="14"/>
  <c r="E131" i="6" s="1"/>
  <c r="AA128" i="14"/>
  <c r="F129" i="6" s="1"/>
  <c r="Z128" i="14"/>
  <c r="E129" i="6" s="1"/>
  <c r="AA126" i="14"/>
  <c r="F127" i="6" s="1"/>
  <c r="Z126" i="14"/>
  <c r="E127" i="6" s="1"/>
  <c r="AA124" i="14"/>
  <c r="F125" i="6" s="1"/>
  <c r="Z124" i="14"/>
  <c r="E125" i="6" s="1"/>
  <c r="AA122" i="14"/>
  <c r="F123" i="6" s="1"/>
  <c r="Z122" i="14"/>
  <c r="E123" i="6" s="1"/>
  <c r="AA120" i="14"/>
  <c r="F121" i="6" s="1"/>
  <c r="Z120" i="14"/>
  <c r="E121" i="6" s="1"/>
  <c r="AA118" i="14"/>
  <c r="F119" i="6" s="1"/>
  <c r="Z118" i="14"/>
  <c r="E119" i="6" s="1"/>
  <c r="AA116" i="14"/>
  <c r="F117" i="6" s="1"/>
  <c r="Z116" i="14"/>
  <c r="E117" i="6" s="1"/>
  <c r="AA114" i="14"/>
  <c r="F115" i="6" s="1"/>
  <c r="Z114" i="14"/>
  <c r="E115" i="6" s="1"/>
  <c r="AA112" i="14"/>
  <c r="F113" i="6" s="1"/>
  <c r="Z112" i="14"/>
  <c r="E113" i="6" s="1"/>
  <c r="AA110" i="14"/>
  <c r="F111" i="6" s="1"/>
  <c r="Z110" i="14"/>
  <c r="E111" i="6" s="1"/>
  <c r="AA108" i="14"/>
  <c r="F109" i="6" s="1"/>
  <c r="Z108" i="14"/>
  <c r="E109" i="6" s="1"/>
  <c r="AA106" i="14"/>
  <c r="F107" i="6" s="1"/>
  <c r="Z106" i="14"/>
  <c r="E107" i="6" s="1"/>
  <c r="AA104" i="14"/>
  <c r="F105" i="6" s="1"/>
  <c r="Z104" i="14"/>
  <c r="E105" i="6" s="1"/>
  <c r="AA102" i="14"/>
  <c r="F103" i="6" s="1"/>
  <c r="Z102" i="14"/>
  <c r="E103" i="6" s="1"/>
  <c r="AA100" i="14"/>
  <c r="F101" i="6" s="1"/>
  <c r="Z100" i="14"/>
  <c r="E101" i="6" s="1"/>
  <c r="AA98" i="14"/>
  <c r="F99" i="6" s="1"/>
  <c r="Z98" i="14"/>
  <c r="E99" i="6" s="1"/>
  <c r="AA96" i="14"/>
  <c r="F97" i="6" s="1"/>
  <c r="Z96" i="14"/>
  <c r="E97" i="6" s="1"/>
  <c r="AA94" i="14"/>
  <c r="F95" i="6" s="1"/>
  <c r="Z94" i="14"/>
  <c r="E95" i="6" s="1"/>
  <c r="AA92" i="14"/>
  <c r="F93" i="6" s="1"/>
  <c r="Z92" i="14"/>
  <c r="E93" i="6" s="1"/>
  <c r="AA90" i="14"/>
  <c r="F91" i="6" s="1"/>
  <c r="Z90" i="14"/>
  <c r="E91" i="6" s="1"/>
  <c r="AA88" i="14"/>
  <c r="F89" i="6" s="1"/>
  <c r="Z88" i="14"/>
  <c r="E89" i="6" s="1"/>
  <c r="AA86" i="14"/>
  <c r="F87" i="6" s="1"/>
  <c r="Z86" i="14"/>
  <c r="E87" i="6" s="1"/>
  <c r="AA84" i="14"/>
  <c r="F85" i="6" s="1"/>
  <c r="Z84" i="14"/>
  <c r="E85" i="6" s="1"/>
  <c r="AA82" i="14"/>
  <c r="F83" i="6" s="1"/>
  <c r="Z82" i="14"/>
  <c r="E83" i="6" s="1"/>
  <c r="AA80" i="14"/>
  <c r="F81" i="6" s="1"/>
  <c r="Z80" i="14"/>
  <c r="E81" i="6" s="1"/>
  <c r="AA78" i="14"/>
  <c r="F79" i="6" s="1"/>
  <c r="Z78" i="14"/>
  <c r="E79" i="6" s="1"/>
  <c r="AA76" i="14"/>
  <c r="F77" i="6" s="1"/>
  <c r="Z76" i="14"/>
  <c r="E77" i="6" s="1"/>
  <c r="AA74" i="14"/>
  <c r="F75" i="6" s="1"/>
  <c r="Z74" i="14"/>
  <c r="E75" i="6" s="1"/>
  <c r="AA72" i="14"/>
  <c r="F73" i="6" s="1"/>
  <c r="Z72" i="14"/>
  <c r="E73" i="6" s="1"/>
  <c r="AA70" i="14"/>
  <c r="F71" i="6" s="1"/>
  <c r="Z70" i="14"/>
  <c r="E71" i="6" s="1"/>
  <c r="AA68" i="14"/>
  <c r="F69" i="6" s="1"/>
  <c r="Z68" i="14"/>
  <c r="E69" i="6" s="1"/>
  <c r="AA66" i="14"/>
  <c r="F67" i="6" s="1"/>
  <c r="Z66" i="14"/>
  <c r="E67" i="6" s="1"/>
  <c r="AA64" i="14"/>
  <c r="F65" i="6" s="1"/>
  <c r="Z64" i="14"/>
  <c r="E65" i="6" s="1"/>
  <c r="AA62" i="14"/>
  <c r="F63" i="6" s="1"/>
  <c r="Z62" i="14"/>
  <c r="E63" i="6" s="1"/>
  <c r="AA60" i="14"/>
  <c r="F61" i="6" s="1"/>
  <c r="Z60" i="14"/>
  <c r="E61" i="6" s="1"/>
  <c r="AA58" i="14"/>
  <c r="F59" i="6" s="1"/>
  <c r="Z58" i="14"/>
  <c r="E59" i="6" s="1"/>
  <c r="AA56" i="14"/>
  <c r="F57" i="6" s="1"/>
  <c r="Z56" i="14"/>
  <c r="E57" i="6" s="1"/>
  <c r="AA54" i="14"/>
  <c r="F55" i="6" s="1"/>
  <c r="Z54" i="14"/>
  <c r="E55" i="6" s="1"/>
  <c r="AA52" i="14"/>
  <c r="F53" i="6" s="1"/>
  <c r="Z52" i="14"/>
  <c r="E53" i="6" s="1"/>
  <c r="AA50" i="14"/>
  <c r="F51" i="6" s="1"/>
  <c r="Z50" i="14"/>
  <c r="E51" i="6" s="1"/>
  <c r="AA48" i="14"/>
  <c r="F49" i="6" s="1"/>
  <c r="Z48" i="14"/>
  <c r="E49" i="6" s="1"/>
  <c r="AA46" i="14"/>
  <c r="F47" i="6" s="1"/>
  <c r="Z46" i="14"/>
  <c r="E47" i="6" s="1"/>
  <c r="AA44" i="14"/>
  <c r="F45" i="6" s="1"/>
  <c r="Z44" i="14"/>
  <c r="E45" i="6" s="1"/>
  <c r="AA42" i="14"/>
  <c r="F43" i="6" s="1"/>
  <c r="Z42" i="14"/>
  <c r="E43" i="6" s="1"/>
  <c r="AA40" i="14"/>
  <c r="F41" i="6" s="1"/>
  <c r="Z40" i="14"/>
  <c r="E41" i="6" s="1"/>
  <c r="AA38" i="14"/>
  <c r="F39" i="6" s="1"/>
  <c r="Z38" i="14"/>
  <c r="E39" i="6" s="1"/>
  <c r="AA36" i="14"/>
  <c r="F37" i="6" s="1"/>
  <c r="Z36" i="14"/>
  <c r="E37" i="6" s="1"/>
  <c r="AA34" i="14"/>
  <c r="F35" i="6" s="1"/>
  <c r="Z34" i="14"/>
  <c r="E35" i="6" s="1"/>
  <c r="AA32" i="14"/>
  <c r="F33" i="6" s="1"/>
  <c r="Z32" i="14"/>
  <c r="E33" i="6" s="1"/>
  <c r="AA30" i="14"/>
  <c r="F31" i="6" s="1"/>
  <c r="Z30" i="14"/>
  <c r="E31" i="6" s="1"/>
  <c r="AA28" i="14"/>
  <c r="F29" i="6" s="1"/>
  <c r="Z28" i="14"/>
  <c r="E29" i="6" s="1"/>
  <c r="AA26" i="14"/>
  <c r="F27" i="6" s="1"/>
  <c r="Z26" i="14"/>
  <c r="E27" i="6" s="1"/>
  <c r="AA24" i="14"/>
  <c r="F25" i="6" s="1"/>
  <c r="Z24" i="14"/>
  <c r="E25" i="6" s="1"/>
  <c r="AA22" i="14"/>
  <c r="F23" i="6" s="1"/>
  <c r="Z22" i="14"/>
  <c r="E23" i="6" s="1"/>
  <c r="AA20" i="14"/>
  <c r="F21" i="6" s="1"/>
  <c r="Z20" i="14"/>
  <c r="E21" i="6" s="1"/>
  <c r="AA18" i="14"/>
  <c r="F19" i="6" s="1"/>
  <c r="Z18" i="14"/>
  <c r="E19" i="6" s="1"/>
  <c r="AA16" i="14"/>
  <c r="F17" i="6" s="1"/>
  <c r="Z16" i="14"/>
  <c r="E17" i="6" s="1"/>
  <c r="AA14" i="14"/>
  <c r="F15" i="6" s="1"/>
  <c r="Z14" i="14"/>
  <c r="E15" i="6" s="1"/>
  <c r="AA12" i="14"/>
  <c r="F13" i="6" s="1"/>
  <c r="Z12" i="14"/>
  <c r="E13" i="6" s="1"/>
  <c r="AA10" i="14"/>
  <c r="F11" i="6" s="1"/>
  <c r="Z10" i="14"/>
  <c r="E11" i="6" s="1"/>
  <c r="AA8" i="14"/>
  <c r="F9" i="6" s="1"/>
  <c r="Z8" i="14"/>
  <c r="E9" i="6" s="1"/>
  <c r="AA6" i="14"/>
  <c r="F7" i="6" s="1"/>
  <c r="Z6" i="14"/>
  <c r="E7" i="6" s="1"/>
  <c r="AA4" i="14"/>
  <c r="F5" i="6" s="1"/>
  <c r="Z4" i="14"/>
  <c r="E5" i="6" s="1"/>
  <c r="AA2" i="14"/>
  <c r="F3" i="6" s="1"/>
  <c r="Z2" i="14"/>
  <c r="E3" i="6" s="1"/>
  <c r="AA400" i="15"/>
  <c r="Z400" i="15"/>
  <c r="AA398" i="15"/>
  <c r="Z398" i="15"/>
  <c r="AA396" i="15"/>
  <c r="Z396" i="15"/>
  <c r="AA394" i="15"/>
  <c r="Z394" i="15"/>
  <c r="AA392" i="15"/>
  <c r="Z392" i="15"/>
  <c r="AA390" i="15"/>
  <c r="Z390" i="15"/>
  <c r="AA388" i="15"/>
  <c r="Z388" i="15"/>
  <c r="AA386" i="15"/>
  <c r="Z386" i="15"/>
  <c r="AA384" i="15"/>
  <c r="Z384" i="15"/>
  <c r="AA382" i="15"/>
  <c r="Z382" i="15"/>
  <c r="AA380" i="15"/>
  <c r="Z380" i="15"/>
  <c r="AA378" i="15"/>
  <c r="Z378" i="15"/>
  <c r="AA376" i="15"/>
  <c r="Z376" i="15"/>
  <c r="AA374" i="15"/>
  <c r="Z374" i="15"/>
  <c r="AA372" i="15"/>
  <c r="Z372" i="15"/>
  <c r="AA370" i="15"/>
  <c r="Z370" i="15"/>
  <c r="AA368" i="15"/>
  <c r="Z368" i="15"/>
  <c r="AA366" i="15"/>
  <c r="Z366" i="15"/>
  <c r="AA364" i="15"/>
  <c r="Z364" i="15"/>
  <c r="AA362" i="15"/>
  <c r="Z362" i="15"/>
  <c r="AA360" i="15"/>
  <c r="Z360" i="15"/>
  <c r="AA358" i="15"/>
  <c r="Z358" i="15"/>
  <c r="AA356" i="15"/>
  <c r="Z356" i="15"/>
  <c r="AA354" i="15"/>
  <c r="Z354" i="15"/>
  <c r="AA352" i="15"/>
  <c r="Z352" i="15"/>
  <c r="AA350" i="15"/>
  <c r="Z350" i="15"/>
  <c r="AA348" i="15"/>
  <c r="Z348" i="15"/>
  <c r="AA346" i="15"/>
  <c r="Z346" i="15"/>
  <c r="AA344" i="15"/>
  <c r="Z344" i="15"/>
  <c r="AA342" i="15"/>
  <c r="Z342" i="15"/>
  <c r="AA340" i="15"/>
  <c r="Z340" i="15"/>
  <c r="AA338" i="15"/>
  <c r="Z338" i="15"/>
  <c r="AA336" i="15"/>
  <c r="Z336" i="15"/>
  <c r="AA334" i="15"/>
  <c r="Z334" i="15"/>
  <c r="AA332" i="15"/>
  <c r="Z332" i="15"/>
  <c r="AA330" i="15"/>
  <c r="Z330" i="15"/>
  <c r="AA328" i="15"/>
  <c r="Z328" i="15"/>
  <c r="AA326" i="15"/>
  <c r="Z326" i="15"/>
  <c r="AA324" i="15"/>
  <c r="Z324" i="15"/>
  <c r="AA322" i="15"/>
  <c r="Z322" i="15"/>
  <c r="AA320" i="15"/>
  <c r="Z320" i="15"/>
  <c r="AA318" i="15"/>
  <c r="Z318" i="15"/>
  <c r="AA316" i="15"/>
  <c r="Z316" i="15"/>
  <c r="AA314" i="15"/>
  <c r="Z314" i="15"/>
  <c r="AA312" i="15"/>
  <c r="Z312" i="15"/>
  <c r="AA310" i="15"/>
  <c r="Z310" i="15"/>
  <c r="AA308" i="15"/>
  <c r="Z308" i="15"/>
  <c r="AA306" i="15"/>
  <c r="Z306" i="15"/>
  <c r="AA304" i="15"/>
  <c r="Z304" i="15"/>
  <c r="AA302" i="15"/>
  <c r="Z302" i="15"/>
  <c r="AA300" i="15"/>
  <c r="Z300" i="15"/>
  <c r="AA298" i="15"/>
  <c r="Z298" i="15"/>
  <c r="AA296" i="15"/>
  <c r="Z296" i="15"/>
  <c r="AA294" i="15"/>
  <c r="Z294" i="15"/>
  <c r="AA292" i="15"/>
  <c r="Z292" i="15"/>
  <c r="AA290" i="15"/>
  <c r="Z290" i="15"/>
  <c r="AA288" i="15"/>
  <c r="Z288" i="15"/>
  <c r="AA286" i="15"/>
  <c r="Z286" i="15"/>
  <c r="AA284" i="15"/>
  <c r="Z284" i="15"/>
  <c r="AA282" i="15"/>
  <c r="Z282" i="15"/>
  <c r="AA280" i="15"/>
  <c r="Z280" i="15"/>
  <c r="AA278" i="15"/>
  <c r="Z278" i="15"/>
  <c r="AA276" i="15"/>
  <c r="Z276" i="15"/>
  <c r="AA274" i="15"/>
  <c r="Z274" i="15"/>
  <c r="AA272" i="15"/>
  <c r="Z272" i="15"/>
  <c r="AA270" i="15"/>
  <c r="Z270" i="15"/>
  <c r="AA268" i="15"/>
  <c r="Z268" i="15"/>
  <c r="AA266" i="15"/>
  <c r="Z266" i="15"/>
  <c r="AA264" i="15"/>
  <c r="Z264" i="15"/>
  <c r="AA262" i="15"/>
  <c r="Z262" i="15"/>
  <c r="AA260" i="15"/>
  <c r="Z260" i="15"/>
  <c r="AA258" i="15"/>
  <c r="Z258" i="15"/>
  <c r="AA256" i="15"/>
  <c r="Z256" i="15"/>
  <c r="AA254" i="15"/>
  <c r="Z254" i="15"/>
  <c r="AA252" i="15"/>
  <c r="Z252" i="15"/>
  <c r="AA250" i="15"/>
  <c r="Z250" i="15"/>
  <c r="AA248" i="15"/>
  <c r="Z248" i="15"/>
  <c r="AA246" i="15"/>
  <c r="Z246" i="15"/>
  <c r="AA244" i="15"/>
  <c r="Z244" i="15"/>
  <c r="AA242" i="15"/>
  <c r="Z242" i="15"/>
  <c r="AA240" i="15"/>
  <c r="Z240" i="15"/>
  <c r="AA238" i="15"/>
  <c r="Z238" i="15"/>
  <c r="AA236" i="15"/>
  <c r="Z236" i="15"/>
  <c r="AA234" i="15"/>
  <c r="Z234" i="15"/>
  <c r="AA232" i="15"/>
  <c r="Z232" i="15"/>
  <c r="AA230" i="15"/>
  <c r="Z230" i="15"/>
  <c r="AA228" i="15"/>
  <c r="Z228" i="15"/>
  <c r="AA226" i="15"/>
  <c r="Z226" i="15"/>
  <c r="AA224" i="15"/>
  <c r="Z224" i="15"/>
  <c r="AA222" i="15"/>
  <c r="Z222" i="15"/>
  <c r="AA220" i="15"/>
  <c r="Z220" i="15"/>
  <c r="AA218" i="15"/>
  <c r="Z218" i="15"/>
  <c r="AA216" i="15"/>
  <c r="Z216" i="15"/>
  <c r="AA214" i="15"/>
  <c r="Z214" i="15"/>
  <c r="AA212" i="15"/>
  <c r="Z212" i="15"/>
  <c r="AA210" i="15"/>
  <c r="Z210" i="15"/>
  <c r="AA208" i="15"/>
  <c r="Z208" i="15"/>
  <c r="AA206" i="15"/>
  <c r="Z206" i="15"/>
  <c r="AA204" i="15"/>
  <c r="Z204" i="15"/>
  <c r="AA202" i="15"/>
  <c r="Z202" i="15"/>
  <c r="AA200" i="15"/>
  <c r="Z200" i="15"/>
  <c r="AA198" i="15"/>
  <c r="Z198" i="15"/>
  <c r="AA196" i="15"/>
  <c r="Z196" i="15"/>
  <c r="AA194" i="15"/>
  <c r="Z194" i="15"/>
  <c r="AA192" i="15"/>
  <c r="Z192" i="15"/>
  <c r="AA190" i="15"/>
  <c r="Z190" i="15"/>
  <c r="AA188" i="15"/>
  <c r="Z188" i="15"/>
  <c r="AA186" i="15"/>
  <c r="J187" i="6" s="1"/>
  <c r="Z186" i="15"/>
  <c r="I187" i="6" s="1"/>
  <c r="AA184" i="15"/>
  <c r="J185" i="6" s="1"/>
  <c r="Z184" i="15"/>
  <c r="I185" i="6" s="1"/>
  <c r="AA182" i="15"/>
  <c r="J183" i="6" s="1"/>
  <c r="Z182" i="15"/>
  <c r="I183" i="6" s="1"/>
  <c r="AA180" i="15"/>
  <c r="J181" i="6" s="1"/>
  <c r="Z180" i="15"/>
  <c r="I181" i="6" s="1"/>
  <c r="AA178" i="15"/>
  <c r="J179" i="6" s="1"/>
  <c r="Z178" i="15"/>
  <c r="I179" i="6" s="1"/>
  <c r="AA176" i="15"/>
  <c r="J177" i="6" s="1"/>
  <c r="Z176" i="15"/>
  <c r="I177" i="6" s="1"/>
  <c r="AA174" i="15"/>
  <c r="J175" i="6" s="1"/>
  <c r="Z174" i="15"/>
  <c r="I175" i="6" s="1"/>
  <c r="AA172" i="15"/>
  <c r="J173" i="6" s="1"/>
  <c r="Z172" i="15"/>
  <c r="I173" i="6" s="1"/>
  <c r="AA170" i="15"/>
  <c r="J171" i="6" s="1"/>
  <c r="Z170" i="15"/>
  <c r="I171" i="6" s="1"/>
  <c r="AA168" i="15"/>
  <c r="J169" i="6" s="1"/>
  <c r="Z168" i="15"/>
  <c r="I169" i="6" s="1"/>
  <c r="AA166" i="15"/>
  <c r="J167" i="6" s="1"/>
  <c r="Z166" i="15"/>
  <c r="I167" i="6" s="1"/>
  <c r="AA164" i="15"/>
  <c r="J165" i="6" s="1"/>
  <c r="Z164" i="15"/>
  <c r="I165" i="6" s="1"/>
  <c r="AA162" i="15"/>
  <c r="J163" i="6" s="1"/>
  <c r="Z162" i="15"/>
  <c r="I163" i="6" s="1"/>
  <c r="AA160" i="15"/>
  <c r="J161" i="6" s="1"/>
  <c r="Z160" i="15"/>
  <c r="I161" i="6" s="1"/>
  <c r="AA158" i="15"/>
  <c r="J159" i="6" s="1"/>
  <c r="Z158" i="15"/>
  <c r="I159" i="6" s="1"/>
  <c r="AA156" i="15"/>
  <c r="J157" i="6" s="1"/>
  <c r="Z156" i="15"/>
  <c r="I157" i="6" s="1"/>
  <c r="AA154" i="15"/>
  <c r="J155" i="6" s="1"/>
  <c r="Z154" i="15"/>
  <c r="I155" i="6" s="1"/>
  <c r="AA152" i="15"/>
  <c r="J153" i="6" s="1"/>
  <c r="Z152" i="15"/>
  <c r="I153" i="6" s="1"/>
  <c r="AA150" i="15"/>
  <c r="J151" i="6" s="1"/>
  <c r="Z150" i="15"/>
  <c r="I151" i="6" s="1"/>
  <c r="AA148" i="15"/>
  <c r="J149" i="6" s="1"/>
  <c r="Z148" i="15"/>
  <c r="I149" i="6" s="1"/>
  <c r="AA146" i="15"/>
  <c r="J147" i="6" s="1"/>
  <c r="Z146" i="15"/>
  <c r="I147" i="6" s="1"/>
  <c r="AA144" i="15"/>
  <c r="J145" i="6" s="1"/>
  <c r="Z144" i="15"/>
  <c r="I145" i="6" s="1"/>
  <c r="AA142" i="15"/>
  <c r="J143" i="6" s="1"/>
  <c r="Z142" i="15"/>
  <c r="I143" i="6" s="1"/>
  <c r="AA140" i="15"/>
  <c r="J141" i="6" s="1"/>
  <c r="Z140" i="15"/>
  <c r="I141" i="6" s="1"/>
  <c r="AA138" i="15"/>
  <c r="J139" i="6" s="1"/>
  <c r="Z138" i="15"/>
  <c r="I139" i="6" s="1"/>
  <c r="AA136" i="15"/>
  <c r="J137" i="6" s="1"/>
  <c r="Z136" i="15"/>
  <c r="I137" i="6" s="1"/>
  <c r="AA134" i="15"/>
  <c r="J135" i="6" s="1"/>
  <c r="Z134" i="15"/>
  <c r="I135" i="6" s="1"/>
  <c r="AA132" i="15"/>
  <c r="J133" i="6" s="1"/>
  <c r="Z132" i="15"/>
  <c r="I133" i="6" s="1"/>
  <c r="AA130" i="15"/>
  <c r="J131" i="6" s="1"/>
  <c r="Z130" i="15"/>
  <c r="I131" i="6" s="1"/>
  <c r="AA128" i="15"/>
  <c r="J129" i="6" s="1"/>
  <c r="Z128" i="15"/>
  <c r="I129" i="6" s="1"/>
  <c r="AA126" i="15"/>
  <c r="J127" i="6" s="1"/>
  <c r="Z126" i="15"/>
  <c r="I127" i="6" s="1"/>
  <c r="AA124" i="15"/>
  <c r="J125" i="6" s="1"/>
  <c r="Z124" i="15"/>
  <c r="I125" i="6" s="1"/>
  <c r="AA122" i="15"/>
  <c r="J123" i="6" s="1"/>
  <c r="Z122" i="15"/>
  <c r="I123" i="6" s="1"/>
  <c r="AA120" i="15"/>
  <c r="J121" i="6" s="1"/>
  <c r="Z120" i="15"/>
  <c r="I121" i="6" s="1"/>
  <c r="AA118" i="15"/>
  <c r="J119" i="6" s="1"/>
  <c r="Z118" i="15"/>
  <c r="I119" i="6" s="1"/>
  <c r="AA116" i="15"/>
  <c r="J117" i="6" s="1"/>
  <c r="Z116" i="15"/>
  <c r="I117" i="6" s="1"/>
  <c r="AA114" i="15"/>
  <c r="J115" i="6" s="1"/>
  <c r="Z114" i="15"/>
  <c r="I115" i="6" s="1"/>
  <c r="AA112" i="15"/>
  <c r="J113" i="6" s="1"/>
  <c r="Z112" i="15"/>
  <c r="I113" i="6" s="1"/>
  <c r="AA110" i="15"/>
  <c r="J111" i="6" s="1"/>
  <c r="Z110" i="15"/>
  <c r="I111" i="6" s="1"/>
  <c r="AA108" i="15"/>
  <c r="J109" i="6" s="1"/>
  <c r="Z108" i="15"/>
  <c r="I109" i="6" s="1"/>
  <c r="AA106" i="15"/>
  <c r="J107" i="6" s="1"/>
  <c r="Z106" i="15"/>
  <c r="I107" i="6" s="1"/>
  <c r="AA104" i="15"/>
  <c r="J105" i="6" s="1"/>
  <c r="Z104" i="15"/>
  <c r="I105" i="6" s="1"/>
  <c r="AA102" i="15"/>
  <c r="J103" i="6" s="1"/>
  <c r="Z102" i="15"/>
  <c r="I103" i="6" s="1"/>
  <c r="AA100" i="15"/>
  <c r="J101" i="6" s="1"/>
  <c r="Z100" i="15"/>
  <c r="I101" i="6" s="1"/>
  <c r="AA98" i="15"/>
  <c r="J99" i="6" s="1"/>
  <c r="Z98" i="15"/>
  <c r="I99" i="6" s="1"/>
  <c r="AA96" i="15"/>
  <c r="J97" i="6" s="1"/>
  <c r="Z96" i="15"/>
  <c r="I97" i="6" s="1"/>
  <c r="AA94" i="15"/>
  <c r="J95" i="6" s="1"/>
  <c r="Z94" i="15"/>
  <c r="I95" i="6" s="1"/>
  <c r="AA92" i="15"/>
  <c r="J93" i="6" s="1"/>
  <c r="Z92" i="15"/>
  <c r="I93" i="6" s="1"/>
  <c r="AA90" i="15"/>
  <c r="J91" i="6" s="1"/>
  <c r="Z90" i="15"/>
  <c r="I91" i="6" s="1"/>
  <c r="AA88" i="15"/>
  <c r="J89" i="6" s="1"/>
  <c r="Z88" i="15"/>
  <c r="I89" i="6" s="1"/>
  <c r="AA86" i="15"/>
  <c r="J87" i="6" s="1"/>
  <c r="Z86" i="15"/>
  <c r="I87" i="6" s="1"/>
  <c r="AA84" i="15"/>
  <c r="J85" i="6" s="1"/>
  <c r="Z84" i="15"/>
  <c r="I85" i="6" s="1"/>
  <c r="AA82" i="15"/>
  <c r="J83" i="6" s="1"/>
  <c r="Z82" i="15"/>
  <c r="I83" i="6" s="1"/>
  <c r="AA80" i="15"/>
  <c r="J81" i="6" s="1"/>
  <c r="Z80" i="15"/>
  <c r="I81" i="6" s="1"/>
  <c r="AA78" i="15"/>
  <c r="J79" i="6" s="1"/>
  <c r="Z78" i="15"/>
  <c r="I79" i="6" s="1"/>
  <c r="AA76" i="15"/>
  <c r="J77" i="6" s="1"/>
  <c r="Z76" i="15"/>
  <c r="I77" i="6" s="1"/>
  <c r="AA74" i="15"/>
  <c r="J75" i="6" s="1"/>
  <c r="Z74" i="15"/>
  <c r="I75" i="6" s="1"/>
  <c r="AA72" i="15"/>
  <c r="J73" i="6" s="1"/>
  <c r="Z72" i="15"/>
  <c r="I73" i="6" s="1"/>
  <c r="AA70" i="15"/>
  <c r="J71" i="6" s="1"/>
  <c r="Z70" i="15"/>
  <c r="I71" i="6" s="1"/>
  <c r="AA68" i="15"/>
  <c r="J69" i="6" s="1"/>
  <c r="Z68" i="15"/>
  <c r="I69" i="6" s="1"/>
  <c r="AA66" i="15"/>
  <c r="J67" i="6" s="1"/>
  <c r="Z66" i="15"/>
  <c r="I67" i="6" s="1"/>
  <c r="AA64" i="15"/>
  <c r="J65" i="6" s="1"/>
  <c r="Z64" i="15"/>
  <c r="I65" i="6" s="1"/>
  <c r="AA62" i="15"/>
  <c r="J63" i="6" s="1"/>
  <c r="Z62" i="15"/>
  <c r="I63" i="6" s="1"/>
  <c r="AA60" i="15"/>
  <c r="J61" i="6" s="1"/>
  <c r="Z60" i="15"/>
  <c r="I61" i="6" s="1"/>
  <c r="AA58" i="15"/>
  <c r="J59" i="6" s="1"/>
  <c r="Z58" i="15"/>
  <c r="I59" i="6" s="1"/>
  <c r="AA56" i="15"/>
  <c r="J57" i="6" s="1"/>
  <c r="Z56" i="15"/>
  <c r="I57" i="6" s="1"/>
  <c r="AA54" i="15"/>
  <c r="J55" i="6" s="1"/>
  <c r="Z54" i="15"/>
  <c r="I55" i="6" s="1"/>
  <c r="AA52" i="15"/>
  <c r="J53" i="6" s="1"/>
  <c r="Z52" i="15"/>
  <c r="I53" i="6" s="1"/>
  <c r="AA50" i="15"/>
  <c r="J51" i="6" s="1"/>
  <c r="Z50" i="15"/>
  <c r="I51" i="6" s="1"/>
  <c r="AA48" i="15"/>
  <c r="J49" i="6" s="1"/>
  <c r="Z48" i="15"/>
  <c r="I49" i="6" s="1"/>
  <c r="AA46" i="15"/>
  <c r="J47" i="6" s="1"/>
  <c r="Z46" i="15"/>
  <c r="I47" i="6" s="1"/>
  <c r="AA44" i="15"/>
  <c r="J45" i="6" s="1"/>
  <c r="Z44" i="15"/>
  <c r="I45" i="6" s="1"/>
  <c r="AA42" i="15"/>
  <c r="J43" i="6" s="1"/>
  <c r="Z42" i="15"/>
  <c r="I43" i="6" s="1"/>
  <c r="AA40" i="15"/>
  <c r="J41" i="6" s="1"/>
  <c r="Z40" i="15"/>
  <c r="I41" i="6" s="1"/>
  <c r="AA38" i="15"/>
  <c r="J39" i="6" s="1"/>
  <c r="Z38" i="15"/>
  <c r="I39" i="6" s="1"/>
  <c r="AA36" i="15"/>
  <c r="J37" i="6" s="1"/>
  <c r="Z36" i="15"/>
  <c r="I37" i="6" s="1"/>
  <c r="AA34" i="15"/>
  <c r="J35" i="6" s="1"/>
  <c r="Z34" i="15"/>
  <c r="I35" i="6" s="1"/>
  <c r="AA32" i="15"/>
  <c r="J33" i="6" s="1"/>
  <c r="Z32" i="15"/>
  <c r="I33" i="6" s="1"/>
  <c r="AA30" i="15"/>
  <c r="J31" i="6" s="1"/>
  <c r="Z30" i="15"/>
  <c r="I31" i="6" s="1"/>
  <c r="AA28" i="15"/>
  <c r="J29" i="6" s="1"/>
  <c r="Z28" i="15"/>
  <c r="I29" i="6" s="1"/>
  <c r="AA26" i="15"/>
  <c r="J27" i="6" s="1"/>
  <c r="Z26" i="15"/>
  <c r="I27" i="6" s="1"/>
  <c r="AA24" i="15"/>
  <c r="J25" i="6" s="1"/>
  <c r="Z24" i="15"/>
  <c r="I25" i="6" s="1"/>
  <c r="AA22" i="15"/>
  <c r="J23" i="6" s="1"/>
  <c r="Z22" i="15"/>
  <c r="I23" i="6" s="1"/>
  <c r="AA20" i="15"/>
  <c r="J21" i="6" s="1"/>
  <c r="Z20" i="15"/>
  <c r="I21" i="6" s="1"/>
  <c r="AA18" i="15"/>
  <c r="J19" i="6" s="1"/>
  <c r="Z18" i="15"/>
  <c r="I19" i="6" s="1"/>
  <c r="AA16" i="15"/>
  <c r="J17" i="6" s="1"/>
  <c r="Z16" i="15"/>
  <c r="I17" i="6" s="1"/>
  <c r="AA14" i="15"/>
  <c r="J15" i="6" s="1"/>
  <c r="Z14" i="15"/>
  <c r="I15" i="6" s="1"/>
  <c r="AA12" i="15"/>
  <c r="J13" i="6" s="1"/>
  <c r="Z12" i="15"/>
  <c r="I13" i="6" s="1"/>
  <c r="AA10" i="15"/>
  <c r="J11" i="6" s="1"/>
  <c r="Z10" i="15"/>
  <c r="I11" i="6" s="1"/>
  <c r="AA8" i="15"/>
  <c r="J9" i="6" s="1"/>
  <c r="Z8" i="15"/>
  <c r="I9" i="6" s="1"/>
  <c r="AA6" i="15"/>
  <c r="J7" i="6" s="1"/>
  <c r="Z6" i="15"/>
  <c r="I7" i="6" s="1"/>
  <c r="AA4" i="15"/>
  <c r="J5" i="6" s="1"/>
  <c r="Z4" i="15"/>
  <c r="I5" i="6" s="1"/>
  <c r="AA2" i="15"/>
  <c r="J3" i="6" s="1"/>
  <c r="Z2" i="15"/>
  <c r="I3" i="6" s="1"/>
  <c r="Y199" i="6" l="1"/>
  <c r="Z205" i="6"/>
  <c r="Y201" i="6"/>
  <c r="Y191" i="6"/>
  <c r="Z191" i="6"/>
  <c r="Z207" i="6"/>
  <c r="Z223" i="6"/>
  <c r="Y231" i="6"/>
  <c r="Z285" i="6"/>
  <c r="Z301" i="6"/>
  <c r="Y209" i="6"/>
  <c r="Y233" i="6"/>
  <c r="Y257" i="6"/>
  <c r="Y281" i="6"/>
  <c r="Y305" i="6"/>
  <c r="Z309" i="6"/>
  <c r="Y193" i="6"/>
  <c r="Y211" i="6"/>
  <c r="Y235" i="6"/>
  <c r="Y259" i="6"/>
  <c r="Y283" i="6"/>
  <c r="Y307" i="6"/>
  <c r="Z201" i="6"/>
  <c r="Z255" i="6"/>
  <c r="Z271" i="6"/>
  <c r="Y279" i="6"/>
  <c r="Y189" i="6"/>
  <c r="Z213" i="6"/>
  <c r="Z283" i="6"/>
  <c r="Y213" i="6"/>
  <c r="Y285" i="6"/>
  <c r="Y215" i="6"/>
  <c r="Y239" i="6"/>
  <c r="Y263" i="6"/>
  <c r="Y287" i="6"/>
  <c r="Y311" i="6"/>
  <c r="Z241" i="6"/>
  <c r="Z249" i="6"/>
  <c r="Z303" i="6"/>
  <c r="Z311" i="6"/>
  <c r="Z195" i="6"/>
  <c r="Y217" i="6"/>
  <c r="Y241" i="6"/>
  <c r="Y265" i="6"/>
  <c r="Y289" i="6"/>
  <c r="Y313" i="6"/>
  <c r="Y195" i="6"/>
  <c r="Z265" i="6"/>
  <c r="Z273" i="6"/>
  <c r="Z193" i="6"/>
  <c r="Y237" i="6"/>
  <c r="Y261" i="6"/>
  <c r="Y309" i="6"/>
  <c r="Y197" i="6"/>
  <c r="Y219" i="6"/>
  <c r="Y243" i="6"/>
  <c r="Y267" i="6"/>
  <c r="Y291" i="6"/>
  <c r="Y315" i="6"/>
  <c r="Z211" i="6"/>
  <c r="Z219" i="6"/>
  <c r="Z289" i="6"/>
  <c r="Z297" i="6"/>
  <c r="Y203" i="6"/>
  <c r="Y227" i="6"/>
  <c r="Y251" i="6"/>
  <c r="Y275" i="6"/>
  <c r="Y299" i="6"/>
  <c r="Z237" i="6"/>
  <c r="Z253" i="6"/>
  <c r="Z307" i="6"/>
  <c r="Z315" i="6"/>
  <c r="Z305" i="6"/>
  <c r="Z259" i="6"/>
  <c r="Z189" i="6"/>
  <c r="Y205" i="6"/>
  <c r="Y229" i="6"/>
  <c r="Y253" i="6"/>
  <c r="Y277" i="6"/>
  <c r="Y301" i="6"/>
  <c r="Z199" i="6"/>
  <c r="Y207" i="6"/>
  <c r="Z261" i="6"/>
  <c r="Z277" i="6"/>
  <c r="Z79" i="6"/>
  <c r="Z139" i="6"/>
  <c r="Z175" i="6"/>
  <c r="Z57" i="6"/>
  <c r="Z93" i="6"/>
  <c r="Z105" i="6"/>
  <c r="Z129" i="6"/>
  <c r="Z141" i="6"/>
  <c r="Z153" i="6"/>
  <c r="Z177" i="6"/>
  <c r="Z81" i="6"/>
  <c r="Z117" i="6"/>
  <c r="Z165" i="6"/>
  <c r="Z179" i="6"/>
  <c r="Z119" i="6"/>
  <c r="Z131" i="6"/>
  <c r="Z143" i="6"/>
  <c r="Z155" i="6"/>
  <c r="Z167" i="6"/>
  <c r="Z133" i="6"/>
  <c r="Z157" i="6"/>
  <c r="Z181" i="6"/>
  <c r="Z169" i="6"/>
  <c r="Z183" i="6"/>
  <c r="Z135" i="6"/>
  <c r="Z147" i="6"/>
  <c r="Z159" i="6"/>
  <c r="Z171" i="6"/>
  <c r="Z101" i="6"/>
  <c r="Z125" i="6"/>
  <c r="Z149" i="6"/>
  <c r="Z161" i="6"/>
  <c r="Z185" i="6"/>
  <c r="Z53" i="6"/>
  <c r="Z77" i="6"/>
  <c r="Z137" i="6"/>
  <c r="Z173" i="6"/>
  <c r="Z55" i="6"/>
  <c r="Z103" i="6"/>
  <c r="Z127" i="6"/>
  <c r="Z151" i="6"/>
  <c r="Z163" i="6"/>
  <c r="Z187" i="6"/>
  <c r="Z73" i="6"/>
  <c r="Y73" i="6"/>
  <c r="Z97" i="6"/>
  <c r="Y97" i="6"/>
  <c r="Z45" i="6"/>
  <c r="Y45" i="6"/>
  <c r="Z69" i="6"/>
  <c r="Y69" i="6"/>
  <c r="Z83" i="6"/>
  <c r="Y83" i="6"/>
  <c r="Z71" i="6"/>
  <c r="Y71" i="6"/>
  <c r="Z49" i="6"/>
  <c r="Y49" i="6"/>
  <c r="Z145" i="6"/>
  <c r="Y145" i="6"/>
  <c r="Z47" i="6"/>
  <c r="Y47" i="6"/>
  <c r="Z95" i="6"/>
  <c r="Y95" i="6"/>
  <c r="Z61" i="6"/>
  <c r="Y61" i="6"/>
  <c r="Z109" i="6"/>
  <c r="Y109" i="6"/>
  <c r="Z63" i="6"/>
  <c r="Y63" i="6"/>
  <c r="Z87" i="6"/>
  <c r="Y87" i="6"/>
  <c r="Z123" i="6"/>
  <c r="Y123" i="6"/>
  <c r="Z85" i="6"/>
  <c r="Y85" i="6"/>
  <c r="Z121" i="6"/>
  <c r="Y121" i="6"/>
  <c r="Z51" i="6"/>
  <c r="Y51" i="6"/>
  <c r="Z75" i="6"/>
  <c r="Y75" i="6"/>
  <c r="Z99" i="6"/>
  <c r="Y99" i="6"/>
  <c r="Z111" i="6"/>
  <c r="Y111" i="6"/>
  <c r="Y35" i="6"/>
  <c r="Z35" i="6"/>
  <c r="Z39" i="6"/>
  <c r="Y39" i="6"/>
  <c r="Z65" i="6"/>
  <c r="Y65" i="6"/>
  <c r="Z41" i="6"/>
  <c r="Y41" i="6"/>
  <c r="Z89" i="6"/>
  <c r="Y89" i="6"/>
  <c r="Z113" i="6"/>
  <c r="Y113" i="6"/>
  <c r="Z59" i="6"/>
  <c r="Y59" i="6"/>
  <c r="Z107" i="6"/>
  <c r="Y107" i="6"/>
  <c r="Z37" i="6"/>
  <c r="Y37" i="6"/>
  <c r="Z43" i="6"/>
  <c r="Y43" i="6"/>
  <c r="Z67" i="6"/>
  <c r="Y67" i="6"/>
  <c r="Z91" i="6"/>
  <c r="Y91" i="6"/>
  <c r="Z115" i="6"/>
  <c r="Y115" i="6"/>
  <c r="Y133" i="6"/>
  <c r="Y157" i="6"/>
  <c r="Y169" i="6"/>
  <c r="Y181" i="6"/>
  <c r="Y135" i="6"/>
  <c r="Y147" i="6"/>
  <c r="Y159" i="6"/>
  <c r="Y171" i="6"/>
  <c r="Y183" i="6"/>
  <c r="Y137" i="6"/>
  <c r="Y149" i="6"/>
  <c r="Y161" i="6"/>
  <c r="Y173" i="6"/>
  <c r="Y185" i="6"/>
  <c r="Y127" i="6"/>
  <c r="Y139" i="6"/>
  <c r="Y151" i="6"/>
  <c r="Y163" i="6"/>
  <c r="Y175" i="6"/>
  <c r="Y187" i="6"/>
  <c r="Y129" i="6"/>
  <c r="Y141" i="6"/>
  <c r="Y153" i="6"/>
  <c r="Y165" i="6"/>
  <c r="Y177" i="6"/>
  <c r="Y131" i="6"/>
  <c r="Y143" i="6"/>
  <c r="Y155" i="6"/>
  <c r="Y167" i="6"/>
  <c r="Y179" i="6"/>
  <c r="Y53" i="6"/>
  <c r="Y77" i="6"/>
  <c r="Y101" i="6"/>
  <c r="Y125" i="6"/>
  <c r="Y55" i="6"/>
  <c r="Y79" i="6"/>
  <c r="Y103" i="6"/>
  <c r="Y57" i="6"/>
  <c r="Y81" i="6"/>
  <c r="Y93" i="6"/>
  <c r="Y105" i="6"/>
  <c r="Y117" i="6"/>
  <c r="Y119" i="6"/>
  <c r="X260" i="6"/>
  <c r="X284" i="6"/>
  <c r="X224" i="6"/>
  <c r="X248" i="6"/>
  <c r="X272" i="6"/>
  <c r="X304" i="6"/>
  <c r="X308" i="6"/>
  <c r="X302" i="6"/>
  <c r="X230" i="6"/>
  <c r="X206" i="6"/>
  <c r="X278" i="6"/>
  <c r="X314" i="6"/>
  <c r="X290" i="6"/>
  <c r="X218" i="6"/>
  <c r="X254" i="6"/>
  <c r="X204" i="6"/>
  <c r="X276" i="6"/>
  <c r="X252" i="6"/>
  <c r="X238" i="6"/>
  <c r="X244" i="6"/>
  <c r="X208" i="6"/>
  <c r="X256" i="6"/>
  <c r="X220" i="6"/>
  <c r="X280" i="6"/>
  <c r="X292" i="6"/>
  <c r="X232" i="6"/>
  <c r="X240" i="6"/>
  <c r="X236" i="6"/>
  <c r="X200" i="6"/>
  <c r="X173" i="6"/>
  <c r="X311" i="6"/>
  <c r="X299" i="6"/>
  <c r="X301" i="6"/>
  <c r="X297" i="6"/>
  <c r="X285" i="6"/>
  <c r="X273" i="6"/>
  <c r="X261" i="6"/>
  <c r="X249" i="6"/>
  <c r="X225" i="6"/>
  <c r="X213" i="6"/>
  <c r="X300" i="6"/>
  <c r="X296" i="6"/>
  <c r="X212" i="6"/>
  <c r="X309" i="6"/>
  <c r="X237" i="6"/>
  <c r="X201" i="6"/>
  <c r="X307" i="6"/>
  <c r="X295" i="6"/>
  <c r="X283" i="6"/>
  <c r="X271" i="6"/>
  <c r="X259" i="6"/>
  <c r="X247" i="6"/>
  <c r="X235" i="6"/>
  <c r="X223" i="6"/>
  <c r="X211" i="6"/>
  <c r="X199" i="6"/>
  <c r="X306" i="6"/>
  <c r="X294" i="6"/>
  <c r="X282" i="6"/>
  <c r="X270" i="6"/>
  <c r="X258" i="6"/>
  <c r="X246" i="6"/>
  <c r="X234" i="6"/>
  <c r="X222" i="6"/>
  <c r="X210" i="6"/>
  <c r="X13" i="6"/>
  <c r="X25" i="6"/>
  <c r="X37" i="6"/>
  <c r="X49" i="6"/>
  <c r="X313" i="6"/>
  <c r="X289" i="6"/>
  <c r="X277" i="6"/>
  <c r="X265" i="6"/>
  <c r="X253" i="6"/>
  <c r="X241" i="6"/>
  <c r="X229" i="6"/>
  <c r="X217" i="6"/>
  <c r="X205" i="6"/>
  <c r="X287" i="6"/>
  <c r="X275" i="6"/>
  <c r="X263" i="6"/>
  <c r="X251" i="6"/>
  <c r="X239" i="6"/>
  <c r="X227" i="6"/>
  <c r="X215" i="6"/>
  <c r="X203" i="6"/>
  <c r="X101" i="6"/>
  <c r="X161" i="6"/>
  <c r="X140" i="6"/>
  <c r="X152" i="6"/>
  <c r="X305" i="6"/>
  <c r="X293" i="6"/>
  <c r="X281" i="6"/>
  <c r="X269" i="6"/>
  <c r="X257" i="6"/>
  <c r="X245" i="6"/>
  <c r="X233" i="6"/>
  <c r="X221" i="6"/>
  <c r="X209" i="6"/>
  <c r="X315" i="6"/>
  <c r="X303" i="6"/>
  <c r="X291" i="6"/>
  <c r="X279" i="6"/>
  <c r="X267" i="6"/>
  <c r="X255" i="6"/>
  <c r="X243" i="6"/>
  <c r="X231" i="6"/>
  <c r="X219" i="6"/>
  <c r="X207" i="6"/>
  <c r="X266" i="6"/>
  <c r="X242" i="6"/>
  <c r="X113" i="6"/>
  <c r="X89" i="6"/>
  <c r="X125" i="6"/>
  <c r="X41" i="6"/>
  <c r="X29" i="6"/>
  <c r="X17" i="6"/>
  <c r="X5" i="6"/>
  <c r="X80" i="6"/>
  <c r="X68" i="6"/>
  <c r="X39" i="6"/>
  <c r="X111" i="6"/>
  <c r="X183" i="6"/>
  <c r="X187" i="6"/>
  <c r="X175" i="6"/>
  <c r="X163" i="6"/>
  <c r="X127" i="6"/>
  <c r="X115" i="6"/>
  <c r="X103" i="6"/>
  <c r="X185" i="6"/>
  <c r="X196" i="6"/>
  <c r="X184" i="6"/>
  <c r="X172" i="6"/>
  <c r="X160" i="6"/>
  <c r="X148" i="6"/>
  <c r="X136" i="6"/>
  <c r="X124" i="6"/>
  <c r="X112" i="6"/>
  <c r="X100" i="6"/>
  <c r="X88" i="6"/>
  <c r="X193" i="6"/>
  <c r="X181" i="6"/>
  <c r="X169" i="6"/>
  <c r="X157" i="6"/>
  <c r="X145" i="6"/>
  <c r="X190" i="6"/>
  <c r="X178" i="6"/>
  <c r="X166" i="6"/>
  <c r="X154" i="6"/>
  <c r="X142" i="6"/>
  <c r="X130" i="6"/>
  <c r="X118" i="6"/>
  <c r="X106" i="6"/>
  <c r="X94" i="6"/>
  <c r="X82" i="6"/>
  <c r="X70" i="6"/>
  <c r="X58" i="6"/>
  <c r="X177" i="6"/>
  <c r="X137" i="6"/>
  <c r="X77" i="6"/>
  <c r="X188" i="6"/>
  <c r="X176" i="6"/>
  <c r="X164" i="6"/>
  <c r="X128" i="6"/>
  <c r="X116" i="6"/>
  <c r="X149" i="6"/>
  <c r="X65" i="6"/>
  <c r="X194" i="6"/>
  <c r="X228" i="6" l="1"/>
  <c r="X288" i="6"/>
  <c r="X264" i="6"/>
  <c r="X214" i="6"/>
  <c r="X186" i="6"/>
  <c r="X202" i="6"/>
  <c r="X216" i="6"/>
  <c r="X105" i="6"/>
  <c r="X262" i="6"/>
  <c r="X286" i="6"/>
  <c r="X195" i="6"/>
  <c r="X42" i="6"/>
  <c r="X48" i="6"/>
  <c r="X123" i="6"/>
  <c r="X27" i="6"/>
  <c r="X147" i="6"/>
  <c r="X226" i="6"/>
  <c r="X55" i="6"/>
  <c r="X146" i="6"/>
  <c r="X159" i="6"/>
  <c r="X74" i="6"/>
  <c r="X171" i="6"/>
  <c r="X298" i="6"/>
  <c r="X312" i="6"/>
  <c r="X316" i="6"/>
  <c r="X11" i="6"/>
  <c r="X99" i="6"/>
  <c r="X250" i="6"/>
  <c r="X310" i="6"/>
  <c r="X168" i="6"/>
  <c r="X30" i="6"/>
  <c r="X54" i="6"/>
  <c r="X40" i="6"/>
  <c r="X167" i="6"/>
  <c r="X274" i="6"/>
  <c r="X268" i="6"/>
  <c r="X16" i="6"/>
  <c r="X191" i="6"/>
  <c r="X61" i="6"/>
  <c r="X12" i="6"/>
  <c r="X9" i="6"/>
  <c r="X59" i="6"/>
  <c r="X179" i="6"/>
  <c r="X53" i="6"/>
  <c r="X85" i="6"/>
  <c r="X121" i="6"/>
  <c r="X23" i="6"/>
  <c r="X91" i="6"/>
  <c r="X34" i="6"/>
  <c r="X28" i="6"/>
  <c r="X60" i="6"/>
  <c r="X75" i="6"/>
  <c r="X66" i="6"/>
  <c r="X6" i="6"/>
  <c r="X126" i="6"/>
  <c r="X86" i="6"/>
  <c r="X72" i="6"/>
  <c r="X138" i="6"/>
  <c r="X110" i="6"/>
  <c r="X133" i="6"/>
  <c r="X71" i="6"/>
  <c r="X131" i="6"/>
  <c r="X46" i="6"/>
  <c r="X83" i="6"/>
  <c r="X64" i="6"/>
  <c r="X135" i="6"/>
  <c r="X97" i="6"/>
  <c r="X8" i="6"/>
  <c r="X117" i="6"/>
  <c r="X109" i="6"/>
  <c r="X7" i="6"/>
  <c r="X35" i="6"/>
  <c r="X19" i="6"/>
  <c r="X26" i="6"/>
  <c r="X81" i="6"/>
  <c r="X31" i="6"/>
  <c r="X120" i="6"/>
  <c r="X93" i="6"/>
  <c r="X50" i="6"/>
  <c r="X10" i="6"/>
  <c r="X73" i="6"/>
  <c r="X102" i="6"/>
  <c r="X43" i="6"/>
  <c r="X15" i="6"/>
  <c r="X180" i="6"/>
  <c r="X192" i="6"/>
  <c r="X45" i="6"/>
  <c r="X84" i="6"/>
  <c r="X150" i="6"/>
  <c r="X162" i="6"/>
  <c r="X3" i="6"/>
  <c r="X122" i="6"/>
  <c r="X63" i="6"/>
  <c r="X21" i="6"/>
  <c r="X92" i="6"/>
  <c r="X69" i="6"/>
  <c r="X174" i="6"/>
  <c r="X134" i="6"/>
  <c r="X104" i="6"/>
  <c r="X98" i="6"/>
  <c r="X56" i="6"/>
  <c r="X96" i="6"/>
  <c r="X108" i="6"/>
  <c r="X87" i="6"/>
  <c r="X132" i="6"/>
  <c r="X198" i="6"/>
  <c r="X20" i="6"/>
  <c r="X158" i="6"/>
  <c r="X51" i="6"/>
  <c r="X144" i="6"/>
  <c r="X32" i="6"/>
  <c r="X170" i="6"/>
  <c r="X156" i="6"/>
  <c r="X78" i="6"/>
  <c r="X38" i="6"/>
  <c r="X36" i="6"/>
  <c r="X182" i="6"/>
  <c r="X90" i="6"/>
  <c r="X24" i="6"/>
  <c r="X44" i="6"/>
  <c r="X14" i="6"/>
  <c r="X62" i="6"/>
  <c r="X114" i="6"/>
  <c r="X129" i="6"/>
  <c r="X47" i="6"/>
  <c r="X107" i="6"/>
  <c r="X189" i="6"/>
  <c r="X119" i="6"/>
  <c r="X76" i="6"/>
  <c r="X52" i="6"/>
  <c r="X141" i="6"/>
  <c r="X151" i="6"/>
  <c r="X79" i="6"/>
  <c r="X153" i="6"/>
  <c r="X95" i="6"/>
  <c r="X165" i="6"/>
  <c r="X139" i="6"/>
  <c r="X4" i="6"/>
  <c r="X197" i="6"/>
  <c r="X67" i="6"/>
  <c r="X143" i="6"/>
  <c r="X33" i="6"/>
  <c r="X57" i="6"/>
  <c r="X155" i="6"/>
  <c r="X22" i="6"/>
  <c r="X18" i="6"/>
  <c r="Y13" i="6" l="1"/>
  <c r="Y5" i="6"/>
  <c r="Z5" i="6"/>
  <c r="Y3" i="6"/>
  <c r="Y15" i="6"/>
  <c r="Y23" i="6"/>
  <c r="Y11" i="6"/>
  <c r="Y27" i="6"/>
  <c r="Y25" i="6"/>
  <c r="Z33" i="6"/>
  <c r="Z21" i="6"/>
  <c r="Z9" i="6"/>
  <c r="Z31" i="6"/>
  <c r="Z29" i="6"/>
  <c r="Z23" i="6"/>
  <c r="Z11" i="6"/>
  <c r="Z27" i="6"/>
  <c r="Z15" i="6"/>
  <c r="Z3" i="6"/>
  <c r="Z13" i="6"/>
  <c r="Y17" i="6" l="1"/>
  <c r="Z17" i="6"/>
  <c r="Y7" i="6"/>
  <c r="Y19" i="6"/>
  <c r="Y9" i="6"/>
  <c r="Y21" i="6"/>
  <c r="Z19" i="6"/>
  <c r="Y33" i="6"/>
  <c r="Z7" i="6"/>
  <c r="Z25" i="6"/>
  <c r="Y31" i="6"/>
  <c r="Y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51E03-B499-4E64-A700-E84199EE9387}" keepAlive="1" interval="1" name="Query - Friday_NIFTY_FUTURES" description="Connection to the 'Friday_NIFTY_FUTURES' query in the workbook." type="5" refreshedVersion="8" background="1" refreshOnLoad="1" saveData="1">
    <dbPr connection="Provider=Microsoft.Mashup.OleDb.1;Data Source=$Workbook$;Location=Friday_NIFTY_FUTURES;Extended Properties=&quot;&quot;" command="SELECT * FROM [Friday_NIFTY_FUTURES]"/>
  </connection>
  <connection id="2" xr16:uid="{12F43F35-34EC-4777-A143-082419DFE92B}" keepAlive="1" interval="1" name="Query - Monday_NIFTY_FUTURES" description="Connection to the 'Monday_NIFTY_FUTURES' query in the workbook." type="5" refreshedVersion="8" background="1" refreshOnLoad="1" saveData="1">
    <dbPr connection="Provider=Microsoft.Mashup.OleDb.1;Data Source=$Workbook$;Location=Monday_NIFTY_FUTURES;Extended Properties=&quot;&quot;" command="SELECT * FROM [Monday_NIFTY_FUTURES]"/>
  </connection>
  <connection id="3" xr16:uid="{61F11D9F-4DCF-431D-8E1C-9ACFC6B9B169}" keepAlive="1" interval="1" name="Query - Thursday_NIFTY_FUTURES" description="Connection to the 'Thursday_NIFTY_FUTURES' query in the workbook." type="5" refreshedVersion="8" background="1" refreshOnLoad="1" saveData="1">
    <dbPr connection="Provider=Microsoft.Mashup.OleDb.1;Data Source=$Workbook$;Location=Thursday_NIFTY_FUTURES;Extended Properties=&quot;&quot;" command="SELECT * FROM [Thursday_NIFTY_FUTURES]"/>
  </connection>
  <connection id="4" xr16:uid="{36D6B4BE-BFAC-4163-AAEF-E1F83AA6F5B6}" keepAlive="1" interval="1" name="Query - Tuesday_NIFTY_FUTURES" description="Connection to the 'Tuesday_NIFTY_FUTURES' query in the workbook." type="5" refreshedVersion="8" background="1" refreshOnLoad="1" saveData="1">
    <dbPr connection="Provider=Microsoft.Mashup.OleDb.1;Data Source=$Workbook$;Location=Tuesday_NIFTY_FUTURES;Extended Properties=&quot;&quot;" command="SELECT * FROM [Tuesday_NIFTY_FUTURES]"/>
  </connection>
  <connection id="5" xr16:uid="{AF0A5A5A-095D-4C35-AB40-904D103A67B6}" keepAlive="1" interval="1" name="Query - Wednesday_NIFTY_FUTURES" description="Connection to the 'Wednesday_NIFTY_FUTURES' query in the workbook." type="5" refreshedVersion="8" background="1" refreshOnLoad="1" saveData="1">
    <dbPr connection="Provider=Microsoft.Mashup.OleDb.1;Data Source=$Workbook$;Location=Wednesday_NIFTY_FUTURES;Extended Properties=&quot;&quot;" command="SELECT * FROM [Wednesday_NIFTY_FUTURES]"/>
  </connection>
</connections>
</file>

<file path=xl/sharedStrings.xml><?xml version="1.0" encoding="utf-8"?>
<sst xmlns="http://schemas.openxmlformats.org/spreadsheetml/2006/main" count="3042" uniqueCount="40">
  <si>
    <t>NSE</t>
  </si>
  <si>
    <t>Calculated Column 3</t>
  </si>
  <si>
    <t>Calculated Column 2</t>
  </si>
  <si>
    <t>5-Days Avg Vol</t>
  </si>
  <si>
    <t>OI-Combined Fut</t>
  </si>
  <si>
    <t>P.Open</t>
  </si>
  <si>
    <t>Option Type</t>
  </si>
  <si>
    <t>Exp. Date</t>
  </si>
  <si>
    <t>Strike Price</t>
  </si>
  <si>
    <t>No.of contracts</t>
  </si>
  <si>
    <t>OI</t>
  </si>
  <si>
    <t>T.Volume</t>
  </si>
  <si>
    <t>Avg Price</t>
  </si>
  <si>
    <t>High</t>
  </si>
  <si>
    <t>Low</t>
  </si>
  <si>
    <t>P.Close</t>
  </si>
  <si>
    <t>Open</t>
  </si>
  <si>
    <t>Bid</t>
  </si>
  <si>
    <t>Bid Qty</t>
  </si>
  <si>
    <t>% Chg</t>
  </si>
  <si>
    <t>Chg</t>
  </si>
  <si>
    <t>Qty.</t>
  </si>
  <si>
    <t>LTP</t>
  </si>
  <si>
    <t>XCH</t>
  </si>
  <si>
    <t>Ticker</t>
  </si>
  <si>
    <t>Total Value</t>
  </si>
  <si>
    <t>TOTAL</t>
  </si>
  <si>
    <t>TUES</t>
  </si>
  <si>
    <t>WED</t>
  </si>
  <si>
    <t>THURS</t>
  </si>
  <si>
    <t>MON</t>
  </si>
  <si>
    <t>FRI</t>
  </si>
  <si>
    <t>OI Change</t>
  </si>
  <si>
    <t>Calc Column 1</t>
  </si>
  <si>
    <t>Call</t>
  </si>
  <si>
    <t>Put</t>
  </si>
  <si>
    <t>Index Options</t>
  </si>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</sst>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810439DB-A1E3-4532-A561-47906949FE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E7454DD-726C-4061-AA7F-86F30A642897}" autoFormatId="16" applyNumberFormats="0" applyBorderFormats="0" applyFontFormats="0" applyPatternFormats="0" applyAlignmentFormats="0" applyWidthHeightFormats="0">
  <queryTableRefresh nextId="27">
    <queryTableFields count="25">
      <queryTableField id="1" name="Ticker" tableColumnId="1"/>
      <queryTableField id="2" name="XCH" tableColumnId="2"/>
      <queryTableField id="3" name="LTP" tableColumnId="3"/>
      <queryTableField id="4" name="Qty." tableColumnId="4"/>
      <queryTableField id="5" name="Chg" tableColumnId="5"/>
      <queryTableField id="6" name="% Chg" tableColumnId="6"/>
      <queryTableField id="7" name="Bid Qty" tableColumnId="7"/>
      <queryTableField id="8" name="Bid" tableColumnId="8"/>
      <queryTableField id="9" name="Open" tableColumnId="9"/>
      <queryTableField id="10" name="P.Close" tableColumnId="10"/>
      <queryTableField id="11" name="Low" tableColumnId="11"/>
      <queryTableField id="12" name="High" tableColumnId="12"/>
      <queryTableField id="13" name="Avg Price" tableColumnId="13"/>
      <queryTableField id="14" name="T.Volume" tableColumnId="14"/>
      <queryTableField id="15" name="Total Value" tableColumnId="15"/>
      <queryTableField id="16" name="OI" tableColumnId="16"/>
      <queryTableField id="17" name="OI Change" tableColumnId="17"/>
      <queryTableField id="18" name="No.of contracts" tableColumnId="18"/>
      <queryTableField id="19" name="Strike Price" tableColumnId="19"/>
      <queryTableField id="20" name="Exp. Date" tableColumnId="20"/>
      <queryTableField id="21" name="Option Type" tableColumnId="21"/>
      <queryTableField id="22" name="P.Open" tableColumnId="22"/>
      <queryTableField id="23" name="OI-Combined Fut" tableColumnId="23"/>
      <queryTableField id="24" name="5-Days Avg Vol" tableColumnId="24"/>
      <queryTableField id="26" name="Calc Column 1" tableColumnId="26"/>
    </queryTableFields>
    <queryTableDeletedFields count="1">
      <deletedField name="Calc Column 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AF14F3E5-7F32-4B46-8975-4D57BF5CE800}" autoFormatId="16" applyNumberFormats="0" applyBorderFormats="0" applyFontFormats="0" applyPatternFormats="0" applyAlignmentFormats="0" applyWidthHeightFormats="0">
  <queryTableRefresh nextId="26">
    <queryTableFields count="25">
      <queryTableField id="1" name="Ticker" tableColumnId="1"/>
      <queryTableField id="2" name="XCH" tableColumnId="2"/>
      <queryTableField id="3" name="LTP" tableColumnId="3"/>
      <queryTableField id="4" name="Qty." tableColumnId="4"/>
      <queryTableField id="5" name="Chg" tableColumnId="5"/>
      <queryTableField id="6" name="% Chg" tableColumnId="6"/>
      <queryTableField id="7" name="Bid Qty" tableColumnId="7"/>
      <queryTableField id="8" name="Bid" tableColumnId="8"/>
      <queryTableField id="9" name="Open" tableColumnId="9"/>
      <queryTableField id="10" name="P.Close" tableColumnId="10"/>
      <queryTableField id="11" name="Low" tableColumnId="11"/>
      <queryTableField id="12" name="High" tableColumnId="12"/>
      <queryTableField id="13" name="Avg Price" tableColumnId="13"/>
      <queryTableField id="14" name="T.Volume" tableColumnId="14"/>
      <queryTableField id="15" name="Total Value" tableColumnId="15"/>
      <queryTableField id="16" name="OI" tableColumnId="16"/>
      <queryTableField id="17" name="OI Change" tableColumnId="17"/>
      <queryTableField id="18" name="No.of contracts" tableColumnId="18"/>
      <queryTableField id="19" name="Strike Price" tableColumnId="19"/>
      <queryTableField id="20" name="Exp. Date" tableColumnId="20"/>
      <queryTableField id="21" name="Option Type" tableColumnId="21"/>
      <queryTableField id="22" name="P.Open" tableColumnId="22"/>
      <queryTableField id="23" name="OI-Combined Fut" tableColumnId="23"/>
      <queryTableField id="24" name="5-Days Avg Vol" tableColumnId="24"/>
      <queryTableField id="25" name="Calc Column 1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4" xr16:uid="{77A80A7B-C5E7-4FD8-81D1-2DB2510CD26C}" autoFormatId="16" applyNumberFormats="0" applyBorderFormats="0" applyFontFormats="0" applyPatternFormats="0" applyAlignmentFormats="0" applyWidthHeightFormats="0">
  <queryTableRefresh nextId="26">
    <queryTableFields count="25">
      <queryTableField id="1" name="Ticker" tableColumnId="1"/>
      <queryTableField id="2" name="XCH" tableColumnId="2"/>
      <queryTableField id="3" name="LTP" tableColumnId="3"/>
      <queryTableField id="4" name="Qty." tableColumnId="4"/>
      <queryTableField id="5" name="Chg" tableColumnId="5"/>
      <queryTableField id="6" name="% Chg" tableColumnId="6"/>
      <queryTableField id="7" name="Bid Qty" tableColumnId="7"/>
      <queryTableField id="8" name="Bid" tableColumnId="8"/>
      <queryTableField id="9" name="Open" tableColumnId="9"/>
      <queryTableField id="10" name="P.Close" tableColumnId="10"/>
      <queryTableField id="11" name="Low" tableColumnId="11"/>
      <queryTableField id="12" name="High" tableColumnId="12"/>
      <queryTableField id="13" name="Avg Price" tableColumnId="13"/>
      <queryTableField id="14" name="T.Volume" tableColumnId="14"/>
      <queryTableField id="15" name="Total Value" tableColumnId="15"/>
      <queryTableField id="16" name="OI" tableColumnId="16"/>
      <queryTableField id="17" name="OI Change" tableColumnId="17"/>
      <queryTableField id="18" name="No.of contracts" tableColumnId="18"/>
      <queryTableField id="19" name="Strike Price" tableColumnId="19"/>
      <queryTableField id="20" name="Exp. Date" tableColumnId="20"/>
      <queryTableField id="21" name="Option Type" tableColumnId="21"/>
      <queryTableField id="22" name="P.Open" tableColumnId="22"/>
      <queryTableField id="23" name="OI-Combined Fut" tableColumnId="23"/>
      <queryTableField id="24" name="5-Days Avg Vol" tableColumnId="24"/>
      <queryTableField id="25" name="Calc Column 1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25A22578-D523-4E13-BA65-2A0DD076FEEB}" autoFormatId="16" applyNumberFormats="0" applyBorderFormats="0" applyFontFormats="0" applyPatternFormats="0" applyAlignmentFormats="0" applyWidthHeightFormats="0">
  <queryTableRefresh nextId="26">
    <queryTableFields count="25">
      <queryTableField id="1" name="Ticker" tableColumnId="1"/>
      <queryTableField id="2" name="XCH" tableColumnId="2"/>
      <queryTableField id="3" name="LTP" tableColumnId="3"/>
      <queryTableField id="4" name="Qty." tableColumnId="4"/>
      <queryTableField id="5" name="Chg" tableColumnId="5"/>
      <queryTableField id="6" name="% Chg" tableColumnId="6"/>
      <queryTableField id="7" name="Bid Qty" tableColumnId="7"/>
      <queryTableField id="8" name="Bid" tableColumnId="8"/>
      <queryTableField id="9" name="Open" tableColumnId="9"/>
      <queryTableField id="10" name="P.Close" tableColumnId="10"/>
      <queryTableField id="11" name="Low" tableColumnId="11"/>
      <queryTableField id="12" name="High" tableColumnId="12"/>
      <queryTableField id="13" name="Avg Price" tableColumnId="13"/>
      <queryTableField id="14" name="T.Volume" tableColumnId="14"/>
      <queryTableField id="15" name="Total Value" tableColumnId="15"/>
      <queryTableField id="16" name="OI" tableColumnId="16"/>
      <queryTableField id="17" name="OI Change" tableColumnId="17"/>
      <queryTableField id="18" name="No.of contracts" tableColumnId="18"/>
      <queryTableField id="19" name="Strike Price" tableColumnId="19"/>
      <queryTableField id="20" name="Exp. Date" tableColumnId="20"/>
      <queryTableField id="21" name="Option Type" tableColumnId="21"/>
      <queryTableField id="22" name="P.Open" tableColumnId="22"/>
      <queryTableField id="23" name="OI-Combined Fut" tableColumnId="23"/>
      <queryTableField id="24" name="5-Days Avg Vol" tableColumnId="24"/>
      <queryTableField id="25" name="Calc Column 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86CCECE8-8A1B-4ABD-822F-1BF4856F2963}" autoFormatId="16" applyNumberFormats="0" applyBorderFormats="0" applyFontFormats="0" applyPatternFormats="0" applyAlignmentFormats="0" applyWidthHeightFormats="0">
  <queryTableRefresh nextId="26">
    <queryTableFields count="25">
      <queryTableField id="1" name="Ticker" tableColumnId="1"/>
      <queryTableField id="2" name="XCH" tableColumnId="2"/>
      <queryTableField id="3" name="LTP" tableColumnId="3"/>
      <queryTableField id="4" name="Qty." tableColumnId="4"/>
      <queryTableField id="5" name="Chg" tableColumnId="5"/>
      <queryTableField id="6" name="% Chg" tableColumnId="6"/>
      <queryTableField id="7" name="Bid Qty" tableColumnId="7"/>
      <queryTableField id="8" name="Bid" tableColumnId="8"/>
      <queryTableField id="9" name="Open" tableColumnId="9"/>
      <queryTableField id="10" name="P.Close" tableColumnId="10"/>
      <queryTableField id="11" name="Low" tableColumnId="11"/>
      <queryTableField id="12" name="High" tableColumnId="12"/>
      <queryTableField id="13" name="Avg Price" tableColumnId="13"/>
      <queryTableField id="14" name="T.Volume" tableColumnId="14"/>
      <queryTableField id="15" name="Total Value" tableColumnId="15"/>
      <queryTableField id="16" name="OI" tableColumnId="16"/>
      <queryTableField id="17" name="OI Change" tableColumnId="17"/>
      <queryTableField id="18" name="No.of contracts" tableColumnId="18"/>
      <queryTableField id="19" name="Strike Price" tableColumnId="19"/>
      <queryTableField id="20" name="Exp. Date" tableColumnId="20"/>
      <queryTableField id="21" name="Option Type" tableColumnId="21"/>
      <queryTableField id="22" name="P.Open" tableColumnId="22"/>
      <queryTableField id="23" name="OI-Combined Fut" tableColumnId="23"/>
      <queryTableField id="24" name="5-Days Avg Vol" tableColumnId="24"/>
      <queryTableField id="25" name="Calc Column 1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A4FE1-8C85-48D0-9012-509AC1194073}" name="Friday_NIFTY_FUTURES" displayName="Friday_NIFTY_FUTURES" ref="A1:Y213" tableType="queryTable" totalsRowShown="0">
  <autoFilter ref="A1:Y213" xr:uid="{0F8A4FE1-8C85-48D0-9012-509AC1194073}"/>
  <tableColumns count="25">
    <tableColumn id="1" xr3:uid="{D2368C95-2FE9-4345-8111-E39FB14791ED}" uniqueName="1" name="Ticker" queryTableFieldId="1" dataDxfId="19"/>
    <tableColumn id="2" xr3:uid="{9BE7C8EF-66AC-4B99-979D-F0994FCEDB20}" uniqueName="2" name="XCH" queryTableFieldId="2" dataDxfId="18"/>
    <tableColumn id="3" xr3:uid="{DCB1C511-968E-4F29-B612-EAB3CB45CC73}" uniqueName="3" name="LTP" queryTableFieldId="3"/>
    <tableColumn id="4" xr3:uid="{A734F8A9-CEBA-4B6E-AC16-52D918947C8A}" uniqueName="4" name="Qty." queryTableFieldId="4"/>
    <tableColumn id="5" xr3:uid="{593F73CB-3DDE-456C-8737-C7D290C5C748}" uniqueName="5" name="Chg" queryTableFieldId="5"/>
    <tableColumn id="6" xr3:uid="{B92BEEE1-BD7F-47BE-8A19-E47336EEA713}" uniqueName="6" name="% Chg" queryTableFieldId="6"/>
    <tableColumn id="7" xr3:uid="{A1E06001-212A-426F-8E05-0B941ADF5DD2}" uniqueName="7" name="Bid Qty" queryTableFieldId="7"/>
    <tableColumn id="8" xr3:uid="{C6635D1B-1414-4DE4-9E27-5FBFB8894429}" uniqueName="8" name="Bid" queryTableFieldId="8"/>
    <tableColumn id="9" xr3:uid="{2B915DA3-4074-41A2-A9CE-51FB790A8A87}" uniqueName="9" name="Open" queryTableFieldId="9"/>
    <tableColumn id="10" xr3:uid="{1E3DC013-3492-41BB-A1E4-1B5FD1A3EDC4}" uniqueName="10" name="P.Close" queryTableFieldId="10"/>
    <tableColumn id="11" xr3:uid="{51B3C160-C2A6-4F6B-830C-02F8CB4522FA}" uniqueName="11" name="Low" queryTableFieldId="11"/>
    <tableColumn id="12" xr3:uid="{D134C303-8852-4F80-B96C-22F1660D3826}" uniqueName="12" name="High" queryTableFieldId="12"/>
    <tableColumn id="13" xr3:uid="{3A7EB597-A5DC-4A4E-BA54-CF5E03401BB9}" uniqueName="13" name="Avg Price" queryTableFieldId="13"/>
    <tableColumn id="14" xr3:uid="{FAA0D1F5-2557-441B-ABF9-A2A1BC3A94DC}" uniqueName="14" name="T.Volume" queryTableFieldId="14"/>
    <tableColumn id="15" xr3:uid="{6880F5B0-9C67-41BA-90E4-FE1596F55E42}" uniqueName="15" name="Total Value" queryTableFieldId="15"/>
    <tableColumn id="16" xr3:uid="{0F5B5916-D9BF-4F63-B66A-063030089EF9}" uniqueName="16" name="OI" queryTableFieldId="16"/>
    <tableColumn id="17" xr3:uid="{C0B1AF54-5A36-4EC4-A920-904A78099A5F}" uniqueName="17" name="OI Change" queryTableFieldId="17"/>
    <tableColumn id="18" xr3:uid="{EEB84C5F-9A04-497A-8BD2-D95B21A3F92D}" uniqueName="18" name="No.of contracts" queryTableFieldId="18"/>
    <tableColumn id="19" xr3:uid="{12C85EC8-4CC2-4A1E-870B-AB408A4BBCE0}" uniqueName="19" name="Strike Price" queryTableFieldId="19"/>
    <tableColumn id="20" xr3:uid="{F55B31B6-1C10-4DB0-81C3-03138EDEA2CA}" uniqueName="20" name="Exp. Date" queryTableFieldId="20" dataDxfId="4"/>
    <tableColumn id="21" xr3:uid="{659511C1-DEB8-49F4-BD32-882259194325}" uniqueName="21" name="Option Type" queryTableFieldId="21" dataDxfId="17"/>
    <tableColumn id="22" xr3:uid="{FAD154F2-6B12-45C8-A213-6A21499A8F2A}" uniqueName="22" name="P.Open" queryTableFieldId="22"/>
    <tableColumn id="23" xr3:uid="{E99C9F42-9285-4DF5-BCB5-CC601066F80A}" uniqueName="23" name="OI-Combined Fut" queryTableFieldId="23"/>
    <tableColumn id="24" xr3:uid="{A311E079-3C84-4DCE-9071-7F831782B35F}" uniqueName="24" name="5-Days Avg Vol" queryTableFieldId="24"/>
    <tableColumn id="26" xr3:uid="{D7881BAC-AC64-4C9A-9F95-A5E7FBA97F86}" uniqueName="26" name="Calc Column 1" queryTableField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F05C0-C2F1-4893-9CD0-A9DB35ED060E}" name="Monday_NIFTY_FUTURES" displayName="Monday_NIFTY_FUTURES" ref="A1:Y187" tableType="queryTable" totalsRowShown="0">
  <autoFilter ref="A1:Y187" xr:uid="{114F05C0-C2F1-4893-9CD0-A9DB35ED060E}"/>
  <tableColumns count="25">
    <tableColumn id="1" xr3:uid="{869AE5D5-E6A8-451A-9049-1292777D91A1}" uniqueName="1" name="Ticker" queryTableFieldId="1" dataDxfId="16"/>
    <tableColumn id="2" xr3:uid="{F0E1F703-21B0-4B77-9D5B-3ED5A9A3A111}" uniqueName="2" name="XCH" queryTableFieldId="2" dataDxfId="15"/>
    <tableColumn id="3" xr3:uid="{5C641BBB-849A-4CEF-8050-EDC9D45511AF}" uniqueName="3" name="LTP" queryTableFieldId="3"/>
    <tableColumn id="4" xr3:uid="{5FB6F6AC-17F3-4014-9B86-827E538A5F8D}" uniqueName="4" name="Qty." queryTableFieldId="4"/>
    <tableColumn id="5" xr3:uid="{86EBE19C-AFBC-4971-9ED7-C9945AAB9B8F}" uniqueName="5" name="Chg" queryTableFieldId="5"/>
    <tableColumn id="6" xr3:uid="{C042F8E2-7041-452C-A740-4F774374E4D0}" uniqueName="6" name="% Chg" queryTableFieldId="6"/>
    <tableColumn id="7" xr3:uid="{9041E76A-BE31-4098-A6F4-1049D48DDDE5}" uniqueName="7" name="Bid Qty" queryTableFieldId="7"/>
    <tableColumn id="8" xr3:uid="{4C89D8C4-946F-4625-9A2A-F66F4AF71B4C}" uniqueName="8" name="Bid" queryTableFieldId="8"/>
    <tableColumn id="9" xr3:uid="{AA819E28-D9D2-4D2C-945E-AA3B39D98AE1}" uniqueName="9" name="Open" queryTableFieldId="9"/>
    <tableColumn id="10" xr3:uid="{92534020-8615-4AF1-951D-55C91F8EC848}" uniqueName="10" name="P.Close" queryTableFieldId="10"/>
    <tableColumn id="11" xr3:uid="{7CEFAAD4-E4E7-485D-9DE3-B9E4E8073A0F}" uniqueName="11" name="Low" queryTableFieldId="11"/>
    <tableColumn id="12" xr3:uid="{4C4EA797-6E1F-4C99-A2F1-5585F2B668F2}" uniqueName="12" name="High" queryTableFieldId="12"/>
    <tableColumn id="13" xr3:uid="{0CA3D35F-576B-43DF-83A0-B463121B4BDB}" uniqueName="13" name="Avg Price" queryTableFieldId="13"/>
    <tableColumn id="14" xr3:uid="{C6BE8B5E-E2A1-4C30-8B47-1954EBC76265}" uniqueName="14" name="T.Volume" queryTableFieldId="14"/>
    <tableColumn id="15" xr3:uid="{78F9A8F5-966A-49A1-B08D-B7803F6F59D3}" uniqueName="15" name="Total Value" queryTableFieldId="15"/>
    <tableColumn id="16" xr3:uid="{21A40A26-F0C4-4126-B170-9EDC9C267C96}" uniqueName="16" name="OI" queryTableFieldId="16"/>
    <tableColumn id="17" xr3:uid="{549FF010-E393-458E-9DF4-5A2600AC5CC2}" uniqueName="17" name="OI Change" queryTableFieldId="17"/>
    <tableColumn id="18" xr3:uid="{86E1EDDC-01AD-464A-B467-B6CAB796CD01}" uniqueName="18" name="No.of contracts" queryTableFieldId="18"/>
    <tableColumn id="19" xr3:uid="{1338128D-6B56-4211-9316-C3A1FCA986C2}" uniqueName="19" name="Strike Price" queryTableFieldId="19"/>
    <tableColumn id="20" xr3:uid="{E360C43F-E63E-4B39-B9CA-F5685D6A4BD5}" uniqueName="20" name="Exp. Date" queryTableFieldId="20" dataDxfId="3"/>
    <tableColumn id="21" xr3:uid="{B6E5213A-DA50-439D-AF81-3E69D62834A8}" uniqueName="21" name="Option Type" queryTableFieldId="21" dataDxfId="14"/>
    <tableColumn id="22" xr3:uid="{6A8145AD-5835-4430-AE07-6F80D73E46D6}" uniqueName="22" name="P.Open" queryTableFieldId="22"/>
    <tableColumn id="23" xr3:uid="{56D76ACF-0968-4168-A4BC-47F68CB77F83}" uniqueName="23" name="OI-Combined Fut" queryTableFieldId="23"/>
    <tableColumn id="24" xr3:uid="{E9881E4B-447E-4016-A451-9CC699E072D9}" uniqueName="24" name="5-Days Avg Vol" queryTableFieldId="24"/>
    <tableColumn id="25" xr3:uid="{AF0D48FB-3E9D-4E36-80AF-17BAC56302EB}" uniqueName="25" name="Calc Column 1" queryTableField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FADB94-CDC2-4814-A8DA-0E8466A6FF7A}" name="Tuesday_NIFTY_FUTURES" displayName="Tuesday_NIFTY_FUTURES" ref="A1:Y187" tableType="queryTable" totalsRowShown="0">
  <autoFilter ref="A1:Y187" xr:uid="{42FADB94-CDC2-4814-A8DA-0E8466A6FF7A}"/>
  <tableColumns count="25">
    <tableColumn id="1" xr3:uid="{DB9EB3CB-B6A3-4F04-8C61-B2EA872C8D02}" uniqueName="1" name="Ticker" queryTableFieldId="1" dataDxfId="13"/>
    <tableColumn id="2" xr3:uid="{65CC6787-F4A1-481C-9BC2-692393F1DBF6}" uniqueName="2" name="XCH" queryTableFieldId="2" dataDxfId="12"/>
    <tableColumn id="3" xr3:uid="{861717BD-C8B5-4E0B-872E-A8AFA9F0DA41}" uniqueName="3" name="LTP" queryTableFieldId="3"/>
    <tableColumn id="4" xr3:uid="{2A3B0D38-7565-46E8-86F6-3D13DA660B39}" uniqueName="4" name="Qty." queryTableFieldId="4"/>
    <tableColumn id="5" xr3:uid="{0FC59B9C-3161-4F4C-83F1-50EB89E2D3F4}" uniqueName="5" name="Chg" queryTableFieldId="5"/>
    <tableColumn id="6" xr3:uid="{5EC6BF9B-BF93-47BE-A584-476A6F3476D8}" uniqueName="6" name="% Chg" queryTableFieldId="6"/>
    <tableColumn id="7" xr3:uid="{BAA05002-EACF-4E69-9D64-3A3CCEE93A0C}" uniqueName="7" name="Bid Qty" queryTableFieldId="7"/>
    <tableColumn id="8" xr3:uid="{DC6D8ABD-1203-4791-AB86-7052A03F730A}" uniqueName="8" name="Bid" queryTableFieldId="8"/>
    <tableColumn id="9" xr3:uid="{C91FF8F4-B714-4F7D-AE32-909D1D87A15B}" uniqueName="9" name="Open" queryTableFieldId="9"/>
    <tableColumn id="10" xr3:uid="{D59B0F0B-A4F7-4A7A-B419-FE02F6F74CF6}" uniqueName="10" name="P.Close" queryTableFieldId="10"/>
    <tableColumn id="11" xr3:uid="{069A395F-CBB7-463A-A335-B0EFD4E28828}" uniqueName="11" name="Low" queryTableFieldId="11"/>
    <tableColumn id="12" xr3:uid="{2EDCEFC3-5B2F-4D72-A77E-B8CDEBC1B5A7}" uniqueName="12" name="High" queryTableFieldId="12"/>
    <tableColumn id="13" xr3:uid="{43D27FC0-1E6E-4FC1-878D-18089777DD6D}" uniqueName="13" name="Avg Price" queryTableFieldId="13"/>
    <tableColumn id="14" xr3:uid="{92AE6D14-069D-4C20-99B9-2CE06B5DF04C}" uniqueName="14" name="T.Volume" queryTableFieldId="14"/>
    <tableColumn id="15" xr3:uid="{973D3AE1-5EFE-467C-B40E-6DAAFE37627B}" uniqueName="15" name="Total Value" queryTableFieldId="15"/>
    <tableColumn id="16" xr3:uid="{F82CAA84-FC22-4B77-8801-1A95F68B1A04}" uniqueName="16" name="OI" queryTableFieldId="16"/>
    <tableColumn id="17" xr3:uid="{4674B575-C633-4CC6-97B2-E11A02EEBE6A}" uniqueName="17" name="OI Change" queryTableFieldId="17"/>
    <tableColumn id="18" xr3:uid="{1B84F678-D09F-4D5D-9891-ADBF028D1B92}" uniqueName="18" name="No.of contracts" queryTableFieldId="18"/>
    <tableColumn id="19" xr3:uid="{9EFD0F1C-F8DE-4100-A62B-B7440FB3E04C}" uniqueName="19" name="Strike Price" queryTableFieldId="19"/>
    <tableColumn id="20" xr3:uid="{F3E3EA11-2C4E-4D93-9775-42F06FAE06C2}" uniqueName="20" name="Exp. Date" queryTableFieldId="20" dataDxfId="2"/>
    <tableColumn id="21" xr3:uid="{C339B5C6-F829-42DF-A66F-56D92128EE9D}" uniqueName="21" name="Option Type" queryTableFieldId="21" dataDxfId="11"/>
    <tableColumn id="22" xr3:uid="{FA095940-875A-4E63-A7E9-46BCD7C9E08D}" uniqueName="22" name="P.Open" queryTableFieldId="22"/>
    <tableColumn id="23" xr3:uid="{BEED17EB-8280-4207-90FE-7B88FA373936}" uniqueName="23" name="OI-Combined Fut" queryTableFieldId="23"/>
    <tableColumn id="24" xr3:uid="{041FDB69-8467-4BAF-B253-3CE42D5D6707}" uniqueName="24" name="5-Days Avg Vol" queryTableFieldId="24"/>
    <tableColumn id="25" xr3:uid="{EA957365-8A1A-45F3-8547-AF1B28349957}" uniqueName="25" name="Calc Column 1" queryTableField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D50013-B1A4-4CBB-9F7C-76A6EAA8FB89}" name="Wednesday_NIFTY_FUTURES" displayName="Wednesday_NIFTY_FUTURES" ref="A1:Y191" tableType="queryTable" totalsRowShown="0">
  <autoFilter ref="A1:Y191" xr:uid="{07D50013-B1A4-4CBB-9F7C-76A6EAA8FB89}"/>
  <tableColumns count="25">
    <tableColumn id="1" xr3:uid="{6239CF22-EF9B-4407-A19E-0C3A3C73C2E1}" uniqueName="1" name="Ticker" queryTableFieldId="1" dataDxfId="10"/>
    <tableColumn id="2" xr3:uid="{26B01DCE-A6C5-4059-87A9-C5C4A17C4CD0}" uniqueName="2" name="XCH" queryTableFieldId="2" dataDxfId="9"/>
    <tableColumn id="3" xr3:uid="{6FFEC382-AA5E-4C46-808D-3BF18E553A65}" uniqueName="3" name="LTP" queryTableFieldId="3"/>
    <tableColumn id="4" xr3:uid="{631106E4-B90C-405C-9E81-FAE1A8196783}" uniqueName="4" name="Qty." queryTableFieldId="4"/>
    <tableColumn id="5" xr3:uid="{D8691015-988D-4D00-BEF2-E693F8C8B906}" uniqueName="5" name="Chg" queryTableFieldId="5"/>
    <tableColumn id="6" xr3:uid="{546DCCB9-A1E3-4E82-B62D-81CA5D8D1DE8}" uniqueName="6" name="% Chg" queryTableFieldId="6"/>
    <tableColumn id="7" xr3:uid="{C37855E7-7ADF-448B-971D-2C9A84924150}" uniqueName="7" name="Bid Qty" queryTableFieldId="7"/>
    <tableColumn id="8" xr3:uid="{1D0C6FC3-D8CD-4559-A57A-FFFE02187C10}" uniqueName="8" name="Bid" queryTableFieldId="8"/>
    <tableColumn id="9" xr3:uid="{4AD666F8-93B1-4BF6-A987-A26BAA04D4B0}" uniqueName="9" name="Open" queryTableFieldId="9"/>
    <tableColumn id="10" xr3:uid="{121D158C-FBED-4221-92C5-67DF11673492}" uniqueName="10" name="P.Close" queryTableFieldId="10"/>
    <tableColumn id="11" xr3:uid="{7A5EBFE6-4887-416B-A7A8-B4D71E9541FA}" uniqueName="11" name="Low" queryTableFieldId="11"/>
    <tableColumn id="12" xr3:uid="{5CFB738D-C55A-4145-8D5C-2944FFD654E8}" uniqueName="12" name="High" queryTableFieldId="12"/>
    <tableColumn id="13" xr3:uid="{74A8DEB3-187D-495F-8CF0-0177DD8CE280}" uniqueName="13" name="Avg Price" queryTableFieldId="13"/>
    <tableColumn id="14" xr3:uid="{10835375-6A81-4313-89AE-0573D76F6D35}" uniqueName="14" name="T.Volume" queryTableFieldId="14"/>
    <tableColumn id="15" xr3:uid="{83077FBA-E357-488C-A136-396AF22151AF}" uniqueName="15" name="Total Value" queryTableFieldId="15"/>
    <tableColumn id="16" xr3:uid="{44D0D894-98FF-48C5-A284-8558945CEE9E}" uniqueName="16" name="OI" queryTableFieldId="16"/>
    <tableColumn id="17" xr3:uid="{E5B732CD-9531-49BD-B863-DDDE497C15C5}" uniqueName="17" name="OI Change" queryTableFieldId="17"/>
    <tableColumn id="18" xr3:uid="{F63AA9A0-10DA-4EBB-878D-BCFCB10E77AB}" uniqueName="18" name="No.of contracts" queryTableFieldId="18"/>
    <tableColumn id="19" xr3:uid="{25520B72-3098-48A8-BFA5-420653046D1A}" uniqueName="19" name="Strike Price" queryTableFieldId="19"/>
    <tableColumn id="20" xr3:uid="{ADECA433-18D3-47CA-94E1-A8E3DA37F13D}" uniqueName="20" name="Exp. Date" queryTableFieldId="20" dataDxfId="1"/>
    <tableColumn id="21" xr3:uid="{77B6E1B7-DD1C-46E9-9BC9-6021B48049BC}" uniqueName="21" name="Option Type" queryTableFieldId="21" dataDxfId="8"/>
    <tableColumn id="22" xr3:uid="{B2470B5B-B2EE-4CCA-B51B-9446F835C570}" uniqueName="22" name="P.Open" queryTableFieldId="22"/>
    <tableColumn id="23" xr3:uid="{50F3B8CA-D746-4BA5-A0E9-688CD4711AC5}" uniqueName="23" name="OI-Combined Fut" queryTableFieldId="23"/>
    <tableColumn id="24" xr3:uid="{10478D7C-C8E2-4C39-AF1E-68B429D3942B}" uniqueName="24" name="5-Days Avg Vol" queryTableFieldId="24"/>
    <tableColumn id="25" xr3:uid="{BDAB5952-A72A-40B3-8C9A-D76DEA59D1DB}" uniqueName="25" name="Calc Column 1" queryTableField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ECE83A-9110-433E-A7B7-2941FE2A6B65}" name="Thursday_NIFTY_FUTURES" displayName="Thursday_NIFTY_FUTURES" ref="A1:Y187" tableType="queryTable" totalsRowShown="0">
  <autoFilter ref="A1:Y187" xr:uid="{91ECE83A-9110-433E-A7B7-2941FE2A6B65}"/>
  <tableColumns count="25">
    <tableColumn id="1" xr3:uid="{FDA92579-F5E5-4EF5-95E5-919C7C91280E}" uniqueName="1" name="Ticker" queryTableFieldId="1" dataDxfId="7"/>
    <tableColumn id="2" xr3:uid="{985470A1-413C-4732-A743-5C8D15BD1D6D}" uniqueName="2" name="XCH" queryTableFieldId="2" dataDxfId="6"/>
    <tableColumn id="3" xr3:uid="{BB5FC1C8-9E68-4C70-9F8A-D278FCEC1326}" uniqueName="3" name="LTP" queryTableFieldId="3"/>
    <tableColumn id="4" xr3:uid="{7AC4AB93-470B-4B4A-878E-69FE0AD54D87}" uniqueName="4" name="Qty." queryTableFieldId="4"/>
    <tableColumn id="5" xr3:uid="{B8C3B1CE-9822-4D0F-A7C4-4255E95295A5}" uniqueName="5" name="Chg" queryTableFieldId="5"/>
    <tableColumn id="6" xr3:uid="{81BE729E-0262-498E-B984-FDFBB9BCA98A}" uniqueName="6" name="% Chg" queryTableFieldId="6"/>
    <tableColumn id="7" xr3:uid="{8491FA7A-F650-45F8-88BC-31C58B8F99EF}" uniqueName="7" name="Bid Qty" queryTableFieldId="7"/>
    <tableColumn id="8" xr3:uid="{C82EABAA-FBB7-42A3-B0D6-C3FFC4AE509C}" uniqueName="8" name="Bid" queryTableFieldId="8"/>
    <tableColumn id="9" xr3:uid="{FDCB441D-1A0F-4A6A-AEFB-80D6DFE6C450}" uniqueName="9" name="Open" queryTableFieldId="9"/>
    <tableColumn id="10" xr3:uid="{D3AB63F6-73CC-40E1-9735-28783BB1D983}" uniqueName="10" name="P.Close" queryTableFieldId="10"/>
    <tableColumn id="11" xr3:uid="{D659EB3A-DB69-45BE-AD14-E11F67AE5FC2}" uniqueName="11" name="Low" queryTableFieldId="11"/>
    <tableColumn id="12" xr3:uid="{9432C88A-861C-4A9F-A44F-BC36D6D29251}" uniqueName="12" name="High" queryTableFieldId="12"/>
    <tableColumn id="13" xr3:uid="{372E65BC-2ECA-47B7-9D51-B36512676130}" uniqueName="13" name="Avg Price" queryTableFieldId="13"/>
    <tableColumn id="14" xr3:uid="{F6C2B84A-C85B-4E2B-B458-F3E56DD15E14}" uniqueName="14" name="T.Volume" queryTableFieldId="14"/>
    <tableColumn id="15" xr3:uid="{E0402F55-5C5A-46BE-9A0E-C583DB26DB37}" uniqueName="15" name="Total Value" queryTableFieldId="15"/>
    <tableColumn id="16" xr3:uid="{D32037E9-C542-405B-9F4E-BAFACE6322F0}" uniqueName="16" name="OI" queryTableFieldId="16"/>
    <tableColumn id="17" xr3:uid="{56C38C25-6FA7-4F10-B978-23E4A2D3BF0D}" uniqueName="17" name="OI Change" queryTableFieldId="17"/>
    <tableColumn id="18" xr3:uid="{CF86B72B-DB7B-4EDF-9916-1AF8E1378E79}" uniqueName="18" name="No.of contracts" queryTableFieldId="18"/>
    <tableColumn id="19" xr3:uid="{94DFE313-BE82-4A20-BBED-D4A27C83003B}" uniqueName="19" name="Strike Price" queryTableFieldId="19"/>
    <tableColumn id="20" xr3:uid="{0C1DA0B0-26F1-400B-8F2F-32CAED36721D}" uniqueName="20" name="Exp. Date" queryTableFieldId="20" dataDxfId="0"/>
    <tableColumn id="21" xr3:uid="{046A7414-8C61-4999-8694-E78ACBD0919F}" uniqueName="21" name="Option Type" queryTableFieldId="21" dataDxfId="5"/>
    <tableColumn id="22" xr3:uid="{15733D7E-BD84-4F16-BC10-72999C210D97}" uniqueName="22" name="P.Open" queryTableFieldId="22"/>
    <tableColumn id="23" xr3:uid="{5064E078-EC73-414D-A1A2-B5C99E3518E7}" uniqueName="23" name="OI-Combined Fut" queryTableFieldId="23"/>
    <tableColumn id="24" xr3:uid="{F48E788E-A667-4462-86A1-0EE924EFB8CF}" uniqueName="24" name="5-Days Avg Vol" queryTableFieldId="24"/>
    <tableColumn id="25" xr3:uid="{0BF062E6-8215-4240-A39E-D5CEB38506E6}" uniqueName="25" name="Calc Column 1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96C7-658F-4519-AE70-11DADCD91300}">
  <dimension ref="A1:Z394"/>
  <sheetViews>
    <sheetView zoomScale="80" zoomScaleNormal="80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Y77" sqref="A77:Y78"/>
    </sheetView>
  </sheetViews>
  <sheetFormatPr defaultRowHeight="15" x14ac:dyDescent="0.25"/>
  <cols>
    <col min="1" max="1" width="12" bestFit="1" customWidth="1"/>
    <col min="2" max="3" width="12.85546875" bestFit="1" customWidth="1"/>
    <col min="4" max="4" width="11.7109375" bestFit="1" customWidth="1"/>
    <col min="5" max="6" width="12.140625" bestFit="1" customWidth="1"/>
    <col min="7" max="7" width="2.140625" customWidth="1"/>
    <col min="8" max="8" width="11.7109375" bestFit="1" customWidth="1"/>
    <col min="9" max="10" width="12.140625" bestFit="1" customWidth="1"/>
    <col min="11" max="11" width="3" customWidth="1"/>
    <col min="12" max="12" width="11.7109375" bestFit="1" customWidth="1"/>
    <col min="13" max="14" width="12.140625" bestFit="1" customWidth="1"/>
    <col min="15" max="15" width="2.140625" customWidth="1"/>
    <col min="16" max="16" width="11.7109375" bestFit="1" customWidth="1"/>
    <col min="17" max="18" width="12.140625" bestFit="1" customWidth="1"/>
    <col min="19" max="19" width="2" customWidth="1"/>
    <col min="20" max="20" width="11.7109375" bestFit="1" customWidth="1"/>
    <col min="21" max="22" width="12.140625" bestFit="1" customWidth="1"/>
    <col min="23" max="23" width="3.140625" customWidth="1"/>
    <col min="24" max="24" width="11.7109375" bestFit="1" customWidth="1"/>
    <col min="25" max="26" width="12.140625" bestFit="1" customWidth="1"/>
  </cols>
  <sheetData>
    <row r="1" spans="1:26" x14ac:dyDescent="0.25">
      <c r="D1" s="10" t="s">
        <v>31</v>
      </c>
      <c r="E1" s="10"/>
      <c r="F1" s="10"/>
      <c r="H1" s="10" t="s">
        <v>30</v>
      </c>
      <c r="I1" s="10"/>
      <c r="J1" s="10"/>
      <c r="L1" s="10" t="s">
        <v>27</v>
      </c>
      <c r="M1" s="10"/>
      <c r="N1" s="10"/>
      <c r="P1" s="10" t="s">
        <v>28</v>
      </c>
      <c r="Q1" s="10"/>
      <c r="R1" s="10"/>
      <c r="T1" s="10" t="s">
        <v>29</v>
      </c>
      <c r="U1" s="10"/>
      <c r="V1" s="10"/>
      <c r="X1" s="10" t="s">
        <v>26</v>
      </c>
      <c r="Y1" s="10"/>
      <c r="Z1" s="10"/>
    </row>
    <row r="2" spans="1:26" x14ac:dyDescent="0.25">
      <c r="A2" t="s">
        <v>8</v>
      </c>
      <c r="B2" t="s">
        <v>7</v>
      </c>
      <c r="C2" t="s">
        <v>6</v>
      </c>
      <c r="D2" s="2" t="s">
        <v>37</v>
      </c>
      <c r="E2" s="2" t="s">
        <v>38</v>
      </c>
      <c r="F2" s="2" t="s">
        <v>39</v>
      </c>
      <c r="H2" s="2" t="s">
        <v>37</v>
      </c>
      <c r="I2" s="2" t="s">
        <v>38</v>
      </c>
      <c r="J2" s="2" t="s">
        <v>39</v>
      </c>
      <c r="L2" s="2" t="s">
        <v>37</v>
      </c>
      <c r="M2" s="2" t="s">
        <v>38</v>
      </c>
      <c r="N2" s="2" t="s">
        <v>39</v>
      </c>
      <c r="P2" s="2" t="s">
        <v>37</v>
      </c>
      <c r="Q2" s="2" t="s">
        <v>38</v>
      </c>
      <c r="R2" s="2" t="s">
        <v>39</v>
      </c>
      <c r="T2" s="2" t="s">
        <v>37</v>
      </c>
      <c r="U2" s="2" t="s">
        <v>38</v>
      </c>
      <c r="V2" s="2" t="s">
        <v>39</v>
      </c>
      <c r="X2" s="2" t="s">
        <v>37</v>
      </c>
      <c r="Y2" s="2" t="s">
        <v>38</v>
      </c>
      <c r="Z2" s="2" t="s">
        <v>39</v>
      </c>
    </row>
    <row r="3" spans="1:26" x14ac:dyDescent="0.25">
      <c r="A3">
        <f>Friday_NIFTY_FUTURES!S2</f>
        <v>21250</v>
      </c>
      <c r="B3" s="4">
        <f>Friday_NIFTY_FUTURES!T2</f>
        <v>45687</v>
      </c>
      <c r="C3" t="str">
        <f>Friday_NIFTY_FUTURES!U2</f>
        <v>Call</v>
      </c>
      <c r="D3" s="1">
        <f>Friday_NIFTY_FUTURES!Y2</f>
        <v>3.8404999999999998E-4</v>
      </c>
      <c r="E3" s="9">
        <f>Friday_NIFTY_FUTURES!Z2</f>
        <v>0.12271205</v>
      </c>
      <c r="F3" s="9">
        <f>Friday_NIFTY_FUTURES!AA2</f>
        <v>0.12194395000000001</v>
      </c>
      <c r="H3" s="1">
        <f>Monday_NIFTY_FUTURES!Y2</f>
        <v>1.144944E-3</v>
      </c>
      <c r="I3" s="8">
        <f>Monday_NIFTY_FUTURES!Z2</f>
        <v>4.2073798000000003E-2</v>
      </c>
      <c r="J3" s="8">
        <f>Monday_NIFTY_FUTURES!AA2</f>
        <v>3.9783909999999999E-2</v>
      </c>
      <c r="L3" s="1">
        <f>Tuesday_NIFTY_FUTURES!Y2</f>
        <v>0</v>
      </c>
      <c r="M3" s="8">
        <f>Tuesday_NIFTY_FUTURES!Z2</f>
        <v>1.9714429000000002E-2</v>
      </c>
      <c r="N3" s="8">
        <f>Tuesday_NIFTY_FUTURES!AA2</f>
        <v>1.9714429000000002E-2</v>
      </c>
      <c r="P3" s="1">
        <f>Wednesday_NIFTY_FUTURES!Y2</f>
        <v>0</v>
      </c>
      <c r="Q3" s="8">
        <f>Wednesday_NIFTY_FUTURES!Z2</f>
        <v>1.6901445000000001E-2</v>
      </c>
      <c r="R3" s="8">
        <f>Wednesday_NIFTY_FUTURES!AA2</f>
        <v>1.6901445000000001E-2</v>
      </c>
      <c r="S3" s="3"/>
      <c r="T3" s="1">
        <f>Thursday_NIFTY_FUTURES!Y2</f>
        <v>0</v>
      </c>
      <c r="U3" s="8">
        <f>Thursday_NIFTY_FUTURES!Z2</f>
        <v>0</v>
      </c>
      <c r="V3" s="8">
        <f>Thursday_NIFTY_FUTURES!AA2</f>
        <v>0</v>
      </c>
      <c r="X3" s="1">
        <f>D3+H3+L3+P3+T3</f>
        <v>1.5289939999999999E-3</v>
      </c>
      <c r="Y3" s="8">
        <f>F3+J3+M3+Q3+U3</f>
        <v>0.19834373399999999</v>
      </c>
      <c r="Z3" s="8">
        <f>F3+J3+N3+R3+V3</f>
        <v>0.19834373399999999</v>
      </c>
    </row>
    <row r="4" spans="1:26" x14ac:dyDescent="0.25">
      <c r="A4">
        <f>Friday_NIFTY_FUTURES!S3</f>
        <v>21250</v>
      </c>
      <c r="B4" s="4">
        <f>Friday_NIFTY_FUTURES!T3</f>
        <v>45687</v>
      </c>
      <c r="C4" t="str">
        <f>Friday_NIFTY_FUTURES!U3</f>
        <v>Put</v>
      </c>
      <c r="D4" s="1">
        <f>Friday_NIFTY_FUTURES!Y3</f>
        <v>0.12232800000000001</v>
      </c>
      <c r="E4" s="9"/>
      <c r="F4" s="9"/>
      <c r="H4" s="1">
        <f>Monday_NIFTY_FUTURES!Y3</f>
        <v>4.0928854000000001E-2</v>
      </c>
      <c r="I4" s="8"/>
      <c r="J4" s="8"/>
      <c r="L4" s="1">
        <f>Tuesday_NIFTY_FUTURES!Y3</f>
        <v>1.9714429000000002E-2</v>
      </c>
      <c r="M4" s="8"/>
      <c r="N4" s="8"/>
      <c r="P4" s="1">
        <f>Wednesday_NIFTY_FUTURES!Y3</f>
        <v>1.6901445000000001E-2</v>
      </c>
      <c r="Q4" s="8"/>
      <c r="R4" s="8"/>
      <c r="S4" s="3"/>
      <c r="T4" s="1">
        <f>Thursday_NIFTY_FUTURES!Y3</f>
        <v>0</v>
      </c>
      <c r="U4" s="8"/>
      <c r="V4" s="8"/>
      <c r="X4" s="1">
        <f t="shared" ref="X4:X12" si="0">D4+H4+L4+P4+T4</f>
        <v>0.199872728</v>
      </c>
      <c r="Y4" s="8"/>
      <c r="Z4" s="8"/>
    </row>
    <row r="5" spans="1:26" x14ac:dyDescent="0.25">
      <c r="A5">
        <f>Friday_NIFTY_FUTURES!S4</f>
        <v>21300</v>
      </c>
      <c r="B5" s="4">
        <f>Friday_NIFTY_FUTURES!T4</f>
        <v>45687</v>
      </c>
      <c r="C5" t="str">
        <f>Friday_NIFTY_FUTURES!U4</f>
        <v>Call</v>
      </c>
      <c r="D5" s="1">
        <f>Friday_NIFTY_FUTURES!Y4</f>
        <v>0</v>
      </c>
      <c r="E5" s="9">
        <f>Friday_NIFTY_FUTURES!Z4</f>
        <v>9.2391942000000005E-2</v>
      </c>
      <c r="F5" s="9">
        <f>Friday_NIFTY_FUTURES!AA4</f>
        <v>9.2391942000000005E-2</v>
      </c>
      <c r="H5" s="1">
        <f>Monday_NIFTY_FUTURES!Y4</f>
        <v>0</v>
      </c>
      <c r="I5" s="8">
        <f>Monday_NIFTY_FUTURES!Z4</f>
        <v>2.4429822E-2</v>
      </c>
      <c r="J5" s="8">
        <f>Monday_NIFTY_FUTURES!AA4</f>
        <v>2.4429822E-2</v>
      </c>
      <c r="L5" s="1">
        <f>Tuesday_NIFTY_FUTURES!Y4</f>
        <v>0</v>
      </c>
      <c r="M5" s="8">
        <f>Tuesday_NIFTY_FUTURES!Z4</f>
        <v>7.5393999999999999E-3</v>
      </c>
      <c r="N5" s="8">
        <f>Tuesday_NIFTY_FUTURES!AA4</f>
        <v>7.5393999999999999E-3</v>
      </c>
      <c r="P5" s="1">
        <f>Wednesday_NIFTY_FUTURES!Y4</f>
        <v>0</v>
      </c>
      <c r="Q5" s="8">
        <f>Wednesday_NIFTY_FUTURES!Z4</f>
        <v>6.4420720000000009E-3</v>
      </c>
      <c r="R5" s="8">
        <f>Wednesday_NIFTY_FUTURES!AA4</f>
        <v>6.4420720000000009E-3</v>
      </c>
      <c r="S5" s="3"/>
      <c r="T5" s="1">
        <f>Thursday_NIFTY_FUTURES!Y4</f>
        <v>0</v>
      </c>
      <c r="U5" s="8">
        <f>Thursday_NIFTY_FUTURES!Z4</f>
        <v>0</v>
      </c>
      <c r="V5" s="8">
        <f>Thursday_NIFTY_FUTURES!AA4</f>
        <v>0</v>
      </c>
      <c r="X5" s="1">
        <f t="shared" si="0"/>
        <v>0</v>
      </c>
      <c r="Y5" s="8">
        <f t="shared" ref="Y5" si="1">F5+J5+M5+Q5+U5</f>
        <v>0.13080323600000002</v>
      </c>
      <c r="Z5" s="8">
        <f t="shared" ref="Z5" si="2">F5+J5+N5+R5+V5</f>
        <v>0.13080323600000002</v>
      </c>
    </row>
    <row r="6" spans="1:26" x14ac:dyDescent="0.25">
      <c r="A6">
        <f>Friday_NIFTY_FUTURES!S5</f>
        <v>21300</v>
      </c>
      <c r="B6" s="4">
        <f>Friday_NIFTY_FUTURES!T5</f>
        <v>45687</v>
      </c>
      <c r="C6" t="str">
        <f>Friday_NIFTY_FUTURES!U5</f>
        <v>Put</v>
      </c>
      <c r="D6" s="1">
        <f>Friday_NIFTY_FUTURES!Y5</f>
        <v>9.2391942000000005E-2</v>
      </c>
      <c r="E6" s="9"/>
      <c r="F6" s="9"/>
      <c r="H6" s="1">
        <f>Monday_NIFTY_FUTURES!Y5</f>
        <v>2.4429822E-2</v>
      </c>
      <c r="I6" s="8"/>
      <c r="J6" s="8"/>
      <c r="L6" s="1">
        <f>Tuesday_NIFTY_FUTURES!Y5</f>
        <v>7.5393999999999999E-3</v>
      </c>
      <c r="M6" s="8"/>
      <c r="N6" s="8"/>
      <c r="P6" s="1">
        <f>Wednesday_NIFTY_FUTURES!Y5</f>
        <v>6.4420720000000009E-3</v>
      </c>
      <c r="Q6" s="8"/>
      <c r="R6" s="8"/>
      <c r="S6" s="3"/>
      <c r="T6" s="1">
        <f>Thursday_NIFTY_FUTURES!Y5</f>
        <v>0</v>
      </c>
      <c r="U6" s="8"/>
      <c r="V6" s="8"/>
      <c r="X6" s="1">
        <f t="shared" si="0"/>
        <v>0.13080323600000002</v>
      </c>
      <c r="Y6" s="8"/>
      <c r="Z6" s="8"/>
    </row>
    <row r="7" spans="1:26" x14ac:dyDescent="0.25">
      <c r="A7">
        <f>Friday_NIFTY_FUTURES!S6</f>
        <v>21350</v>
      </c>
      <c r="B7" s="4">
        <f>Friday_NIFTY_FUTURES!T6</f>
        <v>45687</v>
      </c>
      <c r="C7" t="str">
        <f>Friday_NIFTY_FUTURES!U6</f>
        <v>Call</v>
      </c>
      <c r="D7" s="1">
        <f>Friday_NIFTY_FUTURES!Y6</f>
        <v>0</v>
      </c>
      <c r="E7" s="9">
        <f>Friday_NIFTY_FUTURES!Z6</f>
        <v>4.4344438E-2</v>
      </c>
      <c r="F7" s="9">
        <f>Friday_NIFTY_FUTURES!AA6</f>
        <v>4.4344438E-2</v>
      </c>
      <c r="H7" s="1">
        <f>Monday_NIFTY_FUTURES!Y6</f>
        <v>0</v>
      </c>
      <c r="I7" s="8">
        <f>Monday_NIFTY_FUTURES!Z6</f>
        <v>9.0003549999999998E-3</v>
      </c>
      <c r="J7" s="8">
        <f>Monday_NIFTY_FUTURES!AA6</f>
        <v>9.0003549999999998E-3</v>
      </c>
      <c r="L7" s="1">
        <f>Tuesday_NIFTY_FUTURES!Y6</f>
        <v>0</v>
      </c>
      <c r="M7" s="8">
        <f>Tuesday_NIFTY_FUTURES!Z6</f>
        <v>3.6642699999999999E-3</v>
      </c>
      <c r="N7" s="8">
        <f>Tuesday_NIFTY_FUTURES!AA6</f>
        <v>3.6642699999999999E-3</v>
      </c>
      <c r="P7" s="1">
        <f>Wednesday_NIFTY_FUTURES!Y6</f>
        <v>0</v>
      </c>
      <c r="Q7" s="8">
        <f>Wednesday_NIFTY_FUTURES!Z6</f>
        <v>2.1939719999999999E-2</v>
      </c>
      <c r="R7" s="8">
        <f>Wednesday_NIFTY_FUTURES!AA6</f>
        <v>2.1939719999999999E-2</v>
      </c>
      <c r="S7" s="3"/>
      <c r="T7" s="1">
        <f>Thursday_NIFTY_FUTURES!Y6</f>
        <v>0</v>
      </c>
      <c r="U7" s="8">
        <f>Thursday_NIFTY_FUTURES!Z6</f>
        <v>0</v>
      </c>
      <c r="V7" s="8">
        <f>Thursday_NIFTY_FUTURES!AA6</f>
        <v>0</v>
      </c>
      <c r="X7" s="1">
        <f t="shared" si="0"/>
        <v>0</v>
      </c>
      <c r="Y7" s="8">
        <f t="shared" ref="Y7" si="3">F7+J7+M7+Q7+U7</f>
        <v>7.8948782999999995E-2</v>
      </c>
      <c r="Z7" s="8">
        <f t="shared" ref="Z7" si="4">F7+J7+N7+R7+V7</f>
        <v>7.8948782999999995E-2</v>
      </c>
    </row>
    <row r="8" spans="1:26" x14ac:dyDescent="0.25">
      <c r="A8">
        <f>Friday_NIFTY_FUTURES!S7</f>
        <v>21350</v>
      </c>
      <c r="B8" s="4">
        <f>Friday_NIFTY_FUTURES!T7</f>
        <v>45687</v>
      </c>
      <c r="C8" t="str">
        <f>Friday_NIFTY_FUTURES!U7</f>
        <v>Put</v>
      </c>
      <c r="D8" s="1">
        <f>Friday_NIFTY_FUTURES!Y7</f>
        <v>4.4344438E-2</v>
      </c>
      <c r="E8" s="9"/>
      <c r="F8" s="9"/>
      <c r="H8" s="1">
        <f>Monday_NIFTY_FUTURES!Y7</f>
        <v>9.0003549999999998E-3</v>
      </c>
      <c r="I8" s="8"/>
      <c r="J8" s="8"/>
      <c r="L8" s="1">
        <f>Tuesday_NIFTY_FUTURES!Y7</f>
        <v>3.6642699999999999E-3</v>
      </c>
      <c r="M8" s="8"/>
      <c r="N8" s="8"/>
      <c r="P8" s="1">
        <f>Wednesday_NIFTY_FUTURES!Y7</f>
        <v>2.1939719999999999E-2</v>
      </c>
      <c r="Q8" s="8"/>
      <c r="R8" s="8"/>
      <c r="S8" s="3"/>
      <c r="T8" s="1">
        <f>Thursday_NIFTY_FUTURES!Y7</f>
        <v>0</v>
      </c>
      <c r="U8" s="8"/>
      <c r="V8" s="8"/>
      <c r="X8" s="1">
        <f t="shared" si="0"/>
        <v>7.8948782999999995E-2</v>
      </c>
      <c r="Y8" s="8"/>
      <c r="Z8" s="8"/>
    </row>
    <row r="9" spans="1:26" x14ac:dyDescent="0.25">
      <c r="A9">
        <f>Friday_NIFTY_FUTURES!S8</f>
        <v>21400</v>
      </c>
      <c r="B9" s="4">
        <f>Friday_NIFTY_FUTURES!T8</f>
        <v>45687</v>
      </c>
      <c r="C9" t="str">
        <f>Friday_NIFTY_FUTURES!U8</f>
        <v>Call</v>
      </c>
      <c r="D9" s="1">
        <f>Friday_NIFTY_FUTURES!Y8</f>
        <v>9.0722000000000003E-4</v>
      </c>
      <c r="E9" s="9">
        <f>Friday_NIFTY_FUTURES!Z8</f>
        <v>4.8637140000000002E-2</v>
      </c>
      <c r="F9" s="9">
        <f>Friday_NIFTY_FUTURES!AA8</f>
        <v>4.6822700000000002E-2</v>
      </c>
      <c r="H9" s="1">
        <f>Monday_NIFTY_FUTURES!Y8</f>
        <v>0</v>
      </c>
      <c r="I9" s="8">
        <f>Monday_NIFTY_FUTURES!Z8</f>
        <v>4.7760990000000003E-2</v>
      </c>
      <c r="J9" s="8">
        <f>Monday_NIFTY_FUTURES!AA8</f>
        <v>4.7760990000000003E-2</v>
      </c>
      <c r="L9" s="1">
        <f>Tuesday_NIFTY_FUTURES!Y8</f>
        <v>0</v>
      </c>
      <c r="M9" s="8">
        <f>Tuesday_NIFTY_FUTURES!Z8</f>
        <v>1.7700983999999999E-2</v>
      </c>
      <c r="N9" s="8">
        <f>Tuesday_NIFTY_FUTURES!AA8</f>
        <v>1.7700983999999999E-2</v>
      </c>
      <c r="P9" s="1">
        <f>Wednesday_NIFTY_FUTURES!Y8</f>
        <v>0</v>
      </c>
      <c r="Q9" s="8">
        <f>Wednesday_NIFTY_FUTURES!Z8</f>
        <v>1.1927399999999999E-2</v>
      </c>
      <c r="R9" s="8">
        <f>Wednesday_NIFTY_FUTURES!AA8</f>
        <v>1.1927399999999999E-2</v>
      </c>
      <c r="S9" s="3"/>
      <c r="T9" s="1">
        <f>Thursday_NIFTY_FUTURES!Y8</f>
        <v>0</v>
      </c>
      <c r="U9" s="8">
        <f>Thursday_NIFTY_FUTURES!Z8</f>
        <v>0</v>
      </c>
      <c r="V9" s="8">
        <f>Thursday_NIFTY_FUTURES!AA8</f>
        <v>0</v>
      </c>
      <c r="X9" s="1">
        <f t="shared" si="0"/>
        <v>9.0722000000000003E-4</v>
      </c>
      <c r="Y9" s="8">
        <f t="shared" ref="Y9" si="5">F9+J9+M9+Q9+U9</f>
        <v>0.12421207400000001</v>
      </c>
      <c r="Z9" s="8">
        <f t="shared" ref="Z9" si="6">F9+J9+N9+R9+V9</f>
        <v>0.12421207400000001</v>
      </c>
    </row>
    <row r="10" spans="1:26" x14ac:dyDescent="0.25">
      <c r="A10">
        <f>Friday_NIFTY_FUTURES!S9</f>
        <v>21400</v>
      </c>
      <c r="B10" s="4">
        <f>Friday_NIFTY_FUTURES!T9</f>
        <v>45687</v>
      </c>
      <c r="C10" t="str">
        <f>Friday_NIFTY_FUTURES!U9</f>
        <v>Put</v>
      </c>
      <c r="D10" s="1">
        <f>Friday_NIFTY_FUTURES!Y9</f>
        <v>4.7729920000000002E-2</v>
      </c>
      <c r="E10" s="9"/>
      <c r="F10" s="9"/>
      <c r="H10" s="1">
        <f>Monday_NIFTY_FUTURES!Y9</f>
        <v>4.7760990000000003E-2</v>
      </c>
      <c r="I10" s="8"/>
      <c r="J10" s="8"/>
      <c r="L10" s="1">
        <f>Tuesday_NIFTY_FUTURES!Y9</f>
        <v>1.7700983999999999E-2</v>
      </c>
      <c r="M10" s="8"/>
      <c r="N10" s="8"/>
      <c r="P10" s="1">
        <f>Wednesday_NIFTY_FUTURES!Y9</f>
        <v>1.1927399999999999E-2</v>
      </c>
      <c r="Q10" s="8"/>
      <c r="R10" s="8"/>
      <c r="S10" s="3"/>
      <c r="T10" s="1">
        <f>Thursday_NIFTY_FUTURES!Y9</f>
        <v>0</v>
      </c>
      <c r="U10" s="8"/>
      <c r="V10" s="8"/>
      <c r="X10" s="1">
        <f t="shared" si="0"/>
        <v>0.12511929400000002</v>
      </c>
      <c r="Y10" s="8"/>
      <c r="Z10" s="8"/>
    </row>
    <row r="11" spans="1:26" x14ac:dyDescent="0.25">
      <c r="A11">
        <f>Friday_NIFTY_FUTURES!S10</f>
        <v>21450</v>
      </c>
      <c r="B11" s="4">
        <f>Friday_NIFTY_FUTURES!T10</f>
        <v>45687</v>
      </c>
      <c r="C11" t="str">
        <f>Friday_NIFTY_FUTURES!U10</f>
        <v>Call</v>
      </c>
      <c r="D11" s="1">
        <f>Friday_NIFTY_FUTURES!Y10</f>
        <v>0</v>
      </c>
      <c r="E11" s="9">
        <f>Friday_NIFTY_FUTURES!Z10</f>
        <v>2.20133E-2</v>
      </c>
      <c r="F11" s="9">
        <f>Friday_NIFTY_FUTURES!AA10</f>
        <v>2.20133E-2</v>
      </c>
      <c r="H11" s="1">
        <f>Monday_NIFTY_FUTURES!Y10</f>
        <v>0</v>
      </c>
      <c r="I11" s="8">
        <f>Monday_NIFTY_FUTURES!Z10</f>
        <v>8.5033799999999996E-3</v>
      </c>
      <c r="J11" s="8">
        <f>Monday_NIFTY_FUTURES!AA10</f>
        <v>8.5033799999999996E-3</v>
      </c>
      <c r="L11" s="1">
        <f>Tuesday_NIFTY_FUTURES!Y10</f>
        <v>0</v>
      </c>
      <c r="M11" s="8">
        <f>Tuesday_NIFTY_FUTURES!Z10</f>
        <v>3.8464799999999998E-3</v>
      </c>
      <c r="N11" s="8">
        <f>Tuesday_NIFTY_FUTURES!AA10</f>
        <v>3.8464799999999998E-3</v>
      </c>
      <c r="P11" s="1">
        <f>Wednesday_NIFTY_FUTURES!Y10</f>
        <v>1.3372639999999999E-3</v>
      </c>
      <c r="Q11" s="8">
        <f>Wednesday_NIFTY_FUTURES!Z10</f>
        <v>4.9215630000000003E-3</v>
      </c>
      <c r="R11" s="8">
        <f>Wednesday_NIFTY_FUTURES!AA10</f>
        <v>2.2470350000000005E-3</v>
      </c>
      <c r="S11" s="3"/>
      <c r="T11" s="1">
        <f>Thursday_NIFTY_FUTURES!Y10</f>
        <v>0</v>
      </c>
      <c r="U11" s="8">
        <f>Thursday_NIFTY_FUTURES!Z10</f>
        <v>0</v>
      </c>
      <c r="V11" s="8">
        <f>Thursday_NIFTY_FUTURES!AA10</f>
        <v>0</v>
      </c>
      <c r="X11" s="1">
        <f t="shared" si="0"/>
        <v>1.3372639999999999E-3</v>
      </c>
      <c r="Y11" s="8">
        <f t="shared" ref="Y11" si="7">F11+J11+M11+Q11+U11</f>
        <v>3.9284722999999994E-2</v>
      </c>
      <c r="Z11" s="8">
        <f t="shared" ref="Z11" si="8">F11+J11+N11+R11+V11</f>
        <v>3.6610194999999998E-2</v>
      </c>
    </row>
    <row r="12" spans="1:26" x14ac:dyDescent="0.25">
      <c r="A12">
        <f>Friday_NIFTY_FUTURES!S11</f>
        <v>21450</v>
      </c>
      <c r="B12" s="4">
        <f>Friday_NIFTY_FUTURES!T11</f>
        <v>45687</v>
      </c>
      <c r="C12" t="str">
        <f>Friday_NIFTY_FUTURES!U11</f>
        <v>Put</v>
      </c>
      <c r="D12" s="1">
        <f>Friday_NIFTY_FUTURES!Y11</f>
        <v>2.20133E-2</v>
      </c>
      <c r="E12" s="9"/>
      <c r="F12" s="9"/>
      <c r="H12" s="1">
        <f>Monday_NIFTY_FUTURES!Y11</f>
        <v>8.5033799999999996E-3</v>
      </c>
      <c r="I12" s="8"/>
      <c r="J12" s="8"/>
      <c r="L12" s="1">
        <f>Tuesday_NIFTY_FUTURES!Y11</f>
        <v>3.8464799999999998E-3</v>
      </c>
      <c r="M12" s="8"/>
      <c r="N12" s="8"/>
      <c r="P12" s="1">
        <f>Wednesday_NIFTY_FUTURES!Y11</f>
        <v>3.5842990000000004E-3</v>
      </c>
      <c r="Q12" s="8"/>
      <c r="R12" s="8"/>
      <c r="S12" s="3"/>
      <c r="T12" s="1">
        <f>Thursday_NIFTY_FUTURES!Y11</f>
        <v>0</v>
      </c>
      <c r="U12" s="8"/>
      <c r="V12" s="8"/>
      <c r="X12" s="1">
        <f t="shared" si="0"/>
        <v>3.7947458999999996E-2</v>
      </c>
      <c r="Y12" s="8"/>
      <c r="Z12" s="8"/>
    </row>
    <row r="13" spans="1:26" x14ac:dyDescent="0.25">
      <c r="A13">
        <f>Friday_NIFTY_FUTURES!S12</f>
        <v>21500</v>
      </c>
      <c r="B13" s="4">
        <f>Friday_NIFTY_FUTURES!T12</f>
        <v>45687</v>
      </c>
      <c r="C13" t="str">
        <f>Friday_NIFTY_FUTURES!U12</f>
        <v>Call</v>
      </c>
      <c r="D13" s="1">
        <f>Friday_NIFTY_FUTURES!Y12</f>
        <v>1.6824357000000002E-2</v>
      </c>
      <c r="E13" s="9">
        <f>Friday_NIFTY_FUTURES!Z12</f>
        <v>0.18686330100000001</v>
      </c>
      <c r="F13" s="9">
        <f>Friday_NIFTY_FUTURES!AA12</f>
        <v>0.15321458699999999</v>
      </c>
      <c r="H13" s="1">
        <f>Monday_NIFTY_FUTURES!Y12</f>
        <v>0</v>
      </c>
      <c r="I13" s="8">
        <f>Monday_NIFTY_FUTURES!Z12</f>
        <v>2.410853E-2</v>
      </c>
      <c r="J13" s="8">
        <f>Monday_NIFTY_FUTURES!AA12</f>
        <v>2.410853E-2</v>
      </c>
      <c r="L13" s="1">
        <f>Tuesday_NIFTY_FUTURES!Y12</f>
        <v>0</v>
      </c>
      <c r="M13" s="8">
        <f>Tuesday_NIFTY_FUTURES!Z12</f>
        <v>9.6902149999999986E-3</v>
      </c>
      <c r="N13" s="8">
        <f>Tuesday_NIFTY_FUTURES!AA12</f>
        <v>9.6902149999999986E-3</v>
      </c>
      <c r="P13" s="1">
        <f>Wednesday_NIFTY_FUTURES!Y12</f>
        <v>0</v>
      </c>
      <c r="Q13" s="8">
        <f>Wednesday_NIFTY_FUTURES!Z12</f>
        <v>1.8989423999999998E-2</v>
      </c>
      <c r="R13" s="8">
        <f>Wednesday_NIFTY_FUTURES!AA12</f>
        <v>1.8989423999999998E-2</v>
      </c>
      <c r="S13" s="3"/>
      <c r="T13" s="1">
        <f>Thursday_NIFTY_FUTURES!Y12</f>
        <v>0</v>
      </c>
      <c r="U13" s="8">
        <f>Thursday_NIFTY_FUTURES!Z12</f>
        <v>0</v>
      </c>
      <c r="V13" s="8">
        <f>Thursday_NIFTY_FUTURES!AA12</f>
        <v>0</v>
      </c>
      <c r="X13" s="1">
        <f t="shared" ref="X13:X67" si="9">D13+H13+L13+P13+T13</f>
        <v>1.6824357000000002E-2</v>
      </c>
      <c r="Y13" s="8">
        <f t="shared" ref="Y13" si="10">F13+J13+M13+Q13+U13</f>
        <v>0.20600275599999998</v>
      </c>
      <c r="Z13" s="8">
        <f t="shared" ref="Z13" si="11">F13+J13+N13+R13+V13</f>
        <v>0.20600275599999998</v>
      </c>
    </row>
    <row r="14" spans="1:26" x14ac:dyDescent="0.25">
      <c r="A14">
        <f>Friday_NIFTY_FUTURES!S13</f>
        <v>21500</v>
      </c>
      <c r="B14" s="4">
        <f>Friday_NIFTY_FUTURES!T13</f>
        <v>45687</v>
      </c>
      <c r="C14" t="str">
        <f>Friday_NIFTY_FUTURES!U13</f>
        <v>Put</v>
      </c>
      <c r="D14" s="1">
        <f>Friday_NIFTY_FUTURES!Y13</f>
        <v>0.170038944</v>
      </c>
      <c r="E14" s="9"/>
      <c r="F14" s="9"/>
      <c r="H14" s="1">
        <f>Monday_NIFTY_FUTURES!Y13</f>
        <v>2.410853E-2</v>
      </c>
      <c r="I14" s="8"/>
      <c r="J14" s="8"/>
      <c r="L14" s="1">
        <f>Tuesday_NIFTY_FUTURES!Y13</f>
        <v>9.6902149999999986E-3</v>
      </c>
      <c r="M14" s="8"/>
      <c r="N14" s="8"/>
      <c r="P14" s="1">
        <f>Wednesday_NIFTY_FUTURES!Y13</f>
        <v>1.8989423999999998E-2</v>
      </c>
      <c r="Q14" s="8"/>
      <c r="R14" s="8"/>
      <c r="S14" s="3"/>
      <c r="T14" s="1">
        <f>Thursday_NIFTY_FUTURES!Y13</f>
        <v>0</v>
      </c>
      <c r="U14" s="8"/>
      <c r="V14" s="8"/>
      <c r="X14" s="1">
        <f t="shared" si="9"/>
        <v>0.22282711299999999</v>
      </c>
      <c r="Y14" s="8"/>
      <c r="Z14" s="8"/>
    </row>
    <row r="15" spans="1:26" x14ac:dyDescent="0.25">
      <c r="A15">
        <f>Friday_NIFTY_FUTURES!S14</f>
        <v>21550</v>
      </c>
      <c r="B15" s="4">
        <f>Friday_NIFTY_FUTURES!T14</f>
        <v>45687</v>
      </c>
      <c r="C15" t="str">
        <f>Friday_NIFTY_FUTURES!U14</f>
        <v>Call</v>
      </c>
      <c r="D15" s="1">
        <f>Friday_NIFTY_FUTURES!Y14</f>
        <v>0</v>
      </c>
      <c r="E15" s="9">
        <f>Friday_NIFTY_FUTURES!Z14</f>
        <v>2.3519420000000003E-2</v>
      </c>
      <c r="F15" s="9">
        <f>Friday_NIFTY_FUTURES!AA14</f>
        <v>2.3519420000000003E-2</v>
      </c>
      <c r="H15" s="1">
        <f>Monday_NIFTY_FUTURES!Y14</f>
        <v>0</v>
      </c>
      <c r="I15" s="8">
        <f>Monday_NIFTY_FUTURES!Z14</f>
        <v>9.4216549999999993E-3</v>
      </c>
      <c r="J15" s="8">
        <f>Monday_NIFTY_FUTURES!AA14</f>
        <v>9.4216549999999993E-3</v>
      </c>
      <c r="L15" s="1">
        <f>Tuesday_NIFTY_FUTURES!Y14</f>
        <v>0</v>
      </c>
      <c r="M15" s="8">
        <f>Tuesday_NIFTY_FUTURES!Z14</f>
        <v>5.6310120000000003E-3</v>
      </c>
      <c r="N15" s="8">
        <f>Tuesday_NIFTY_FUTURES!AA14</f>
        <v>5.6310120000000003E-3</v>
      </c>
      <c r="P15" s="1">
        <f>Wednesday_NIFTY_FUTURES!Y14</f>
        <v>0</v>
      </c>
      <c r="Q15" s="8">
        <f>Wednesday_NIFTY_FUTURES!Z14</f>
        <v>3.8477740000000004E-3</v>
      </c>
      <c r="R15" s="8">
        <f>Wednesday_NIFTY_FUTURES!AA14</f>
        <v>3.8477740000000004E-3</v>
      </c>
      <c r="S15" s="3"/>
      <c r="T15" s="1">
        <f>Thursday_NIFTY_FUTURES!Y14</f>
        <v>0</v>
      </c>
      <c r="U15" s="8">
        <f>Thursday_NIFTY_FUTURES!Z14</f>
        <v>0</v>
      </c>
      <c r="V15" s="8">
        <f>Thursday_NIFTY_FUTURES!AA14</f>
        <v>0</v>
      </c>
      <c r="X15" s="1">
        <f t="shared" si="9"/>
        <v>0</v>
      </c>
      <c r="Y15" s="8">
        <f t="shared" ref="Y15" si="12">F15+J15+M15+Q15+U15</f>
        <v>4.2419860999999996E-2</v>
      </c>
      <c r="Z15" s="8">
        <f t="shared" ref="Z15" si="13">F15+J15+N15+R15+V15</f>
        <v>4.2419860999999996E-2</v>
      </c>
    </row>
    <row r="16" spans="1:26" x14ac:dyDescent="0.25">
      <c r="A16">
        <f>Friday_NIFTY_FUTURES!S15</f>
        <v>21550</v>
      </c>
      <c r="B16" s="4">
        <f>Friday_NIFTY_FUTURES!T15</f>
        <v>45687</v>
      </c>
      <c r="C16" t="str">
        <f>Friday_NIFTY_FUTURES!U15</f>
        <v>Put</v>
      </c>
      <c r="D16" s="1">
        <f>Friday_NIFTY_FUTURES!Y15</f>
        <v>2.3519420000000003E-2</v>
      </c>
      <c r="E16" s="9"/>
      <c r="F16" s="9"/>
      <c r="H16" s="1">
        <f>Monday_NIFTY_FUTURES!Y15</f>
        <v>9.4216549999999993E-3</v>
      </c>
      <c r="I16" s="8"/>
      <c r="J16" s="8"/>
      <c r="L16" s="1">
        <f>Tuesday_NIFTY_FUTURES!Y15</f>
        <v>5.6310120000000003E-3</v>
      </c>
      <c r="M16" s="8"/>
      <c r="N16" s="8"/>
      <c r="P16" s="1">
        <f>Wednesday_NIFTY_FUTURES!Y15</f>
        <v>3.8477740000000004E-3</v>
      </c>
      <c r="Q16" s="8"/>
      <c r="R16" s="8"/>
      <c r="S16" s="3"/>
      <c r="T16" s="1">
        <f>Thursday_NIFTY_FUTURES!Y15</f>
        <v>0</v>
      </c>
      <c r="U16" s="8"/>
      <c r="V16" s="8"/>
      <c r="X16" s="1">
        <f t="shared" si="9"/>
        <v>4.2419860999999996E-2</v>
      </c>
      <c r="Y16" s="8"/>
      <c r="Z16" s="8"/>
    </row>
    <row r="17" spans="1:26" x14ac:dyDescent="0.25">
      <c r="A17">
        <f>Friday_NIFTY_FUTURES!S16</f>
        <v>21600</v>
      </c>
      <c r="B17" s="4">
        <f>Friday_NIFTY_FUTURES!T16</f>
        <v>45687</v>
      </c>
      <c r="C17" t="str">
        <f>Friday_NIFTY_FUTURES!U16</f>
        <v>Call</v>
      </c>
      <c r="D17" s="1">
        <f>Friday_NIFTY_FUTURES!Y16</f>
        <v>2.3758350000000004E-2</v>
      </c>
      <c r="E17" s="9">
        <f>Friday_NIFTY_FUTURES!Z16</f>
        <v>9.5490166000000015E-2</v>
      </c>
      <c r="F17" s="9">
        <f>Friday_NIFTY_FUTURES!AA16</f>
        <v>4.7973465999999999E-2</v>
      </c>
      <c r="H17" s="1">
        <f>Monday_NIFTY_FUTURES!Y16</f>
        <v>0</v>
      </c>
      <c r="I17" s="8">
        <f>Monday_NIFTY_FUTURES!Z16</f>
        <v>3.1749659999999999E-2</v>
      </c>
      <c r="J17" s="8">
        <f>Monday_NIFTY_FUTURES!AA16</f>
        <v>3.1749659999999999E-2</v>
      </c>
      <c r="L17" s="1">
        <f>Tuesday_NIFTY_FUTURES!Y16</f>
        <v>0</v>
      </c>
      <c r="M17" s="8">
        <f>Tuesday_NIFTY_FUTURES!Z16</f>
        <v>1.3219136000000001E-2</v>
      </c>
      <c r="N17" s="8">
        <f>Tuesday_NIFTY_FUTURES!AA16</f>
        <v>1.3219136000000001E-2</v>
      </c>
      <c r="P17" s="1">
        <f>Wednesday_NIFTY_FUTURES!Y16</f>
        <v>0</v>
      </c>
      <c r="Q17" s="8">
        <f>Wednesday_NIFTY_FUTURES!Z16</f>
        <v>1.0606736E-2</v>
      </c>
      <c r="R17" s="8">
        <f>Wednesday_NIFTY_FUTURES!AA16</f>
        <v>1.0606736E-2</v>
      </c>
      <c r="S17" s="3"/>
      <c r="T17" s="1">
        <f>Thursday_NIFTY_FUTURES!Y16</f>
        <v>0</v>
      </c>
      <c r="U17" s="8">
        <f>Thursday_NIFTY_FUTURES!Z16</f>
        <v>0</v>
      </c>
      <c r="V17" s="8">
        <f>Thursday_NIFTY_FUTURES!AA16</f>
        <v>0</v>
      </c>
      <c r="X17" s="1">
        <f t="shared" si="9"/>
        <v>2.3758350000000004E-2</v>
      </c>
      <c r="Y17" s="8">
        <f t="shared" ref="Y17" si="14">F17+J17+M17+Q17+U17</f>
        <v>0.10354899800000002</v>
      </c>
      <c r="Z17" s="8">
        <f t="shared" ref="Z17" si="15">F17+J17+N17+R17+V17</f>
        <v>0.10354899800000002</v>
      </c>
    </row>
    <row r="18" spans="1:26" x14ac:dyDescent="0.25">
      <c r="A18">
        <f>Friday_NIFTY_FUTURES!S17</f>
        <v>21600</v>
      </c>
      <c r="B18" s="4">
        <f>Friday_NIFTY_FUTURES!T17</f>
        <v>45687</v>
      </c>
      <c r="C18" t="str">
        <f>Friday_NIFTY_FUTURES!U17</f>
        <v>Put</v>
      </c>
      <c r="D18" s="1">
        <f>Friday_NIFTY_FUTURES!Y17</f>
        <v>7.1731816000000004E-2</v>
      </c>
      <c r="E18" s="9"/>
      <c r="F18" s="9"/>
      <c r="H18" s="1">
        <f>Monday_NIFTY_FUTURES!Y17</f>
        <v>3.1749659999999999E-2</v>
      </c>
      <c r="I18" s="8"/>
      <c r="J18" s="8"/>
      <c r="L18" s="1">
        <f>Tuesday_NIFTY_FUTURES!Y17</f>
        <v>1.3219136000000001E-2</v>
      </c>
      <c r="M18" s="8"/>
      <c r="N18" s="8"/>
      <c r="P18" s="1">
        <f>Wednesday_NIFTY_FUTURES!Y17</f>
        <v>1.0606736E-2</v>
      </c>
      <c r="Q18" s="8"/>
      <c r="R18" s="8"/>
      <c r="S18" s="3"/>
      <c r="T18" s="1">
        <f>Thursday_NIFTY_FUTURES!Y17</f>
        <v>0</v>
      </c>
      <c r="U18" s="8"/>
      <c r="V18" s="8"/>
      <c r="X18" s="1">
        <f t="shared" si="9"/>
        <v>0.12730734800000001</v>
      </c>
      <c r="Y18" s="8"/>
      <c r="Z18" s="8"/>
    </row>
    <row r="19" spans="1:26" x14ac:dyDescent="0.25">
      <c r="A19">
        <f>Friday_NIFTY_FUTURES!S18</f>
        <v>21650</v>
      </c>
      <c r="B19" s="4">
        <f>Friday_NIFTY_FUTURES!T18</f>
        <v>45687</v>
      </c>
      <c r="C19" t="str">
        <f>Friday_NIFTY_FUTURES!U18</f>
        <v>Call</v>
      </c>
      <c r="D19" s="1">
        <f>Friday_NIFTY_FUTURES!Y18</f>
        <v>0</v>
      </c>
      <c r="E19" s="9">
        <f>Friday_NIFTY_FUTURES!Z18</f>
        <v>2.6199806000000003E-2</v>
      </c>
      <c r="F19" s="9">
        <f>Friday_NIFTY_FUTURES!AA18</f>
        <v>2.6199806000000003E-2</v>
      </c>
      <c r="H19" s="1">
        <f>Monday_NIFTY_FUTURES!Y18</f>
        <v>0</v>
      </c>
      <c r="I19" s="8">
        <f>Monday_NIFTY_FUTURES!Z18</f>
        <v>1.4492746000000001E-2</v>
      </c>
      <c r="J19" s="8">
        <f>Monday_NIFTY_FUTURES!AA18</f>
        <v>1.4492746000000001E-2</v>
      </c>
      <c r="L19" s="1">
        <f>Tuesday_NIFTY_FUTURES!Y18</f>
        <v>0</v>
      </c>
      <c r="M19" s="8">
        <f>Tuesday_NIFTY_FUTURES!Z18</f>
        <v>4.6231560000000007E-3</v>
      </c>
      <c r="N19" s="8">
        <f>Tuesday_NIFTY_FUTURES!AA18</f>
        <v>4.6231560000000007E-3</v>
      </c>
      <c r="P19" s="1">
        <f>Wednesday_NIFTY_FUTURES!Y18</f>
        <v>0</v>
      </c>
      <c r="Q19" s="8">
        <f>Wednesday_NIFTY_FUTURES!Z18</f>
        <v>5.0305139999999998E-3</v>
      </c>
      <c r="R19" s="8">
        <f>Wednesday_NIFTY_FUTURES!AA18</f>
        <v>5.0305139999999998E-3</v>
      </c>
      <c r="S19" s="3"/>
      <c r="T19" s="1">
        <f>Thursday_NIFTY_FUTURES!Y18</f>
        <v>0</v>
      </c>
      <c r="U19" s="8">
        <f>Thursday_NIFTY_FUTURES!Z18</f>
        <v>0</v>
      </c>
      <c r="V19" s="8">
        <f>Thursday_NIFTY_FUTURES!AA18</f>
        <v>0</v>
      </c>
      <c r="X19" s="1">
        <f t="shared" si="9"/>
        <v>0</v>
      </c>
      <c r="Y19" s="8">
        <f t="shared" ref="Y19" si="16">F19+J19+M19+Q19+U19</f>
        <v>5.034622200000001E-2</v>
      </c>
      <c r="Z19" s="8">
        <f t="shared" ref="Z19" si="17">F19+J19+N19+R19+V19</f>
        <v>5.034622200000001E-2</v>
      </c>
    </row>
    <row r="20" spans="1:26" x14ac:dyDescent="0.25">
      <c r="A20">
        <f>Friday_NIFTY_FUTURES!S19</f>
        <v>21650</v>
      </c>
      <c r="B20" s="4">
        <f>Friday_NIFTY_FUTURES!T19</f>
        <v>45687</v>
      </c>
      <c r="C20" t="str">
        <f>Friday_NIFTY_FUTURES!U19</f>
        <v>Put</v>
      </c>
      <c r="D20" s="1">
        <f>Friday_NIFTY_FUTURES!Y19</f>
        <v>2.6199806000000003E-2</v>
      </c>
      <c r="E20" s="9"/>
      <c r="F20" s="9"/>
      <c r="H20" s="1">
        <f>Monday_NIFTY_FUTURES!Y19</f>
        <v>1.4492746000000001E-2</v>
      </c>
      <c r="I20" s="8"/>
      <c r="J20" s="8"/>
      <c r="L20" s="1">
        <f>Tuesday_NIFTY_FUTURES!Y19</f>
        <v>4.6231560000000007E-3</v>
      </c>
      <c r="M20" s="8"/>
      <c r="N20" s="8"/>
      <c r="P20" s="1">
        <f>Wednesday_NIFTY_FUTURES!Y19</f>
        <v>5.0305139999999998E-3</v>
      </c>
      <c r="Q20" s="8"/>
      <c r="R20" s="8"/>
      <c r="S20" s="3"/>
      <c r="T20" s="1">
        <f>Thursday_NIFTY_FUTURES!Y19</f>
        <v>0</v>
      </c>
      <c r="U20" s="8"/>
      <c r="V20" s="8"/>
      <c r="X20" s="1">
        <f t="shared" si="9"/>
        <v>5.034622200000001E-2</v>
      </c>
      <c r="Y20" s="8"/>
      <c r="Z20" s="8"/>
    </row>
    <row r="21" spans="1:26" x14ac:dyDescent="0.25">
      <c r="A21">
        <f>Friday_NIFTY_FUTURES!S20</f>
        <v>21700</v>
      </c>
      <c r="B21" s="4">
        <f>Friday_NIFTY_FUTURES!T20</f>
        <v>45687</v>
      </c>
      <c r="C21" t="str">
        <f>Friday_NIFTY_FUTURES!U20</f>
        <v>Call</v>
      </c>
      <c r="D21" s="1">
        <f>Friday_NIFTY_FUTURES!Y20</f>
        <v>6.9945499999999998E-4</v>
      </c>
      <c r="E21" s="9">
        <f>Friday_NIFTY_FUTURES!Z20</f>
        <v>9.8385728000000006E-2</v>
      </c>
      <c r="F21" s="9">
        <f>Friday_NIFTY_FUTURES!AA20</f>
        <v>9.6986818000000002E-2</v>
      </c>
      <c r="H21" s="1">
        <f>Monday_NIFTY_FUTURES!Y20</f>
        <v>1.47835E-4</v>
      </c>
      <c r="I21" s="8">
        <f>Monday_NIFTY_FUTURES!Z20</f>
        <v>5.3557975000000001E-2</v>
      </c>
      <c r="J21" s="8">
        <f>Monday_NIFTY_FUTURES!AA20</f>
        <v>5.3262305000000003E-2</v>
      </c>
      <c r="L21" s="1">
        <f>Tuesday_NIFTY_FUTURES!Y20</f>
        <v>2.7911E-4</v>
      </c>
      <c r="M21" s="8">
        <f>Tuesday_NIFTY_FUTURES!Z20</f>
        <v>2.3010481999999999E-2</v>
      </c>
      <c r="N21" s="8">
        <f>Tuesday_NIFTY_FUTURES!AA20</f>
        <v>2.2452262000000001E-2</v>
      </c>
      <c r="P21" s="1">
        <f>Wednesday_NIFTY_FUTURES!Y20</f>
        <v>0</v>
      </c>
      <c r="Q21" s="8">
        <f>Wednesday_NIFTY_FUTURES!Z20</f>
        <v>1.5470711999999999E-2</v>
      </c>
      <c r="R21" s="8">
        <f>Wednesday_NIFTY_FUTURES!AA20</f>
        <v>1.5470711999999999E-2</v>
      </c>
      <c r="S21" s="3"/>
      <c r="T21" s="1">
        <f>Thursday_NIFTY_FUTURES!Y20</f>
        <v>0</v>
      </c>
      <c r="U21" s="8">
        <f>Thursday_NIFTY_FUTURES!Z20</f>
        <v>0</v>
      </c>
      <c r="V21" s="8">
        <f>Thursday_NIFTY_FUTURES!AA20</f>
        <v>0</v>
      </c>
      <c r="X21" s="1">
        <f t="shared" si="9"/>
        <v>1.1264000000000001E-3</v>
      </c>
      <c r="Y21" s="8">
        <f t="shared" ref="Y21" si="18">F21+J21+M21+Q21+U21</f>
        <v>0.18873031700000001</v>
      </c>
      <c r="Z21" s="8">
        <f t="shared" ref="Z21" si="19">F21+J21+N21+R21+V21</f>
        <v>0.18817209700000001</v>
      </c>
    </row>
    <row r="22" spans="1:26" x14ac:dyDescent="0.25">
      <c r="A22">
        <f>Friday_NIFTY_FUTURES!S21</f>
        <v>21700</v>
      </c>
      <c r="B22" s="4">
        <f>Friday_NIFTY_FUTURES!T21</f>
        <v>45687</v>
      </c>
      <c r="C22" t="str">
        <f>Friday_NIFTY_FUTURES!U21</f>
        <v>Put</v>
      </c>
      <c r="D22" s="1">
        <f>Friday_NIFTY_FUTURES!Y21</f>
        <v>9.7686273000000004E-2</v>
      </c>
      <c r="E22" s="9"/>
      <c r="F22" s="9"/>
      <c r="H22" s="1">
        <f>Monday_NIFTY_FUTURES!Y21</f>
        <v>5.3410140000000002E-2</v>
      </c>
      <c r="I22" s="8"/>
      <c r="J22" s="8"/>
      <c r="L22" s="1">
        <f>Tuesday_NIFTY_FUTURES!Y21</f>
        <v>2.2731372E-2</v>
      </c>
      <c r="M22" s="8"/>
      <c r="N22" s="8"/>
      <c r="P22" s="1">
        <f>Wednesday_NIFTY_FUTURES!Y21</f>
        <v>1.5470711999999999E-2</v>
      </c>
      <c r="Q22" s="8"/>
      <c r="R22" s="8"/>
      <c r="S22" s="3"/>
      <c r="T22" s="1">
        <f>Thursday_NIFTY_FUTURES!Y21</f>
        <v>0</v>
      </c>
      <c r="U22" s="8"/>
      <c r="V22" s="8"/>
      <c r="X22" s="1">
        <f t="shared" si="9"/>
        <v>0.18929849700000001</v>
      </c>
      <c r="Y22" s="8"/>
      <c r="Z22" s="8"/>
    </row>
    <row r="23" spans="1:26" x14ac:dyDescent="0.25">
      <c r="A23">
        <f>Friday_NIFTY_FUTURES!S22</f>
        <v>21750</v>
      </c>
      <c r="B23" s="4">
        <f>Friday_NIFTY_FUTURES!T22</f>
        <v>45687</v>
      </c>
      <c r="C23" t="str">
        <f>Friday_NIFTY_FUTURES!U22</f>
        <v>Call</v>
      </c>
      <c r="D23" s="1">
        <f>Friday_NIFTY_FUTURES!Y22</f>
        <v>0</v>
      </c>
      <c r="E23" s="9">
        <f>Friday_NIFTY_FUTURES!Z22</f>
        <v>4.1302877000000002E-2</v>
      </c>
      <c r="F23" s="9">
        <f>Friday_NIFTY_FUTURES!AA22</f>
        <v>4.1302877000000002E-2</v>
      </c>
      <c r="H23" s="1">
        <f>Monday_NIFTY_FUTURES!Y22</f>
        <v>0</v>
      </c>
      <c r="I23" s="8">
        <f>Monday_NIFTY_FUTURES!Z22</f>
        <v>2.5371359999999999E-2</v>
      </c>
      <c r="J23" s="8">
        <f>Monday_NIFTY_FUTURES!AA22</f>
        <v>2.5371359999999999E-2</v>
      </c>
      <c r="L23" s="1">
        <f>Tuesday_NIFTY_FUTURES!Y22</f>
        <v>0</v>
      </c>
      <c r="M23" s="8">
        <f>Tuesday_NIFTY_FUTURES!Z22</f>
        <v>8.484396E-3</v>
      </c>
      <c r="N23" s="8">
        <f>Tuesday_NIFTY_FUTURES!AA22</f>
        <v>8.484396E-3</v>
      </c>
      <c r="P23" s="1">
        <f>Wednesday_NIFTY_FUTURES!Y22</f>
        <v>0</v>
      </c>
      <c r="Q23" s="8">
        <f>Wednesday_NIFTY_FUTURES!Z22</f>
        <v>7.9080319999999989E-3</v>
      </c>
      <c r="R23" s="8">
        <f>Wednesday_NIFTY_FUTURES!AA22</f>
        <v>7.9080319999999989E-3</v>
      </c>
      <c r="S23" s="3"/>
      <c r="T23" s="1">
        <f>Thursday_NIFTY_FUTURES!Y22</f>
        <v>0</v>
      </c>
      <c r="U23" s="8">
        <f>Thursday_NIFTY_FUTURES!Z22</f>
        <v>0</v>
      </c>
      <c r="V23" s="8">
        <f>Thursday_NIFTY_FUTURES!AA22</f>
        <v>0</v>
      </c>
      <c r="X23" s="1">
        <f t="shared" si="9"/>
        <v>0</v>
      </c>
      <c r="Y23" s="8">
        <f t="shared" ref="Y23" si="20">F23+J23+M23+Q23+U23</f>
        <v>8.3066664999999998E-2</v>
      </c>
      <c r="Z23" s="8">
        <f t="shared" ref="Z23" si="21">F23+J23+N23+R23+V23</f>
        <v>8.3066664999999998E-2</v>
      </c>
    </row>
    <row r="24" spans="1:26" x14ac:dyDescent="0.25">
      <c r="A24">
        <f>Friday_NIFTY_FUTURES!S23</f>
        <v>21750</v>
      </c>
      <c r="B24" s="4">
        <f>Friday_NIFTY_FUTURES!T23</f>
        <v>45687</v>
      </c>
      <c r="C24" t="str">
        <f>Friday_NIFTY_FUTURES!U23</f>
        <v>Put</v>
      </c>
      <c r="D24" s="1">
        <f>Friday_NIFTY_FUTURES!Y23</f>
        <v>4.1302877000000002E-2</v>
      </c>
      <c r="E24" s="9"/>
      <c r="F24" s="9"/>
      <c r="H24" s="1">
        <f>Monday_NIFTY_FUTURES!Y23</f>
        <v>2.5371359999999999E-2</v>
      </c>
      <c r="I24" s="8"/>
      <c r="J24" s="8"/>
      <c r="L24" s="1">
        <f>Tuesday_NIFTY_FUTURES!Y23</f>
        <v>8.484396E-3</v>
      </c>
      <c r="M24" s="8"/>
      <c r="N24" s="8"/>
      <c r="P24" s="1">
        <f>Wednesday_NIFTY_FUTURES!Y23</f>
        <v>7.9080319999999989E-3</v>
      </c>
      <c r="Q24" s="8"/>
      <c r="R24" s="8"/>
      <c r="S24" s="3"/>
      <c r="T24" s="1">
        <f>Thursday_NIFTY_FUTURES!Y23</f>
        <v>0</v>
      </c>
      <c r="U24" s="8"/>
      <c r="V24" s="8"/>
      <c r="X24" s="1">
        <f t="shared" si="9"/>
        <v>8.3066664999999998E-2</v>
      </c>
      <c r="Y24" s="8"/>
      <c r="Z24" s="8"/>
    </row>
    <row r="25" spans="1:26" x14ac:dyDescent="0.25">
      <c r="A25">
        <f>Friday_NIFTY_FUTURES!S24</f>
        <v>21800</v>
      </c>
      <c r="B25" s="4">
        <f>Friday_NIFTY_FUTURES!T24</f>
        <v>45687</v>
      </c>
      <c r="C25" t="str">
        <f>Friday_NIFTY_FUTURES!U24</f>
        <v>Call</v>
      </c>
      <c r="D25" s="1">
        <f>Friday_NIFTY_FUTURES!Y24</f>
        <v>1.462E-4</v>
      </c>
      <c r="E25" s="9">
        <f>Friday_NIFTY_FUTURES!Z24</f>
        <v>0.14759956000000002</v>
      </c>
      <c r="F25" s="9">
        <f>Friday_NIFTY_FUTURES!AA24</f>
        <v>0.14730715999999999</v>
      </c>
      <c r="H25" s="1">
        <f>Monday_NIFTY_FUTURES!Y24</f>
        <v>0</v>
      </c>
      <c r="I25" s="8">
        <f>Monday_NIFTY_FUTURES!Z24</f>
        <v>6.1847025E-2</v>
      </c>
      <c r="J25" s="8">
        <f>Monday_NIFTY_FUTURES!AA24</f>
        <v>6.1847025E-2</v>
      </c>
      <c r="L25" s="1">
        <f>Tuesday_NIFTY_FUTURES!Y24</f>
        <v>0</v>
      </c>
      <c r="M25" s="8">
        <f>Tuesday_NIFTY_FUTURES!Z24</f>
        <v>1.9663980000000001E-2</v>
      </c>
      <c r="N25" s="8">
        <f>Tuesday_NIFTY_FUTURES!AA24</f>
        <v>1.9663980000000001E-2</v>
      </c>
      <c r="P25" s="1">
        <f>Wednesday_NIFTY_FUTURES!Y24</f>
        <v>1.3219999999999999E-4</v>
      </c>
      <c r="Q25" s="8">
        <f>Wednesday_NIFTY_FUTURES!Z24</f>
        <v>2.2915448000000001E-2</v>
      </c>
      <c r="R25" s="8">
        <f>Wednesday_NIFTY_FUTURES!AA24</f>
        <v>2.2651048000000003E-2</v>
      </c>
      <c r="S25" s="3"/>
      <c r="T25" s="1">
        <f>Thursday_NIFTY_FUTURES!Y24</f>
        <v>0</v>
      </c>
      <c r="U25" s="8">
        <f>Thursday_NIFTY_FUTURES!Z24</f>
        <v>0</v>
      </c>
      <c r="V25" s="8">
        <f>Thursday_NIFTY_FUTURES!AA24</f>
        <v>0</v>
      </c>
      <c r="X25" s="1">
        <f t="shared" si="9"/>
        <v>2.7839999999999999E-4</v>
      </c>
      <c r="Y25" s="8">
        <f t="shared" ref="Y25" si="22">F25+J25+M25+Q25+U25</f>
        <v>0.25173361299999997</v>
      </c>
      <c r="Z25" s="8">
        <f t="shared" ref="Z25" si="23">F25+J25+N25+R25+V25</f>
        <v>0.25146921299999997</v>
      </c>
    </row>
    <row r="26" spans="1:26" x14ac:dyDescent="0.25">
      <c r="A26">
        <f>Friday_NIFTY_FUTURES!S25</f>
        <v>21800</v>
      </c>
      <c r="B26" s="4">
        <f>Friday_NIFTY_FUTURES!T25</f>
        <v>45687</v>
      </c>
      <c r="C26" t="str">
        <f>Friday_NIFTY_FUTURES!U25</f>
        <v>Put</v>
      </c>
      <c r="D26" s="1">
        <f>Friday_NIFTY_FUTURES!Y25</f>
        <v>0.14745336000000001</v>
      </c>
      <c r="E26" s="9"/>
      <c r="F26" s="9"/>
      <c r="H26" s="1">
        <f>Monday_NIFTY_FUTURES!Y25</f>
        <v>6.1847025E-2</v>
      </c>
      <c r="I26" s="8"/>
      <c r="J26" s="8"/>
      <c r="L26" s="1">
        <f>Tuesday_NIFTY_FUTURES!Y25</f>
        <v>1.9663980000000001E-2</v>
      </c>
      <c r="M26" s="8"/>
      <c r="N26" s="8"/>
      <c r="P26" s="1">
        <f>Wednesday_NIFTY_FUTURES!Y25</f>
        <v>2.2783248000000002E-2</v>
      </c>
      <c r="Q26" s="8"/>
      <c r="R26" s="8"/>
      <c r="S26" s="3"/>
      <c r="T26" s="1">
        <f>Thursday_NIFTY_FUTURES!Y25</f>
        <v>0</v>
      </c>
      <c r="U26" s="8"/>
      <c r="V26" s="8"/>
      <c r="X26" s="1">
        <f t="shared" si="9"/>
        <v>0.25174761299999998</v>
      </c>
      <c r="Y26" s="8"/>
      <c r="Z26" s="8"/>
    </row>
    <row r="27" spans="1:26" x14ac:dyDescent="0.25">
      <c r="A27">
        <f>Friday_NIFTY_FUTURES!S26</f>
        <v>21850</v>
      </c>
      <c r="B27" s="4">
        <f>Friday_NIFTY_FUTURES!T26</f>
        <v>45687</v>
      </c>
      <c r="C27" t="str">
        <f>Friday_NIFTY_FUTURES!U26</f>
        <v>Call</v>
      </c>
      <c r="D27" s="1">
        <f>Friday_NIFTY_FUTURES!Y26</f>
        <v>0</v>
      </c>
      <c r="E27" s="9">
        <f>Friday_NIFTY_FUTURES!Z26</f>
        <v>5.1587849999999998E-2</v>
      </c>
      <c r="F27" s="9">
        <f>Friday_NIFTY_FUTURES!AA26</f>
        <v>5.1587849999999998E-2</v>
      </c>
      <c r="H27" s="1">
        <f>Monday_NIFTY_FUTURES!Y26</f>
        <v>0</v>
      </c>
      <c r="I27" s="8">
        <f>Monday_NIFTY_FUTURES!Z26</f>
        <v>3.0517860000000001E-2</v>
      </c>
      <c r="J27" s="8">
        <f>Monday_NIFTY_FUTURES!AA26</f>
        <v>3.0517860000000001E-2</v>
      </c>
      <c r="L27" s="1">
        <f>Tuesday_NIFTY_FUTURES!Y26</f>
        <v>0</v>
      </c>
      <c r="M27" s="8">
        <f>Tuesday_NIFTY_FUTURES!Z26</f>
        <v>1.3762980000000001E-2</v>
      </c>
      <c r="N27" s="8">
        <f>Tuesday_NIFTY_FUTURES!AA26</f>
        <v>1.3762980000000001E-2</v>
      </c>
      <c r="P27" s="1">
        <f>Wednesday_NIFTY_FUTURES!Y26</f>
        <v>0</v>
      </c>
      <c r="Q27" s="8">
        <f>Wednesday_NIFTY_FUTURES!Z26</f>
        <v>1.0945476000000001E-2</v>
      </c>
      <c r="R27" s="8">
        <f>Wednesday_NIFTY_FUTURES!AA26</f>
        <v>1.0945476000000001E-2</v>
      </c>
      <c r="S27" s="3"/>
      <c r="T27" s="1">
        <f>Thursday_NIFTY_FUTURES!Y26</f>
        <v>0</v>
      </c>
      <c r="U27" s="8">
        <f>Thursday_NIFTY_FUTURES!Z26</f>
        <v>0</v>
      </c>
      <c r="V27" s="8">
        <f>Thursday_NIFTY_FUTURES!AA26</f>
        <v>0</v>
      </c>
      <c r="X27" s="1">
        <f t="shared" si="9"/>
        <v>0</v>
      </c>
      <c r="Y27" s="8">
        <f t="shared" ref="Y27" si="24">F27+J27+M27+Q27+U27</f>
        <v>0.106814166</v>
      </c>
      <c r="Z27" s="8">
        <f t="shared" ref="Z27" si="25">F27+J27+N27+R27+V27</f>
        <v>0.106814166</v>
      </c>
    </row>
    <row r="28" spans="1:26" x14ac:dyDescent="0.25">
      <c r="A28">
        <f>Friday_NIFTY_FUTURES!S27</f>
        <v>21850</v>
      </c>
      <c r="B28" s="4">
        <f>Friday_NIFTY_FUTURES!T27</f>
        <v>45687</v>
      </c>
      <c r="C28" t="str">
        <f>Friday_NIFTY_FUTURES!U27</f>
        <v>Put</v>
      </c>
      <c r="D28" s="1">
        <f>Friday_NIFTY_FUTURES!Y27</f>
        <v>5.1587849999999998E-2</v>
      </c>
      <c r="E28" s="9"/>
      <c r="F28" s="9"/>
      <c r="H28" s="1">
        <f>Monday_NIFTY_FUTURES!Y27</f>
        <v>3.0517860000000001E-2</v>
      </c>
      <c r="I28" s="8"/>
      <c r="J28" s="8"/>
      <c r="L28" s="1">
        <f>Tuesday_NIFTY_FUTURES!Y27</f>
        <v>1.3762980000000001E-2</v>
      </c>
      <c r="M28" s="8"/>
      <c r="N28" s="8"/>
      <c r="P28" s="1">
        <f>Wednesday_NIFTY_FUTURES!Y27</f>
        <v>1.0945476000000001E-2</v>
      </c>
      <c r="Q28" s="8"/>
      <c r="R28" s="8"/>
      <c r="S28" s="3"/>
      <c r="T28" s="1">
        <f>Thursday_NIFTY_FUTURES!Y27</f>
        <v>0</v>
      </c>
      <c r="U28" s="8"/>
      <c r="V28" s="8"/>
      <c r="X28" s="1">
        <f t="shared" si="9"/>
        <v>0.106814166</v>
      </c>
      <c r="Y28" s="8"/>
      <c r="Z28" s="8"/>
    </row>
    <row r="29" spans="1:26" x14ac:dyDescent="0.25">
      <c r="A29">
        <f>Friday_NIFTY_FUTURES!S28</f>
        <v>21900</v>
      </c>
      <c r="B29" s="4">
        <f>Friday_NIFTY_FUTURES!T28</f>
        <v>45687</v>
      </c>
      <c r="C29" t="str">
        <f>Friday_NIFTY_FUTURES!U28</f>
        <v>Call</v>
      </c>
      <c r="D29" s="1">
        <f>Friday_NIFTY_FUTURES!Y28</f>
        <v>9.2022699999999992E-4</v>
      </c>
      <c r="E29" s="9">
        <f>Friday_NIFTY_FUTURES!Z28</f>
        <v>0.17789982699999998</v>
      </c>
      <c r="F29" s="9">
        <f>Friday_NIFTY_FUTURES!AA28</f>
        <v>0.17605937299999999</v>
      </c>
      <c r="H29" s="1">
        <f>Monday_NIFTY_FUTURES!Y28</f>
        <v>9.511373E-3</v>
      </c>
      <c r="I29" s="8">
        <f>Monday_NIFTY_FUTURES!Z28</f>
        <v>0.224717741</v>
      </c>
      <c r="J29" s="8">
        <f>Monday_NIFTY_FUTURES!AA28</f>
        <v>0.20569499500000002</v>
      </c>
      <c r="L29" s="1">
        <f>Tuesday_NIFTY_FUTURES!Y28</f>
        <v>1.6523779999999999E-3</v>
      </c>
      <c r="M29" s="8">
        <f>Tuesday_NIFTY_FUTURES!Z28</f>
        <v>8.2827493000000002E-2</v>
      </c>
      <c r="N29" s="8">
        <f>Tuesday_NIFTY_FUTURES!AA28</f>
        <v>7.952273700000001E-2</v>
      </c>
      <c r="P29" s="1">
        <f>Wednesday_NIFTY_FUTURES!Y28</f>
        <v>0</v>
      </c>
      <c r="Q29" s="8">
        <f>Wednesday_NIFTY_FUTURES!Z28</f>
        <v>2.3547838999999997E-2</v>
      </c>
      <c r="R29" s="8">
        <f>Wednesday_NIFTY_FUTURES!AA28</f>
        <v>2.3547838999999997E-2</v>
      </c>
      <c r="S29" s="3"/>
      <c r="T29" s="1">
        <f>Thursday_NIFTY_FUTURES!Y28</f>
        <v>0</v>
      </c>
      <c r="U29" s="8">
        <f>Thursday_NIFTY_FUTURES!Z28</f>
        <v>0</v>
      </c>
      <c r="V29" s="8">
        <f>Thursday_NIFTY_FUTURES!AA28</f>
        <v>0</v>
      </c>
      <c r="X29" s="1">
        <f t="shared" si="9"/>
        <v>1.2083977999999999E-2</v>
      </c>
      <c r="Y29" s="8">
        <f t="shared" ref="Y29" si="26">F29+J29+M29+Q29+U29</f>
        <v>0.4881297</v>
      </c>
      <c r="Z29" s="8">
        <f t="shared" ref="Z29" si="27">F29+J29+N29+R29+V29</f>
        <v>0.48482494400000004</v>
      </c>
    </row>
    <row r="30" spans="1:26" x14ac:dyDescent="0.25">
      <c r="A30">
        <f>Friday_NIFTY_FUTURES!S29</f>
        <v>21900</v>
      </c>
      <c r="B30" s="4">
        <f>Friday_NIFTY_FUTURES!T29</f>
        <v>45687</v>
      </c>
      <c r="C30" t="str">
        <f>Friday_NIFTY_FUTURES!U29</f>
        <v>Put</v>
      </c>
      <c r="D30" s="1">
        <f>Friday_NIFTY_FUTURES!Y29</f>
        <v>0.17697959999999999</v>
      </c>
      <c r="E30" s="9"/>
      <c r="F30" s="9"/>
      <c r="H30" s="1">
        <f>Monday_NIFTY_FUTURES!Y29</f>
        <v>0.21520636800000001</v>
      </c>
      <c r="I30" s="8"/>
      <c r="J30" s="8"/>
      <c r="L30" s="1">
        <f>Tuesday_NIFTY_FUTURES!Y29</f>
        <v>8.1175115000000006E-2</v>
      </c>
      <c r="M30" s="8"/>
      <c r="N30" s="8"/>
      <c r="P30" s="1">
        <f>Wednesday_NIFTY_FUTURES!Y29</f>
        <v>2.3547838999999997E-2</v>
      </c>
      <c r="Q30" s="8"/>
      <c r="R30" s="8"/>
      <c r="S30" s="3"/>
      <c r="T30" s="1">
        <f>Thursday_NIFTY_FUTURES!Y29</f>
        <v>0</v>
      </c>
      <c r="U30" s="8"/>
      <c r="V30" s="8"/>
      <c r="X30" s="1">
        <f t="shared" si="9"/>
        <v>0.49690892200000003</v>
      </c>
      <c r="Y30" s="8"/>
      <c r="Z30" s="8"/>
    </row>
    <row r="31" spans="1:26" x14ac:dyDescent="0.25">
      <c r="A31">
        <f>Friday_NIFTY_FUTURES!S30</f>
        <v>21950</v>
      </c>
      <c r="B31" s="4">
        <f>Friday_NIFTY_FUTURES!T30</f>
        <v>45687</v>
      </c>
      <c r="C31" t="str">
        <f>Friday_NIFTY_FUTURES!U30</f>
        <v>Call</v>
      </c>
      <c r="D31" s="1">
        <f>Friday_NIFTY_FUTURES!Y30</f>
        <v>5.1768799999999998E-4</v>
      </c>
      <c r="E31" s="9">
        <f>Friday_NIFTY_FUTURES!Z30</f>
        <v>8.6983508000000001E-2</v>
      </c>
      <c r="F31" s="9">
        <f>Friday_NIFTY_FUTURES!AA30</f>
        <v>8.5948131999999997E-2</v>
      </c>
      <c r="H31" s="1">
        <f>Monday_NIFTY_FUTURES!Y30</f>
        <v>0</v>
      </c>
      <c r="I31" s="8">
        <f>Monday_NIFTY_FUTURES!Z30</f>
        <v>3.2417614999999997E-2</v>
      </c>
      <c r="J31" s="8">
        <f>Monday_NIFTY_FUTURES!AA30</f>
        <v>3.2417614999999997E-2</v>
      </c>
      <c r="L31" s="1">
        <f>Tuesday_NIFTY_FUTURES!Y30</f>
        <v>0</v>
      </c>
      <c r="M31" s="8">
        <f>Tuesday_NIFTY_FUTURES!Z30</f>
        <v>1.9630775999999999E-2</v>
      </c>
      <c r="N31" s="8">
        <f>Tuesday_NIFTY_FUTURES!AA30</f>
        <v>1.9630775999999999E-2</v>
      </c>
      <c r="P31" s="1">
        <f>Wednesday_NIFTY_FUTURES!Y30</f>
        <v>7.0111800000000003E-4</v>
      </c>
      <c r="Q31" s="8">
        <f>Wednesday_NIFTY_FUTURES!Z30</f>
        <v>1.5194016000000001E-2</v>
      </c>
      <c r="R31" s="8">
        <f>Wednesday_NIFTY_FUTURES!AA30</f>
        <v>1.379178E-2</v>
      </c>
      <c r="S31" s="3"/>
      <c r="T31" s="1">
        <f>Thursday_NIFTY_FUTURES!Y30</f>
        <v>0</v>
      </c>
      <c r="U31" s="8">
        <f>Thursday_NIFTY_FUTURES!Z30</f>
        <v>0</v>
      </c>
      <c r="V31" s="8">
        <f>Thursday_NIFTY_FUTURES!AA30</f>
        <v>0</v>
      </c>
      <c r="X31" s="1">
        <f t="shared" si="9"/>
        <v>1.218806E-3</v>
      </c>
      <c r="Y31" s="8">
        <f t="shared" ref="Y31" si="28">F31+J31+M31+Q31+U31</f>
        <v>0.15319053899999999</v>
      </c>
      <c r="Z31" s="8">
        <f t="shared" ref="Z31" si="29">F31+J31+N31+R31+V31</f>
        <v>0.15178830299999999</v>
      </c>
    </row>
    <row r="32" spans="1:26" x14ac:dyDescent="0.25">
      <c r="A32">
        <f>Friday_NIFTY_FUTURES!S31</f>
        <v>21950</v>
      </c>
      <c r="B32" s="4">
        <f>Friday_NIFTY_FUTURES!T31</f>
        <v>45687</v>
      </c>
      <c r="C32" t="str">
        <f>Friday_NIFTY_FUTURES!U31</f>
        <v>Put</v>
      </c>
      <c r="D32" s="1">
        <f>Friday_NIFTY_FUTURES!Y31</f>
        <v>8.6465819999999999E-2</v>
      </c>
      <c r="E32" s="9"/>
      <c r="F32" s="9"/>
      <c r="H32" s="1">
        <f>Monday_NIFTY_FUTURES!Y31</f>
        <v>3.2417614999999997E-2</v>
      </c>
      <c r="I32" s="8"/>
      <c r="J32" s="8"/>
      <c r="L32" s="1">
        <f>Tuesday_NIFTY_FUTURES!Y31</f>
        <v>1.9630775999999999E-2</v>
      </c>
      <c r="M32" s="8"/>
      <c r="N32" s="8"/>
      <c r="P32" s="1">
        <f>Wednesday_NIFTY_FUTURES!Y31</f>
        <v>1.4492898000000001E-2</v>
      </c>
      <c r="Q32" s="8"/>
      <c r="R32" s="8"/>
      <c r="S32" s="3"/>
      <c r="T32" s="1">
        <f>Thursday_NIFTY_FUTURES!Y31</f>
        <v>0</v>
      </c>
      <c r="U32" s="8"/>
      <c r="V32" s="8"/>
      <c r="X32" s="1">
        <f t="shared" si="9"/>
        <v>0.153007109</v>
      </c>
      <c r="Y32" s="8"/>
      <c r="Z32" s="8"/>
    </row>
    <row r="33" spans="1:26" x14ac:dyDescent="0.25">
      <c r="A33">
        <f>Friday_NIFTY_FUTURES!S32</f>
        <v>22000</v>
      </c>
      <c r="B33" s="4">
        <f>Friday_NIFTY_FUTURES!T32</f>
        <v>45687</v>
      </c>
      <c r="C33" t="str">
        <f>Friday_NIFTY_FUTURES!U32</f>
        <v>Call</v>
      </c>
      <c r="D33" s="1">
        <f>Friday_NIFTY_FUTURES!Y32</f>
        <v>0.64397570300000007</v>
      </c>
      <c r="E33" s="9">
        <f>Friday_NIFTY_FUTURES!Z32</f>
        <v>1.3001434189999999</v>
      </c>
      <c r="F33" s="9">
        <f>Friday_NIFTY_FUTURES!AA32</f>
        <v>1.2192012999999835E-2</v>
      </c>
      <c r="H33" s="1">
        <f>Monday_NIFTY_FUTURES!Y32</f>
        <v>0</v>
      </c>
      <c r="I33" s="8">
        <f>Monday_NIFTY_FUTURES!Z32</f>
        <v>8.8324712E-2</v>
      </c>
      <c r="J33" s="8">
        <f>Monday_NIFTY_FUTURES!AA32</f>
        <v>8.8324712E-2</v>
      </c>
      <c r="L33" s="1">
        <f>Tuesday_NIFTY_FUTURES!Y32</f>
        <v>0</v>
      </c>
      <c r="M33" s="8">
        <f>Tuesday_NIFTY_FUTURES!Z32</f>
        <v>4.5693479000000002E-2</v>
      </c>
      <c r="N33" s="8">
        <f>Tuesday_NIFTY_FUTURES!AA32</f>
        <v>4.5693479000000002E-2</v>
      </c>
      <c r="P33" s="1">
        <f>Wednesday_NIFTY_FUTURES!Y32</f>
        <v>4.2238787E-2</v>
      </c>
      <c r="Q33" s="8">
        <f>Wednesday_NIFTY_FUTURES!Z32</f>
        <v>0.201291359</v>
      </c>
      <c r="R33" s="8">
        <f>Wednesday_NIFTY_FUTURES!AA32</f>
        <v>0.116813785</v>
      </c>
      <c r="S33" s="3"/>
      <c r="T33" s="1">
        <f>Thursday_NIFTY_FUTURES!Y32</f>
        <v>0</v>
      </c>
      <c r="U33" s="8">
        <f>Thursday_NIFTY_FUTURES!Z32</f>
        <v>0</v>
      </c>
      <c r="V33" s="8">
        <f>Thursday_NIFTY_FUTURES!AA32</f>
        <v>0</v>
      </c>
      <c r="X33" s="1">
        <f t="shared" si="9"/>
        <v>0.68621449000000001</v>
      </c>
      <c r="Y33" s="8">
        <f t="shared" ref="Y33" si="30">F33+J33+M33+Q33+U33</f>
        <v>0.34750156299999985</v>
      </c>
      <c r="Z33" s="8">
        <f t="shared" ref="Z33" si="31">F33+J33+N33+R33+V33</f>
        <v>0.26302398899999985</v>
      </c>
    </row>
    <row r="34" spans="1:26" x14ac:dyDescent="0.25">
      <c r="A34">
        <f>Friday_NIFTY_FUTURES!S33</f>
        <v>22000</v>
      </c>
      <c r="B34" s="4">
        <f>Friday_NIFTY_FUTURES!T33</f>
        <v>45687</v>
      </c>
      <c r="C34" t="str">
        <f>Friday_NIFTY_FUTURES!U33</f>
        <v>Put</v>
      </c>
      <c r="D34" s="1">
        <f>Friday_NIFTY_FUTURES!Y33</f>
        <v>0.6561677159999999</v>
      </c>
      <c r="E34" s="9"/>
      <c r="F34" s="9"/>
      <c r="H34" s="1">
        <f>Monday_NIFTY_FUTURES!Y33</f>
        <v>8.8324712E-2</v>
      </c>
      <c r="I34" s="8"/>
      <c r="J34" s="8"/>
      <c r="L34" s="1">
        <f>Tuesday_NIFTY_FUTURES!Y33</f>
        <v>4.5693479000000002E-2</v>
      </c>
      <c r="M34" s="8"/>
      <c r="N34" s="8"/>
      <c r="P34" s="1">
        <f>Wednesday_NIFTY_FUTURES!Y33</f>
        <v>0.159052572</v>
      </c>
      <c r="Q34" s="8"/>
      <c r="R34" s="8"/>
      <c r="S34" s="3"/>
      <c r="T34" s="1">
        <f>Thursday_NIFTY_FUTURES!Y33</f>
        <v>0</v>
      </c>
      <c r="U34" s="8"/>
      <c r="V34" s="8"/>
      <c r="X34" s="1">
        <f t="shared" si="9"/>
        <v>0.94923847899999991</v>
      </c>
      <c r="Y34" s="8"/>
      <c r="Z34" s="8"/>
    </row>
    <row r="35" spans="1:26" x14ac:dyDescent="0.25">
      <c r="A35">
        <f>Friday_NIFTY_FUTURES!S34</f>
        <v>22050</v>
      </c>
      <c r="B35" s="4">
        <f>Friday_NIFTY_FUTURES!T34</f>
        <v>45687</v>
      </c>
      <c r="C35" t="str">
        <f>Friday_NIFTY_FUTURES!U34</f>
        <v>Call</v>
      </c>
      <c r="D35" s="1">
        <f>Friday_NIFTY_FUTURES!Y34</f>
        <v>0</v>
      </c>
      <c r="E35" s="9">
        <f>Friday_NIFTY_FUTURES!Z34</f>
        <v>0.16104074599999998</v>
      </c>
      <c r="F35" s="9">
        <f>Friday_NIFTY_FUTURES!AA34</f>
        <v>0.16104074599999998</v>
      </c>
      <c r="H35" s="1">
        <f>Monday_NIFTY_FUTURES!Y34</f>
        <v>0</v>
      </c>
      <c r="I35" s="8">
        <f>Monday_NIFTY_FUTURES!Z34</f>
        <v>4.0000168000000003E-2</v>
      </c>
      <c r="J35" s="8">
        <f>Monday_NIFTY_FUTURES!AA34</f>
        <v>4.0000168000000003E-2</v>
      </c>
      <c r="L35" s="1">
        <f>Tuesday_NIFTY_FUTURES!Y34</f>
        <v>1.0450000000000001E-4</v>
      </c>
      <c r="M35" s="8">
        <f>Tuesday_NIFTY_FUTURES!Z34</f>
        <v>1.93732E-2</v>
      </c>
      <c r="N35" s="8">
        <f>Tuesday_NIFTY_FUTURES!AA34</f>
        <v>1.9164199999999999E-2</v>
      </c>
      <c r="P35" s="1">
        <f>Wednesday_NIFTY_FUTURES!Y34</f>
        <v>1.4089739999999999E-3</v>
      </c>
      <c r="Q35" s="8">
        <f>Wednesday_NIFTY_FUTURES!Z34</f>
        <v>3.3751319999999994E-2</v>
      </c>
      <c r="R35" s="8">
        <f>Wednesday_NIFTY_FUTURES!AA34</f>
        <v>3.0933371999999994E-2</v>
      </c>
      <c r="S35" s="3"/>
      <c r="T35" s="1">
        <f>Thursday_NIFTY_FUTURES!Y34</f>
        <v>0</v>
      </c>
      <c r="U35" s="8">
        <f>Thursday_NIFTY_FUTURES!Z34</f>
        <v>0</v>
      </c>
      <c r="V35" s="8">
        <f>Thursday_NIFTY_FUTURES!AA34</f>
        <v>0</v>
      </c>
      <c r="X35" s="1">
        <f t="shared" si="9"/>
        <v>1.5134739999999999E-3</v>
      </c>
      <c r="Y35" s="8">
        <f>F35+J35+M35+Q35+U35</f>
        <v>0.25416543399999997</v>
      </c>
      <c r="Z35" s="8">
        <f t="shared" ref="Z35" si="32">F35+J35+N35+R35+V35</f>
        <v>0.25113848599999999</v>
      </c>
    </row>
    <row r="36" spans="1:26" x14ac:dyDescent="0.25">
      <c r="A36">
        <f>Friday_NIFTY_FUTURES!S35</f>
        <v>22050</v>
      </c>
      <c r="B36" s="4">
        <f>Friday_NIFTY_FUTURES!T35</f>
        <v>45687</v>
      </c>
      <c r="C36" t="str">
        <f>Friday_NIFTY_FUTURES!U35</f>
        <v>Put</v>
      </c>
      <c r="D36" s="1">
        <f>Friday_NIFTY_FUTURES!Y35</f>
        <v>0.16104074599999998</v>
      </c>
      <c r="E36" s="9"/>
      <c r="F36" s="9"/>
      <c r="H36" s="1">
        <f>Monday_NIFTY_FUTURES!Y35</f>
        <v>4.0000168000000003E-2</v>
      </c>
      <c r="I36" s="8"/>
      <c r="J36" s="8"/>
      <c r="L36" s="1">
        <f>Tuesday_NIFTY_FUTURES!Y35</f>
        <v>1.92687E-2</v>
      </c>
      <c r="M36" s="8"/>
      <c r="N36" s="8"/>
      <c r="P36" s="1">
        <f>Wednesday_NIFTY_FUTURES!Y35</f>
        <v>3.2342345999999994E-2</v>
      </c>
      <c r="Q36" s="8"/>
      <c r="R36" s="8"/>
      <c r="S36" s="3"/>
      <c r="T36" s="1">
        <f>Thursday_NIFTY_FUTURES!Y35</f>
        <v>0</v>
      </c>
      <c r="U36" s="8"/>
      <c r="V36" s="8"/>
      <c r="X36" s="1">
        <f t="shared" si="9"/>
        <v>0.25265196000000001</v>
      </c>
      <c r="Y36" s="8"/>
      <c r="Z36" s="8"/>
    </row>
    <row r="37" spans="1:26" x14ac:dyDescent="0.25">
      <c r="A37">
        <f>Friday_NIFTY_FUTURES!S36</f>
        <v>22100</v>
      </c>
      <c r="B37" s="4">
        <f>Friday_NIFTY_FUTURES!T36</f>
        <v>45687</v>
      </c>
      <c r="C37" t="str">
        <f>Friday_NIFTY_FUTURES!U36</f>
        <v>Call</v>
      </c>
      <c r="D37" s="1">
        <f>Friday_NIFTY_FUTURES!Y36</f>
        <v>1.2315604000000001E-2</v>
      </c>
      <c r="E37" s="9">
        <f>Friday_NIFTY_FUTURES!Z36</f>
        <v>0.52056681999999999</v>
      </c>
      <c r="F37" s="9">
        <f>Friday_NIFTY_FUTURES!AA36</f>
        <v>0.49593561200000003</v>
      </c>
      <c r="H37" s="1">
        <f>Monday_NIFTY_FUTURES!Y36</f>
        <v>1.0160155000000001E-2</v>
      </c>
      <c r="I37" s="8">
        <f>Monday_NIFTY_FUTURES!Z36</f>
        <v>0.18213253300000001</v>
      </c>
      <c r="J37" s="8">
        <f>Monday_NIFTY_FUTURES!AA36</f>
        <v>0.16181222300000001</v>
      </c>
      <c r="L37" s="1">
        <f>Tuesday_NIFTY_FUTURES!Y36</f>
        <v>0</v>
      </c>
      <c r="M37" s="8">
        <f>Tuesday_NIFTY_FUTURES!Z36</f>
        <v>9.3557825999999997E-2</v>
      </c>
      <c r="N37" s="8">
        <f>Tuesday_NIFTY_FUTURES!AA36</f>
        <v>9.3557825999999997E-2</v>
      </c>
      <c r="P37" s="1">
        <f>Wednesday_NIFTY_FUTURES!Y36</f>
        <v>1.5791360000000001E-3</v>
      </c>
      <c r="Q37" s="8">
        <f>Wednesday_NIFTY_FUTURES!Z36</f>
        <v>5.7907286000000002E-2</v>
      </c>
      <c r="R37" s="8">
        <f>Wednesday_NIFTY_FUTURES!AA36</f>
        <v>5.4749013999999999E-2</v>
      </c>
      <c r="S37" s="3"/>
      <c r="T37" s="1">
        <f>Thursday_NIFTY_FUTURES!Y36</f>
        <v>0</v>
      </c>
      <c r="U37" s="8">
        <f>Thursday_NIFTY_FUTURES!Z36</f>
        <v>0</v>
      </c>
      <c r="V37" s="8">
        <f>Thursday_NIFTY_FUTURES!AA36</f>
        <v>0</v>
      </c>
      <c r="X37" s="1">
        <f t="shared" si="9"/>
        <v>2.4054895E-2</v>
      </c>
      <c r="Y37" s="8">
        <f t="shared" ref="Y37" si="33">F37+J37+M37+Q37+U37</f>
        <v>0.80921294700000002</v>
      </c>
      <c r="Z37" s="8">
        <f t="shared" ref="Z37" si="34">F37+J37+N37+R37+V37</f>
        <v>0.80605467499999994</v>
      </c>
    </row>
    <row r="38" spans="1:26" x14ac:dyDescent="0.25">
      <c r="A38">
        <f>Friday_NIFTY_FUTURES!S37</f>
        <v>22100</v>
      </c>
      <c r="B38" s="4">
        <f>Friday_NIFTY_FUTURES!T37</f>
        <v>45687</v>
      </c>
      <c r="C38" t="str">
        <f>Friday_NIFTY_FUTURES!U37</f>
        <v>Put</v>
      </c>
      <c r="D38" s="1">
        <f>Friday_NIFTY_FUTURES!Y37</f>
        <v>0.50825121600000001</v>
      </c>
      <c r="E38" s="9"/>
      <c r="F38" s="9"/>
      <c r="H38" s="1">
        <f>Monday_NIFTY_FUTURES!Y37</f>
        <v>0.17197237800000001</v>
      </c>
      <c r="I38" s="8"/>
      <c r="J38" s="8"/>
      <c r="L38" s="1">
        <f>Tuesday_NIFTY_FUTURES!Y37</f>
        <v>9.3557825999999997E-2</v>
      </c>
      <c r="M38" s="8"/>
      <c r="N38" s="8"/>
      <c r="P38" s="1">
        <f>Wednesday_NIFTY_FUTURES!Y37</f>
        <v>5.632815E-2</v>
      </c>
      <c r="Q38" s="8"/>
      <c r="R38" s="8"/>
      <c r="S38" s="3"/>
      <c r="T38" s="1">
        <f>Thursday_NIFTY_FUTURES!Y37</f>
        <v>0</v>
      </c>
      <c r="U38" s="8"/>
      <c r="V38" s="8"/>
      <c r="X38" s="1">
        <f t="shared" si="9"/>
        <v>0.83010956999999996</v>
      </c>
      <c r="Y38" s="8"/>
      <c r="Z38" s="8"/>
    </row>
    <row r="39" spans="1:26" x14ac:dyDescent="0.25">
      <c r="A39">
        <f>Friday_NIFTY_FUTURES!S38</f>
        <v>22150</v>
      </c>
      <c r="B39" s="4">
        <f>Friday_NIFTY_FUTURES!T38</f>
        <v>45687</v>
      </c>
      <c r="C39" t="str">
        <f>Friday_NIFTY_FUTURES!U38</f>
        <v>Call</v>
      </c>
      <c r="D39" s="1">
        <f>Friday_NIFTY_FUTURES!Y38</f>
        <v>2.9778000000000001E-3</v>
      </c>
      <c r="E39" s="9">
        <f>Friday_NIFTY_FUTURES!Z38</f>
        <v>0.28006878299999999</v>
      </c>
      <c r="F39" s="9">
        <f>Friday_NIFTY_FUTURES!AA38</f>
        <v>0.27411318300000004</v>
      </c>
      <c r="H39" s="1">
        <f>Monday_NIFTY_FUTURES!Y38</f>
        <v>0</v>
      </c>
      <c r="I39" s="8">
        <f>Monday_NIFTY_FUTURES!Z38</f>
        <v>9.1662334999999998E-2</v>
      </c>
      <c r="J39" s="8">
        <f>Monday_NIFTY_FUTURES!AA38</f>
        <v>9.1662334999999998E-2</v>
      </c>
      <c r="L39" s="1">
        <f>Tuesday_NIFTY_FUTURES!Y38</f>
        <v>0</v>
      </c>
      <c r="M39" s="8">
        <f>Tuesday_NIFTY_FUTURES!Z38</f>
        <v>4.1143321999999996E-2</v>
      </c>
      <c r="N39" s="8">
        <f>Tuesday_NIFTY_FUTURES!AA38</f>
        <v>4.1143321999999996E-2</v>
      </c>
      <c r="P39" s="1">
        <f>Wednesday_NIFTY_FUTURES!Y38</f>
        <v>0</v>
      </c>
      <c r="Q39" s="8">
        <f>Wednesday_NIFTY_FUTURES!Z38</f>
        <v>2.6780988000000002E-2</v>
      </c>
      <c r="R39" s="8">
        <f>Wednesday_NIFTY_FUTURES!AA38</f>
        <v>2.6780988000000002E-2</v>
      </c>
      <c r="S39" s="3"/>
      <c r="T39" s="1">
        <f>Thursday_NIFTY_FUTURES!Y38</f>
        <v>0</v>
      </c>
      <c r="U39" s="8">
        <f>Thursday_NIFTY_FUTURES!Z38</f>
        <v>0</v>
      </c>
      <c r="V39" s="8">
        <f>Thursday_NIFTY_FUTURES!AA38</f>
        <v>0</v>
      </c>
      <c r="X39" s="1">
        <f t="shared" si="9"/>
        <v>2.9778000000000001E-3</v>
      </c>
      <c r="Y39" s="8">
        <f t="shared" ref="Y39" si="35">F39+J39+M39+Q39+U39</f>
        <v>0.43369982800000001</v>
      </c>
      <c r="Z39" s="8">
        <f t="shared" ref="Z39" si="36">F39+J39+N39+R39+V39</f>
        <v>0.43369982800000001</v>
      </c>
    </row>
    <row r="40" spans="1:26" x14ac:dyDescent="0.25">
      <c r="A40">
        <f>Friday_NIFTY_FUTURES!S39</f>
        <v>22150</v>
      </c>
      <c r="B40" s="4">
        <f>Friday_NIFTY_FUTURES!T39</f>
        <v>45687</v>
      </c>
      <c r="C40" t="str">
        <f>Friday_NIFTY_FUTURES!U39</f>
        <v>Put</v>
      </c>
      <c r="D40" s="1">
        <f>Friday_NIFTY_FUTURES!Y39</f>
        <v>0.27709098300000001</v>
      </c>
      <c r="E40" s="9"/>
      <c r="F40" s="9"/>
      <c r="H40" s="1">
        <f>Monday_NIFTY_FUTURES!Y39</f>
        <v>9.1662334999999998E-2</v>
      </c>
      <c r="I40" s="8"/>
      <c r="J40" s="8"/>
      <c r="L40" s="1">
        <f>Tuesday_NIFTY_FUTURES!Y39</f>
        <v>4.1143321999999996E-2</v>
      </c>
      <c r="M40" s="8"/>
      <c r="N40" s="8"/>
      <c r="P40" s="1">
        <f>Wednesday_NIFTY_FUTURES!Y39</f>
        <v>2.6780988000000002E-2</v>
      </c>
      <c r="Q40" s="8"/>
      <c r="R40" s="8"/>
      <c r="S40" s="3"/>
      <c r="T40" s="1">
        <f>Thursday_NIFTY_FUTURES!Y39</f>
        <v>0</v>
      </c>
      <c r="U40" s="8"/>
      <c r="V40" s="8"/>
      <c r="X40" s="1">
        <f t="shared" si="9"/>
        <v>0.43667762799999998</v>
      </c>
      <c r="Y40" s="8"/>
      <c r="Z40" s="8"/>
    </row>
    <row r="41" spans="1:26" x14ac:dyDescent="0.25">
      <c r="A41">
        <f>Friday_NIFTY_FUTURES!S40</f>
        <v>22200</v>
      </c>
      <c r="B41" s="4">
        <f>Friday_NIFTY_FUTURES!T40</f>
        <v>45687</v>
      </c>
      <c r="C41" t="str">
        <f>Friday_NIFTY_FUTURES!U40</f>
        <v>Call</v>
      </c>
      <c r="D41" s="1">
        <f>Friday_NIFTY_FUTURES!Y40</f>
        <v>0.12485644799999999</v>
      </c>
      <c r="E41" s="9">
        <f>Friday_NIFTY_FUTURES!Z40</f>
        <v>1.079739188</v>
      </c>
      <c r="F41" s="9">
        <f>Friday_NIFTY_FUTURES!AA40</f>
        <v>0.83002629200000011</v>
      </c>
      <c r="H41" s="1">
        <f>Monday_NIFTY_FUTURES!Y40</f>
        <v>8.5789830000000001E-3</v>
      </c>
      <c r="I41" s="8">
        <f>Monday_NIFTY_FUTURES!Z40</f>
        <v>0.18400038300000002</v>
      </c>
      <c r="J41" s="8">
        <f>Monday_NIFTY_FUTURES!AA40</f>
        <v>0.16684241699999999</v>
      </c>
      <c r="L41" s="1">
        <f>Tuesday_NIFTY_FUTURES!Y40</f>
        <v>4.9906919999999997E-3</v>
      </c>
      <c r="M41" s="8">
        <f>Tuesday_NIFTY_FUTURES!Z40</f>
        <v>0.10579794000000001</v>
      </c>
      <c r="N41" s="8">
        <f>Tuesday_NIFTY_FUTURES!AA40</f>
        <v>9.5816555999999997E-2</v>
      </c>
      <c r="P41" s="1">
        <f>Wednesday_NIFTY_FUTURES!Y40</f>
        <v>3.6689093999999998E-2</v>
      </c>
      <c r="Q41" s="8">
        <f>Wednesday_NIFTY_FUTURES!Z40</f>
        <v>0.131362214</v>
      </c>
      <c r="R41" s="8">
        <f>Wednesday_NIFTY_FUTURES!AA40</f>
        <v>5.7984026000000001E-2</v>
      </c>
      <c r="S41" s="3"/>
      <c r="T41" s="1">
        <f>Thursday_NIFTY_FUTURES!Y40</f>
        <v>0</v>
      </c>
      <c r="U41" s="8">
        <f>Thursday_NIFTY_FUTURES!Z40</f>
        <v>0</v>
      </c>
      <c r="V41" s="8">
        <f>Thursday_NIFTY_FUTURES!AA40</f>
        <v>0</v>
      </c>
      <c r="X41" s="1">
        <f t="shared" si="9"/>
        <v>0.17511521699999999</v>
      </c>
      <c r="Y41" s="8">
        <f t="shared" ref="Y41" si="37">F41+J41+M41+Q41+U41</f>
        <v>1.234028863</v>
      </c>
      <c r="Z41" s="8">
        <f t="shared" ref="Z41" si="38">F41+J41+N41+R41+V41</f>
        <v>1.150669291</v>
      </c>
    </row>
    <row r="42" spans="1:26" x14ac:dyDescent="0.25">
      <c r="A42">
        <f>Friday_NIFTY_FUTURES!S41</f>
        <v>22200</v>
      </c>
      <c r="B42" s="4">
        <f>Friday_NIFTY_FUTURES!T41</f>
        <v>45687</v>
      </c>
      <c r="C42" t="str">
        <f>Friday_NIFTY_FUTURES!U41</f>
        <v>Put</v>
      </c>
      <c r="D42" s="1">
        <f>Friday_NIFTY_FUTURES!Y41</f>
        <v>0.95488274000000006</v>
      </c>
      <c r="E42" s="9"/>
      <c r="F42" s="9"/>
      <c r="H42" s="1">
        <f>Monday_NIFTY_FUTURES!Y41</f>
        <v>0.17542140000000001</v>
      </c>
      <c r="I42" s="8"/>
      <c r="J42" s="8"/>
      <c r="L42" s="1">
        <f>Tuesday_NIFTY_FUTURES!Y41</f>
        <v>0.100807248</v>
      </c>
      <c r="M42" s="8"/>
      <c r="N42" s="8"/>
      <c r="P42" s="1">
        <f>Wednesday_NIFTY_FUTURES!Y41</f>
        <v>9.4673119999999999E-2</v>
      </c>
      <c r="Q42" s="8"/>
      <c r="R42" s="8"/>
      <c r="S42" s="3"/>
      <c r="T42" s="1">
        <f>Thursday_NIFTY_FUTURES!Y41</f>
        <v>0</v>
      </c>
      <c r="U42" s="8"/>
      <c r="V42" s="8"/>
      <c r="X42" s="1">
        <f t="shared" si="9"/>
        <v>1.3257845079999999</v>
      </c>
      <c r="Y42" s="8"/>
      <c r="Z42" s="8"/>
    </row>
    <row r="43" spans="1:26" x14ac:dyDescent="0.25">
      <c r="A43">
        <f>Friday_NIFTY_FUTURES!S42</f>
        <v>22250</v>
      </c>
      <c r="B43" s="4">
        <f>Friday_NIFTY_FUTURES!T42</f>
        <v>45687</v>
      </c>
      <c r="C43" t="str">
        <f>Friday_NIFTY_FUTURES!U42</f>
        <v>Call</v>
      </c>
      <c r="D43" s="1">
        <f>Friday_NIFTY_FUTURES!Y42</f>
        <v>4.9973879999999993E-3</v>
      </c>
      <c r="E43" s="9">
        <f>Friday_NIFTY_FUTURES!Z42</f>
        <v>0.39302684100000002</v>
      </c>
      <c r="F43" s="9">
        <f>Friday_NIFTY_FUTURES!AA42</f>
        <v>0.38303206500000003</v>
      </c>
      <c r="H43" s="1">
        <f>Monday_NIFTY_FUTURES!Y42</f>
        <v>4.08272E-4</v>
      </c>
      <c r="I43" s="8">
        <f>Monday_NIFTY_FUTURES!Z42</f>
        <v>0.10593604400000001</v>
      </c>
      <c r="J43" s="8">
        <f>Monday_NIFTY_FUTURES!AA42</f>
        <v>0.1051195</v>
      </c>
      <c r="L43" s="1">
        <f>Tuesday_NIFTY_FUTURES!Y42</f>
        <v>0</v>
      </c>
      <c r="M43" s="8">
        <f>Tuesday_NIFTY_FUTURES!Z42</f>
        <v>5.5520300000000002E-2</v>
      </c>
      <c r="N43" s="8">
        <f>Tuesday_NIFTY_FUTURES!AA42</f>
        <v>5.5520300000000002E-2</v>
      </c>
      <c r="P43" s="1">
        <f>Wednesday_NIFTY_FUTURES!Y42</f>
        <v>0</v>
      </c>
      <c r="Q43" s="8">
        <f>Wednesday_NIFTY_FUTURES!Z42</f>
        <v>4.5770400000000003E-2</v>
      </c>
      <c r="R43" s="8">
        <f>Wednesday_NIFTY_FUTURES!AA42</f>
        <v>4.5770400000000003E-2</v>
      </c>
      <c r="S43" s="3"/>
      <c r="T43" s="1">
        <f>Thursday_NIFTY_FUTURES!Y42</f>
        <v>0</v>
      </c>
      <c r="U43" s="8">
        <f>Thursday_NIFTY_FUTURES!Z42</f>
        <v>0</v>
      </c>
      <c r="V43" s="8">
        <f>Thursday_NIFTY_FUTURES!AA42</f>
        <v>0</v>
      </c>
      <c r="X43" s="1">
        <f t="shared" si="9"/>
        <v>5.4056599999999996E-3</v>
      </c>
      <c r="Y43" s="8">
        <f t="shared" ref="Y43" si="39">F43+J43+M43+Q43+U43</f>
        <v>0.58944226499999997</v>
      </c>
      <c r="Z43" s="8">
        <f t="shared" ref="Z43" si="40">F43+J43+N43+R43+V43</f>
        <v>0.58944226499999997</v>
      </c>
    </row>
    <row r="44" spans="1:26" x14ac:dyDescent="0.25">
      <c r="A44">
        <f>Friday_NIFTY_FUTURES!S43</f>
        <v>22250</v>
      </c>
      <c r="B44" s="4">
        <f>Friday_NIFTY_FUTURES!T43</f>
        <v>45687</v>
      </c>
      <c r="C44" t="str">
        <f>Friday_NIFTY_FUTURES!U43</f>
        <v>Put</v>
      </c>
      <c r="D44" s="1">
        <f>Friday_NIFTY_FUTURES!Y43</f>
        <v>0.38802945300000002</v>
      </c>
      <c r="E44" s="9"/>
      <c r="F44" s="9"/>
      <c r="H44" s="1">
        <f>Monday_NIFTY_FUTURES!Y43</f>
        <v>0.10552777200000001</v>
      </c>
      <c r="I44" s="8"/>
      <c r="J44" s="8"/>
      <c r="L44" s="1">
        <f>Tuesday_NIFTY_FUTURES!Y43</f>
        <v>5.5520300000000002E-2</v>
      </c>
      <c r="M44" s="8"/>
      <c r="N44" s="8"/>
      <c r="P44" s="1">
        <f>Wednesday_NIFTY_FUTURES!Y43</f>
        <v>4.5770400000000003E-2</v>
      </c>
      <c r="Q44" s="8"/>
      <c r="R44" s="8"/>
      <c r="S44" s="3"/>
      <c r="T44" s="1">
        <f>Thursday_NIFTY_FUTURES!Y43</f>
        <v>0</v>
      </c>
      <c r="U44" s="8"/>
      <c r="V44" s="8"/>
      <c r="X44" s="1">
        <f t="shared" si="9"/>
        <v>0.59484792500000006</v>
      </c>
      <c r="Y44" s="8"/>
      <c r="Z44" s="8"/>
    </row>
    <row r="45" spans="1:26" x14ac:dyDescent="0.25">
      <c r="A45">
        <f>Friday_NIFTY_FUTURES!S44</f>
        <v>22300</v>
      </c>
      <c r="B45" s="4">
        <f>Friday_NIFTY_FUTURES!T44</f>
        <v>45687</v>
      </c>
      <c r="C45" t="str">
        <f>Friday_NIFTY_FUTURES!U44</f>
        <v>Call</v>
      </c>
      <c r="D45" s="1">
        <f>Friday_NIFTY_FUTURES!Y44</f>
        <v>0.12429192</v>
      </c>
      <c r="E45" s="9">
        <f>Friday_NIFTY_FUTURES!Z44</f>
        <v>1.1863143210000002</v>
      </c>
      <c r="F45" s="9">
        <f>Friday_NIFTY_FUTURES!AA44</f>
        <v>0.93773048100000012</v>
      </c>
      <c r="H45" s="1">
        <f>Monday_NIFTY_FUTURES!Y44</f>
        <v>1.2846171999999999E-2</v>
      </c>
      <c r="I45" s="8">
        <f>Monday_NIFTY_FUTURES!Z44</f>
        <v>0.332543902</v>
      </c>
      <c r="J45" s="8">
        <f>Monday_NIFTY_FUTURES!AA44</f>
        <v>0.30685155800000002</v>
      </c>
      <c r="L45" s="1">
        <f>Tuesday_NIFTY_FUTURES!Y44</f>
        <v>5.1514799999999999E-3</v>
      </c>
      <c r="M45" s="8">
        <f>Tuesday_NIFTY_FUTURES!Z44</f>
        <v>0.18187030999999998</v>
      </c>
      <c r="N45" s="8">
        <f>Tuesday_NIFTY_FUTURES!AA44</f>
        <v>0.17156735000000001</v>
      </c>
      <c r="P45" s="1">
        <f>Wednesday_NIFTY_FUTURES!Y44</f>
        <v>2.4003536000000002E-2</v>
      </c>
      <c r="Q45" s="8">
        <f>Wednesday_NIFTY_FUTURES!Z44</f>
        <v>0.16381207199999998</v>
      </c>
      <c r="R45" s="8">
        <f>Wednesday_NIFTY_FUTURES!AA44</f>
        <v>0.11580499999999998</v>
      </c>
      <c r="S45" s="3"/>
      <c r="T45" s="1">
        <f>Thursday_NIFTY_FUTURES!Y44</f>
        <v>0</v>
      </c>
      <c r="U45" s="8">
        <f>Thursday_NIFTY_FUTURES!Z44</f>
        <v>0</v>
      </c>
      <c r="V45" s="8">
        <f>Thursday_NIFTY_FUTURES!AA44</f>
        <v>0</v>
      </c>
      <c r="X45" s="1">
        <f t="shared" si="9"/>
        <v>0.16629310799999997</v>
      </c>
      <c r="Y45" s="8">
        <f t="shared" ref="Y45" si="41">F45+J45+M45+Q45+U45</f>
        <v>1.5902644210000003</v>
      </c>
      <c r="Z45" s="8">
        <f t="shared" ref="Z45" si="42">F45+J45+N45+R45+V45</f>
        <v>1.531954389</v>
      </c>
    </row>
    <row r="46" spans="1:26" x14ac:dyDescent="0.25">
      <c r="A46">
        <f>Friday_NIFTY_FUTURES!S45</f>
        <v>22300</v>
      </c>
      <c r="B46" s="4">
        <f>Friday_NIFTY_FUTURES!T45</f>
        <v>45687</v>
      </c>
      <c r="C46" t="str">
        <f>Friday_NIFTY_FUTURES!U45</f>
        <v>Put</v>
      </c>
      <c r="D46" s="1">
        <f>Friday_NIFTY_FUTURES!Y45</f>
        <v>1.0620224010000001</v>
      </c>
      <c r="E46" s="9"/>
      <c r="F46" s="9"/>
      <c r="H46" s="1">
        <f>Monday_NIFTY_FUTURES!Y45</f>
        <v>0.31969773000000001</v>
      </c>
      <c r="I46" s="8"/>
      <c r="J46" s="8"/>
      <c r="L46" s="1">
        <f>Tuesday_NIFTY_FUTURES!Y45</f>
        <v>0.17671882999999999</v>
      </c>
      <c r="M46" s="8"/>
      <c r="N46" s="8"/>
      <c r="P46" s="1">
        <f>Wednesday_NIFTY_FUTURES!Y45</f>
        <v>0.13980853599999998</v>
      </c>
      <c r="Q46" s="8"/>
      <c r="R46" s="8"/>
      <c r="S46" s="3"/>
      <c r="T46" s="1">
        <f>Thursday_NIFTY_FUTURES!Y45</f>
        <v>0</v>
      </c>
      <c r="U46" s="8"/>
      <c r="V46" s="8"/>
      <c r="X46" s="1">
        <f t="shared" si="9"/>
        <v>1.6982474970000001</v>
      </c>
      <c r="Y46" s="8"/>
      <c r="Z46" s="8"/>
    </row>
    <row r="47" spans="1:26" x14ac:dyDescent="0.25">
      <c r="A47">
        <f>Friday_NIFTY_FUTURES!S46</f>
        <v>22350</v>
      </c>
      <c r="B47" s="4">
        <f>Friday_NIFTY_FUTURES!T46</f>
        <v>45687</v>
      </c>
      <c r="C47" t="str">
        <f>Friday_NIFTY_FUTURES!U46</f>
        <v>Call</v>
      </c>
      <c r="D47" s="1">
        <f>Friday_NIFTY_FUTURES!Y46</f>
        <v>3.2802739999999997E-3</v>
      </c>
      <c r="E47" s="9">
        <f>Friday_NIFTY_FUTURES!Z46</f>
        <v>0.55410145799999999</v>
      </c>
      <c r="F47" s="9">
        <f>Friday_NIFTY_FUTURES!AA46</f>
        <v>0.54754091000000005</v>
      </c>
      <c r="H47" s="1">
        <f>Monday_NIFTY_FUTURES!Y46</f>
        <v>1.5607452000000001E-2</v>
      </c>
      <c r="I47" s="8">
        <f>Monday_NIFTY_FUTURES!Z46</f>
        <v>0.233201094</v>
      </c>
      <c r="J47" s="8">
        <f>Monday_NIFTY_FUTURES!AA46</f>
        <v>0.20198619000000001</v>
      </c>
      <c r="L47" s="1">
        <f>Tuesday_NIFTY_FUTURES!Y46</f>
        <v>2.1838560000000001E-3</v>
      </c>
      <c r="M47" s="8">
        <f>Tuesday_NIFTY_FUTURES!Z46</f>
        <v>0.10518904400000001</v>
      </c>
      <c r="N47" s="8">
        <f>Tuesday_NIFTY_FUTURES!AA46</f>
        <v>0.10082133200000001</v>
      </c>
      <c r="P47" s="1">
        <f>Wednesday_NIFTY_FUTURES!Y46</f>
        <v>0</v>
      </c>
      <c r="Q47" s="8">
        <f>Wednesday_NIFTY_FUTURES!Z46</f>
        <v>0.100592918</v>
      </c>
      <c r="R47" s="8">
        <f>Wednesday_NIFTY_FUTURES!AA46</f>
        <v>0.100592918</v>
      </c>
      <c r="S47" s="3"/>
      <c r="T47" s="1">
        <f>Thursday_NIFTY_FUTURES!Y46</f>
        <v>0</v>
      </c>
      <c r="U47" s="8">
        <f>Thursday_NIFTY_FUTURES!Z46</f>
        <v>0</v>
      </c>
      <c r="V47" s="8">
        <f>Thursday_NIFTY_FUTURES!AA46</f>
        <v>0</v>
      </c>
      <c r="X47" s="1">
        <f t="shared" si="9"/>
        <v>2.1071582000000002E-2</v>
      </c>
      <c r="Y47" s="8">
        <f t="shared" ref="Y47" si="43">F47+J47+M47+Q47+U47</f>
        <v>0.95530906200000021</v>
      </c>
      <c r="Z47" s="8">
        <f t="shared" ref="Z47" si="44">F47+J47+N47+R47+V47</f>
        <v>0.95094135000000013</v>
      </c>
    </row>
    <row r="48" spans="1:26" x14ac:dyDescent="0.25">
      <c r="A48">
        <f>Friday_NIFTY_FUTURES!S47</f>
        <v>22350</v>
      </c>
      <c r="B48" s="4">
        <f>Friday_NIFTY_FUTURES!T47</f>
        <v>45687</v>
      </c>
      <c r="C48" t="str">
        <f>Friday_NIFTY_FUTURES!U47</f>
        <v>Put</v>
      </c>
      <c r="D48" s="1">
        <f>Friday_NIFTY_FUTURES!Y47</f>
        <v>0.55082118400000002</v>
      </c>
      <c r="E48" s="9"/>
      <c r="F48" s="9"/>
      <c r="H48" s="1">
        <f>Monday_NIFTY_FUTURES!Y47</f>
        <v>0.217593642</v>
      </c>
      <c r="I48" s="8"/>
      <c r="J48" s="8"/>
      <c r="L48" s="1">
        <f>Tuesday_NIFTY_FUTURES!Y47</f>
        <v>0.10300518800000001</v>
      </c>
      <c r="M48" s="8"/>
      <c r="N48" s="8"/>
      <c r="P48" s="1">
        <f>Wednesday_NIFTY_FUTURES!Y47</f>
        <v>0.100592918</v>
      </c>
      <c r="Q48" s="8"/>
      <c r="R48" s="8"/>
      <c r="S48" s="3"/>
      <c r="T48" s="1">
        <f>Thursday_NIFTY_FUTURES!Y47</f>
        <v>0</v>
      </c>
      <c r="U48" s="8"/>
      <c r="V48" s="8"/>
      <c r="X48" s="1">
        <f t="shared" si="9"/>
        <v>0.97201293200000005</v>
      </c>
      <c r="Y48" s="8"/>
      <c r="Z48" s="8"/>
    </row>
    <row r="49" spans="1:26" x14ac:dyDescent="0.25">
      <c r="A49">
        <f>Friday_NIFTY_FUTURES!S48</f>
        <v>22400</v>
      </c>
      <c r="B49" s="4">
        <f>Friday_NIFTY_FUTURES!T48</f>
        <v>45687</v>
      </c>
      <c r="C49" t="str">
        <f>Friday_NIFTY_FUTURES!U48</f>
        <v>Call</v>
      </c>
      <c r="D49" s="1">
        <f>Friday_NIFTY_FUTURES!Y48</f>
        <v>2.1794130000000002E-2</v>
      </c>
      <c r="E49" s="9">
        <f>Friday_NIFTY_FUTURES!Z48</f>
        <v>1.598709666</v>
      </c>
      <c r="F49" s="9">
        <f>Friday_NIFTY_FUTURES!AA48</f>
        <v>1.555121406</v>
      </c>
      <c r="H49" s="1">
        <f>Monday_NIFTY_FUTURES!Y48</f>
        <v>0.15290863499999999</v>
      </c>
      <c r="I49" s="8">
        <f>Monday_NIFTY_FUTURES!Z48</f>
        <v>0.81541308299999993</v>
      </c>
      <c r="J49" s="8">
        <f>Monday_NIFTY_FUTURES!AA48</f>
        <v>0.50959581300000001</v>
      </c>
      <c r="L49" s="1">
        <f>Tuesday_NIFTY_FUTURES!Y48</f>
        <v>6.0420887999999999E-2</v>
      </c>
      <c r="M49" s="8">
        <f>Tuesday_NIFTY_FUTURES!Z48</f>
        <v>0.43789344799999996</v>
      </c>
      <c r="N49" s="8">
        <f>Tuesday_NIFTY_FUTURES!AA48</f>
        <v>0.31705167199999995</v>
      </c>
      <c r="P49" s="1">
        <f>Wednesday_NIFTY_FUTURES!Y48</f>
        <v>2.4147658999999998E-2</v>
      </c>
      <c r="Q49" s="8">
        <f>Wednesday_NIFTY_FUTURES!Z48</f>
        <v>0.27871698499999997</v>
      </c>
      <c r="R49" s="8">
        <f>Wednesday_NIFTY_FUTURES!AA48</f>
        <v>0.230421667</v>
      </c>
      <c r="S49" s="3"/>
      <c r="T49" s="1">
        <f>Thursday_NIFTY_FUTURES!Y48</f>
        <v>0</v>
      </c>
      <c r="U49" s="8">
        <f>Thursday_NIFTY_FUTURES!Z48</f>
        <v>0</v>
      </c>
      <c r="V49" s="8">
        <f>Thursday_NIFTY_FUTURES!AA48</f>
        <v>0</v>
      </c>
      <c r="X49" s="1">
        <f t="shared" si="9"/>
        <v>0.25927131199999998</v>
      </c>
      <c r="Y49" s="8">
        <f t="shared" ref="Y49" si="45">F49+J49+M49+Q49+U49</f>
        <v>2.7813276520000003</v>
      </c>
      <c r="Z49" s="8">
        <f t="shared" ref="Z49" si="46">F49+J49+N49+R49+V49</f>
        <v>2.612190558</v>
      </c>
    </row>
    <row r="50" spans="1:26" x14ac:dyDescent="0.25">
      <c r="A50">
        <f>Friday_NIFTY_FUTURES!S49</f>
        <v>22400</v>
      </c>
      <c r="B50" s="4">
        <f>Friday_NIFTY_FUTURES!T49</f>
        <v>45687</v>
      </c>
      <c r="C50" t="str">
        <f>Friday_NIFTY_FUTURES!U49</f>
        <v>Put</v>
      </c>
      <c r="D50" s="1">
        <f>Friday_NIFTY_FUTURES!Y49</f>
        <v>1.576915536</v>
      </c>
      <c r="E50" s="9"/>
      <c r="F50" s="9"/>
      <c r="H50" s="1">
        <f>Monday_NIFTY_FUTURES!Y49</f>
        <v>0.66250444799999997</v>
      </c>
      <c r="I50" s="8"/>
      <c r="J50" s="8"/>
      <c r="L50" s="1">
        <f>Tuesday_NIFTY_FUTURES!Y49</f>
        <v>0.37747255999999996</v>
      </c>
      <c r="M50" s="8"/>
      <c r="N50" s="8"/>
      <c r="P50" s="1">
        <f>Wednesday_NIFTY_FUTURES!Y49</f>
        <v>0.25456932599999998</v>
      </c>
      <c r="Q50" s="8"/>
      <c r="R50" s="8"/>
      <c r="S50" s="3"/>
      <c r="T50" s="1">
        <f>Thursday_NIFTY_FUTURES!Y49</f>
        <v>0</v>
      </c>
      <c r="U50" s="8"/>
      <c r="V50" s="8"/>
      <c r="X50" s="1">
        <f t="shared" si="9"/>
        <v>2.8714618699999996</v>
      </c>
      <c r="Y50" s="8"/>
      <c r="Z50" s="8"/>
    </row>
    <row r="51" spans="1:26" x14ac:dyDescent="0.25">
      <c r="A51">
        <f>Friday_NIFTY_FUTURES!S50</f>
        <v>22450</v>
      </c>
      <c r="B51" s="4">
        <f>Friday_NIFTY_FUTURES!T50</f>
        <v>45687</v>
      </c>
      <c r="C51" t="str">
        <f>Friday_NIFTY_FUTURES!U50</f>
        <v>Call</v>
      </c>
      <c r="D51" s="1">
        <f>Friday_NIFTY_FUTURES!Y50</f>
        <v>8.0064990000000003E-3</v>
      </c>
      <c r="E51" s="9">
        <f>Friday_NIFTY_FUTURES!Z50</f>
        <v>1.0775998630000001</v>
      </c>
      <c r="F51" s="9">
        <f>Friday_NIFTY_FUTURES!AA50</f>
        <v>1.0615868650000002</v>
      </c>
      <c r="H51" s="1">
        <f>Monday_NIFTY_FUTURES!Y50</f>
        <v>6.7982149999999998E-3</v>
      </c>
      <c r="I51" s="8">
        <f>Monday_NIFTY_FUTURES!Z50</f>
        <v>0.32165230699999997</v>
      </c>
      <c r="J51" s="8">
        <f>Monday_NIFTY_FUTURES!AA50</f>
        <v>0.30805587699999998</v>
      </c>
      <c r="L51" s="1">
        <f>Tuesday_NIFTY_FUTURES!Y50</f>
        <v>3.3743759999999997E-3</v>
      </c>
      <c r="M51" s="8">
        <f>Tuesday_NIFTY_FUTURES!Z50</f>
        <v>0.16196545800000001</v>
      </c>
      <c r="N51" s="8">
        <f>Tuesday_NIFTY_FUTURES!AA50</f>
        <v>0.15521670599999998</v>
      </c>
      <c r="P51" s="1">
        <f>Wednesday_NIFTY_FUTURES!Y50</f>
        <v>4.4180699999999996E-3</v>
      </c>
      <c r="Q51" s="8">
        <f>Wednesday_NIFTY_FUTURES!Z50</f>
        <v>0.15528218999999999</v>
      </c>
      <c r="R51" s="8">
        <f>Wednesday_NIFTY_FUTURES!AA50</f>
        <v>0.14644604999999999</v>
      </c>
      <c r="S51" s="3"/>
      <c r="T51" s="1">
        <f>Thursday_NIFTY_FUTURES!Y50</f>
        <v>0</v>
      </c>
      <c r="U51" s="8">
        <f>Thursday_NIFTY_FUTURES!Z50</f>
        <v>0</v>
      </c>
      <c r="V51" s="8">
        <f>Thursday_NIFTY_FUTURES!AA50</f>
        <v>0</v>
      </c>
      <c r="X51" s="1">
        <f t="shared" si="9"/>
        <v>2.2597159999999998E-2</v>
      </c>
      <c r="Y51" s="8">
        <f t="shared" ref="Y51" si="47">F51+J51+M51+Q51+U51</f>
        <v>1.6868903900000003</v>
      </c>
      <c r="Z51" s="8">
        <f t="shared" ref="Z51" si="48">F51+J51+N51+R51+V51</f>
        <v>1.6713054980000002</v>
      </c>
    </row>
    <row r="52" spans="1:26" x14ac:dyDescent="0.25">
      <c r="A52">
        <f>Friday_NIFTY_FUTURES!S51</f>
        <v>22450</v>
      </c>
      <c r="B52" s="4">
        <f>Friday_NIFTY_FUTURES!T51</f>
        <v>45687</v>
      </c>
      <c r="C52" t="str">
        <f>Friday_NIFTY_FUTURES!U51</f>
        <v>Put</v>
      </c>
      <c r="D52" s="1">
        <f>Friday_NIFTY_FUTURES!Y51</f>
        <v>1.0695933640000002</v>
      </c>
      <c r="E52" s="9"/>
      <c r="F52" s="9"/>
      <c r="H52" s="1">
        <f>Monday_NIFTY_FUTURES!Y51</f>
        <v>0.31485409199999997</v>
      </c>
      <c r="I52" s="8"/>
      <c r="J52" s="8"/>
      <c r="L52" s="1">
        <f>Tuesday_NIFTY_FUTURES!Y51</f>
        <v>0.15859108199999999</v>
      </c>
      <c r="M52" s="8"/>
      <c r="N52" s="8"/>
      <c r="P52" s="1">
        <f>Wednesday_NIFTY_FUTURES!Y51</f>
        <v>0.15086411999999999</v>
      </c>
      <c r="Q52" s="8"/>
      <c r="R52" s="8"/>
      <c r="S52" s="3"/>
      <c r="T52" s="1">
        <f>Thursday_NIFTY_FUTURES!Y51</f>
        <v>0</v>
      </c>
      <c r="U52" s="8"/>
      <c r="V52" s="8"/>
      <c r="X52" s="1">
        <f t="shared" si="9"/>
        <v>1.6939026580000003</v>
      </c>
      <c r="Y52" s="8"/>
      <c r="Z52" s="8"/>
    </row>
    <row r="53" spans="1:26" x14ac:dyDescent="0.25">
      <c r="A53">
        <f>Friday_NIFTY_FUTURES!S52</f>
        <v>22500</v>
      </c>
      <c r="B53" s="4">
        <f>Friday_NIFTY_FUTURES!T52</f>
        <v>45687</v>
      </c>
      <c r="C53" t="str">
        <f>Friday_NIFTY_FUTURES!U52</f>
        <v>Call</v>
      </c>
      <c r="D53" s="1">
        <f>Friday_NIFTY_FUTURES!Y52</f>
        <v>2.2865652999999999</v>
      </c>
      <c r="E53" s="9">
        <f>Friday_NIFTY_FUTURES!Z52</f>
        <v>6.7536815499999996</v>
      </c>
      <c r="F53" s="9">
        <f>Friday_NIFTY_FUTURES!AA52</f>
        <v>2.1805509500000002</v>
      </c>
      <c r="H53" s="1">
        <f>Monday_NIFTY_FUTURES!Y52</f>
        <v>2.4719970000000001E-2</v>
      </c>
      <c r="I53" s="8">
        <f>Monday_NIFTY_FUTURES!Z52</f>
        <v>0.68607759000000001</v>
      </c>
      <c r="J53" s="8">
        <f>Monday_NIFTY_FUTURES!AA52</f>
        <v>0.63663764999999994</v>
      </c>
      <c r="L53" s="1">
        <f>Tuesday_NIFTY_FUTURES!Y52</f>
        <v>1.2812199999999999E-2</v>
      </c>
      <c r="M53" s="8">
        <f>Tuesday_NIFTY_FUTURES!Z52</f>
        <v>0.36039842800000005</v>
      </c>
      <c r="N53" s="8">
        <f>Tuesday_NIFTY_FUTURES!AA52</f>
        <v>0.33477402800000006</v>
      </c>
      <c r="P53" s="1">
        <f>Wednesday_NIFTY_FUTURES!Y52</f>
        <v>0.41647217500000006</v>
      </c>
      <c r="Q53" s="8">
        <f>Wednesday_NIFTY_FUTURES!Z52</f>
        <v>0.99089342800000013</v>
      </c>
      <c r="R53" s="8">
        <f>Wednesday_NIFTY_FUTURES!AA52</f>
        <v>0.15794907799999997</v>
      </c>
      <c r="S53" s="3"/>
      <c r="T53" s="1">
        <f>Thursday_NIFTY_FUTURES!Y52</f>
        <v>0</v>
      </c>
      <c r="U53" s="8">
        <f>Thursday_NIFTY_FUTURES!Z52</f>
        <v>0</v>
      </c>
      <c r="V53" s="8">
        <f>Thursday_NIFTY_FUTURES!AA52</f>
        <v>0</v>
      </c>
      <c r="X53" s="1">
        <f t="shared" si="9"/>
        <v>2.7405696449999999</v>
      </c>
      <c r="Y53" s="8">
        <f t="shared" ref="Y53" si="49">F53+J53+M53+Q53+U53</f>
        <v>4.1684804560000002</v>
      </c>
      <c r="Z53" s="8">
        <f t="shared" ref="Z53" si="50">F53+J53+N53+R53+V53</f>
        <v>3.3099117060000003</v>
      </c>
    </row>
    <row r="54" spans="1:26" x14ac:dyDescent="0.25">
      <c r="A54">
        <f>Friday_NIFTY_FUTURES!S53</f>
        <v>22500</v>
      </c>
      <c r="B54" s="4">
        <f>Friday_NIFTY_FUTURES!T53</f>
        <v>45687</v>
      </c>
      <c r="C54" t="str">
        <f>Friday_NIFTY_FUTURES!U53</f>
        <v>Put</v>
      </c>
      <c r="D54" s="1">
        <f>Friday_NIFTY_FUTURES!Y53</f>
        <v>4.4671162500000001</v>
      </c>
      <c r="E54" s="9"/>
      <c r="F54" s="9"/>
      <c r="H54" s="1">
        <f>Monday_NIFTY_FUTURES!Y53</f>
        <v>0.66135761999999998</v>
      </c>
      <c r="I54" s="8"/>
      <c r="J54" s="8"/>
      <c r="L54" s="1">
        <f>Tuesday_NIFTY_FUTURES!Y53</f>
        <v>0.34758622800000005</v>
      </c>
      <c r="M54" s="8"/>
      <c r="N54" s="8"/>
      <c r="P54" s="1">
        <f>Wednesday_NIFTY_FUTURES!Y53</f>
        <v>0.57442125300000002</v>
      </c>
      <c r="Q54" s="8"/>
      <c r="R54" s="8"/>
      <c r="S54" s="3"/>
      <c r="T54" s="1">
        <f>Thursday_NIFTY_FUTURES!Y53</f>
        <v>0</v>
      </c>
      <c r="U54" s="8"/>
      <c r="V54" s="8"/>
      <c r="X54" s="1">
        <f t="shared" si="9"/>
        <v>6.0504813510000002</v>
      </c>
      <c r="Y54" s="8"/>
      <c r="Z54" s="8"/>
    </row>
    <row r="55" spans="1:26" x14ac:dyDescent="0.25">
      <c r="A55">
        <f>Friday_NIFTY_FUTURES!S54</f>
        <v>22550</v>
      </c>
      <c r="B55" s="4">
        <f>Friday_NIFTY_FUTURES!T54</f>
        <v>45687</v>
      </c>
      <c r="C55" t="str">
        <f>Friday_NIFTY_FUTURES!U54</f>
        <v>Call</v>
      </c>
      <c r="D55" s="1">
        <f>Friday_NIFTY_FUTURES!Y54</f>
        <v>6.0043416000000002E-2</v>
      </c>
      <c r="E55" s="9">
        <f>Friday_NIFTY_FUTURES!Z54</f>
        <v>1.7765078280000002</v>
      </c>
      <c r="F55" s="9">
        <f>Friday_NIFTY_FUTURES!AA54</f>
        <v>1.656420996</v>
      </c>
      <c r="H55" s="1">
        <f>Monday_NIFTY_FUTURES!Y54</f>
        <v>1.8748864000000001E-2</v>
      </c>
      <c r="I55" s="8">
        <f>Monday_NIFTY_FUTURES!Z54</f>
        <v>0.48133152999999995</v>
      </c>
      <c r="J55" s="8">
        <f>Monday_NIFTY_FUTURES!AA54</f>
        <v>0.443833802</v>
      </c>
      <c r="L55" s="1">
        <f>Tuesday_NIFTY_FUTURES!Y54</f>
        <v>1.181952E-3</v>
      </c>
      <c r="M55" s="8">
        <f>Tuesday_NIFTY_FUTURES!Z54</f>
        <v>0.28840147599999999</v>
      </c>
      <c r="N55" s="8">
        <f>Tuesday_NIFTY_FUTURES!AA54</f>
        <v>0.28603757200000002</v>
      </c>
      <c r="P55" s="1">
        <f>Wednesday_NIFTY_FUTURES!Y54</f>
        <v>3.1253903999999999E-2</v>
      </c>
      <c r="Q55" s="8">
        <f>Wednesday_NIFTY_FUTURES!Z54</f>
        <v>0.37395095399999995</v>
      </c>
      <c r="R55" s="8">
        <f>Wednesday_NIFTY_FUTURES!AA54</f>
        <v>0.31144314599999995</v>
      </c>
      <c r="S55" s="3"/>
      <c r="T55" s="1">
        <f>Thursday_NIFTY_FUTURES!Y54</f>
        <v>0</v>
      </c>
      <c r="U55" s="8">
        <f>Thursday_NIFTY_FUTURES!Z54</f>
        <v>0</v>
      </c>
      <c r="V55" s="8">
        <f>Thursday_NIFTY_FUTURES!AA54</f>
        <v>0</v>
      </c>
      <c r="X55" s="1">
        <f t="shared" si="9"/>
        <v>0.11122813600000001</v>
      </c>
      <c r="Y55" s="8">
        <f t="shared" ref="Y55" si="51">F55+J55+M55+Q55+U55</f>
        <v>2.7626072279999998</v>
      </c>
      <c r="Z55" s="8">
        <f t="shared" ref="Z55" si="52">F55+J55+N55+R55+V55</f>
        <v>2.6977355159999998</v>
      </c>
    </row>
    <row r="56" spans="1:26" x14ac:dyDescent="0.25">
      <c r="A56">
        <f>Friday_NIFTY_FUTURES!S55</f>
        <v>22550</v>
      </c>
      <c r="B56" s="4">
        <f>Friday_NIFTY_FUTURES!T55</f>
        <v>45687</v>
      </c>
      <c r="C56" t="str">
        <f>Friday_NIFTY_FUTURES!U55</f>
        <v>Put</v>
      </c>
      <c r="D56" s="1">
        <f>Friday_NIFTY_FUTURES!Y55</f>
        <v>1.7164644120000001</v>
      </c>
      <c r="E56" s="9"/>
      <c r="F56" s="9"/>
      <c r="H56" s="1">
        <f>Monday_NIFTY_FUTURES!Y55</f>
        <v>0.46258266599999998</v>
      </c>
      <c r="I56" s="8"/>
      <c r="J56" s="8"/>
      <c r="L56" s="1">
        <f>Tuesday_NIFTY_FUTURES!Y55</f>
        <v>0.287219524</v>
      </c>
      <c r="M56" s="8"/>
      <c r="N56" s="8"/>
      <c r="P56" s="1">
        <f>Wednesday_NIFTY_FUTURES!Y55</f>
        <v>0.34269704999999995</v>
      </c>
      <c r="Q56" s="8"/>
      <c r="R56" s="8"/>
      <c r="S56" s="3"/>
      <c r="T56" s="1">
        <f>Thursday_NIFTY_FUTURES!Y55</f>
        <v>0</v>
      </c>
      <c r="U56" s="8"/>
      <c r="V56" s="8"/>
      <c r="X56" s="1">
        <f t="shared" si="9"/>
        <v>2.8089636520000001</v>
      </c>
      <c r="Y56" s="8"/>
      <c r="Z56" s="8"/>
    </row>
    <row r="57" spans="1:26" x14ac:dyDescent="0.25">
      <c r="A57">
        <f>Friday_NIFTY_FUTURES!S56</f>
        <v>22600</v>
      </c>
      <c r="B57" s="4">
        <f>Friday_NIFTY_FUTURES!T56</f>
        <v>45687</v>
      </c>
      <c r="C57" t="str">
        <f>Friday_NIFTY_FUTURES!U56</f>
        <v>Call</v>
      </c>
      <c r="D57" s="1">
        <f>Friday_NIFTY_FUTURES!Y56</f>
        <v>0.24592519000000004</v>
      </c>
      <c r="E57" s="9">
        <f>Friday_NIFTY_FUTURES!Z56</f>
        <v>4.6252503580000006</v>
      </c>
      <c r="F57" s="9">
        <f>Friday_NIFTY_FUTURES!AA56</f>
        <v>4.1333999779999999</v>
      </c>
      <c r="H57" s="1">
        <f>Monday_NIFTY_FUTURES!Y56</f>
        <v>0.108801312</v>
      </c>
      <c r="I57" s="8">
        <f>Monday_NIFTY_FUTURES!Z56</f>
        <v>1.407751312</v>
      </c>
      <c r="J57" s="8">
        <f>Monday_NIFTY_FUTURES!AA56</f>
        <v>1.1901486880000001</v>
      </c>
      <c r="L57" s="1">
        <f>Tuesday_NIFTY_FUTURES!Y56</f>
        <v>5.2211612999999997E-2</v>
      </c>
      <c r="M57" s="8">
        <f>Tuesday_NIFTY_FUTURES!Z56</f>
        <v>0.69342491099999992</v>
      </c>
      <c r="N57" s="8">
        <f>Tuesday_NIFTY_FUTURES!AA56</f>
        <v>0.58900168499999994</v>
      </c>
      <c r="P57" s="1">
        <f>Wednesday_NIFTY_FUTURES!Y56</f>
        <v>0.25529313599999998</v>
      </c>
      <c r="Q57" s="8">
        <f>Wednesday_NIFTY_FUTURES!Z56</f>
        <v>1.2704453069999999</v>
      </c>
      <c r="R57" s="8">
        <f>Wednesday_NIFTY_FUTURES!AA56</f>
        <v>0.75985903500000007</v>
      </c>
      <c r="S57" s="3"/>
      <c r="T57" s="1">
        <f>Thursday_NIFTY_FUTURES!Y56</f>
        <v>0</v>
      </c>
      <c r="U57" s="8">
        <f>Thursday_NIFTY_FUTURES!Z56</f>
        <v>0</v>
      </c>
      <c r="V57" s="8">
        <f>Thursday_NIFTY_FUTURES!AA56</f>
        <v>0</v>
      </c>
      <c r="X57" s="1">
        <f t="shared" si="9"/>
        <v>0.66223125100000002</v>
      </c>
      <c r="Y57" s="8">
        <f t="shared" ref="Y57" si="53">F57+J57+M57+Q57+U57</f>
        <v>7.287418884</v>
      </c>
      <c r="Z57" s="8">
        <f t="shared" ref="Z57" si="54">F57+J57+N57+R57+V57</f>
        <v>6.672409386</v>
      </c>
    </row>
    <row r="58" spans="1:26" x14ac:dyDescent="0.25">
      <c r="A58">
        <f>Friday_NIFTY_FUTURES!S57</f>
        <v>22600</v>
      </c>
      <c r="B58" s="4">
        <f>Friday_NIFTY_FUTURES!T57</f>
        <v>45687</v>
      </c>
      <c r="C58" t="str">
        <f>Friday_NIFTY_FUTURES!U57</f>
        <v>Put</v>
      </c>
      <c r="D58" s="1">
        <f>Friday_NIFTY_FUTURES!Y57</f>
        <v>4.3793251680000003</v>
      </c>
      <c r="E58" s="9"/>
      <c r="F58" s="9"/>
      <c r="H58" s="1">
        <f>Monday_NIFTY_FUTURES!Y57</f>
        <v>1.29895</v>
      </c>
      <c r="I58" s="8"/>
      <c r="J58" s="8"/>
      <c r="L58" s="1">
        <f>Tuesday_NIFTY_FUTURES!Y57</f>
        <v>0.64121329799999993</v>
      </c>
      <c r="M58" s="8"/>
      <c r="N58" s="8"/>
      <c r="P58" s="1">
        <f>Wednesday_NIFTY_FUTURES!Y57</f>
        <v>1.015152171</v>
      </c>
      <c r="Q58" s="8"/>
      <c r="R58" s="8"/>
      <c r="S58" s="3"/>
      <c r="T58" s="1">
        <f>Thursday_NIFTY_FUTURES!Y57</f>
        <v>0</v>
      </c>
      <c r="U58" s="8"/>
      <c r="V58" s="8"/>
      <c r="X58" s="1">
        <f t="shared" si="9"/>
        <v>7.3346406370000015</v>
      </c>
      <c r="Y58" s="8"/>
      <c r="Z58" s="8"/>
    </row>
    <row r="59" spans="1:26" x14ac:dyDescent="0.25">
      <c r="A59">
        <f>Friday_NIFTY_FUTURES!S58</f>
        <v>22650</v>
      </c>
      <c r="B59" s="4">
        <f>Friday_NIFTY_FUTURES!T58</f>
        <v>45687</v>
      </c>
      <c r="C59" t="str">
        <f>Friday_NIFTY_FUTURES!U58</f>
        <v>Call</v>
      </c>
      <c r="D59" s="1">
        <f>Friday_NIFTY_FUTURES!Y58</f>
        <v>6.4926045000000002E-2</v>
      </c>
      <c r="E59" s="9">
        <f>Friday_NIFTY_FUTURES!Z58</f>
        <v>3.2703307929999998</v>
      </c>
      <c r="F59" s="9">
        <f>Friday_NIFTY_FUTURES!AA58</f>
        <v>3.1404787029999999</v>
      </c>
      <c r="H59" s="1">
        <f>Monday_NIFTY_FUTURES!Y58</f>
        <v>3.9671303999999998E-2</v>
      </c>
      <c r="I59" s="8">
        <f>Monday_NIFTY_FUTURES!Z58</f>
        <v>0.871325448</v>
      </c>
      <c r="J59" s="8">
        <f>Monday_NIFTY_FUTURES!AA58</f>
        <v>0.79198284000000008</v>
      </c>
      <c r="L59" s="1">
        <f>Tuesday_NIFTY_FUTURES!Y58</f>
        <v>8.2647999999999992E-3</v>
      </c>
      <c r="M59" s="8">
        <f>Tuesday_NIFTY_FUTURES!Z58</f>
        <v>0.47873950000000004</v>
      </c>
      <c r="N59" s="8">
        <f>Tuesday_NIFTY_FUTURES!AA58</f>
        <v>0.46220990000000001</v>
      </c>
      <c r="P59" s="1">
        <f>Wednesday_NIFTY_FUTURES!Y58</f>
        <v>0.117306904</v>
      </c>
      <c r="Q59" s="8">
        <f>Wednesday_NIFTY_FUTURES!Z58</f>
        <v>0.88117752800000004</v>
      </c>
      <c r="R59" s="8">
        <f>Wednesday_NIFTY_FUTURES!AA58</f>
        <v>0.64656372000000006</v>
      </c>
      <c r="S59" s="3"/>
      <c r="T59" s="1">
        <f>Thursday_NIFTY_FUTURES!Y58</f>
        <v>0</v>
      </c>
      <c r="U59" s="8">
        <f>Thursday_NIFTY_FUTURES!Z58</f>
        <v>0</v>
      </c>
      <c r="V59" s="8">
        <f>Thursday_NIFTY_FUTURES!AA58</f>
        <v>0</v>
      </c>
      <c r="X59" s="1">
        <f t="shared" si="9"/>
        <v>0.23016905300000001</v>
      </c>
      <c r="Y59" s="8">
        <f t="shared" ref="Y59" si="55">F59+J59+M59+Q59+U59</f>
        <v>5.2923785710000004</v>
      </c>
      <c r="Z59" s="8">
        <f t="shared" ref="Z59" si="56">F59+J59+N59+R59+V59</f>
        <v>5.0412351629999996</v>
      </c>
    </row>
    <row r="60" spans="1:26" x14ac:dyDescent="0.25">
      <c r="A60">
        <f>Friday_NIFTY_FUTURES!S59</f>
        <v>22650</v>
      </c>
      <c r="B60" s="4">
        <f>Friday_NIFTY_FUTURES!T59</f>
        <v>45687</v>
      </c>
      <c r="C60" t="str">
        <f>Friday_NIFTY_FUTURES!U59</f>
        <v>Put</v>
      </c>
      <c r="D60" s="1">
        <f>Friday_NIFTY_FUTURES!Y59</f>
        <v>3.2054047479999999</v>
      </c>
      <c r="E60" s="9"/>
      <c r="F60" s="9"/>
      <c r="H60" s="1">
        <f>Monday_NIFTY_FUTURES!Y59</f>
        <v>0.83165414400000004</v>
      </c>
      <c r="I60" s="8"/>
      <c r="J60" s="8"/>
      <c r="L60" s="1">
        <f>Tuesday_NIFTY_FUTURES!Y59</f>
        <v>0.47047470000000002</v>
      </c>
      <c r="M60" s="8"/>
      <c r="N60" s="8"/>
      <c r="P60" s="1">
        <f>Wednesday_NIFTY_FUTURES!Y59</f>
        <v>0.76387062400000005</v>
      </c>
      <c r="Q60" s="8"/>
      <c r="R60" s="8"/>
      <c r="S60" s="3"/>
      <c r="T60" s="1">
        <f>Thursday_NIFTY_FUTURES!Y59</f>
        <v>0</v>
      </c>
      <c r="U60" s="8"/>
      <c r="V60" s="8"/>
      <c r="X60" s="1">
        <f t="shared" si="9"/>
        <v>5.2714042159999996</v>
      </c>
      <c r="Y60" s="8"/>
      <c r="Z60" s="8"/>
    </row>
    <row r="61" spans="1:26" x14ac:dyDescent="0.25">
      <c r="A61">
        <f>Friday_NIFTY_FUTURES!S60</f>
        <v>22700</v>
      </c>
      <c r="B61" s="4">
        <f>Friday_NIFTY_FUTURES!T60</f>
        <v>45687</v>
      </c>
      <c r="C61" t="str">
        <f>Friday_NIFTY_FUTURES!U60</f>
        <v>Call</v>
      </c>
      <c r="D61" s="1">
        <f>Friday_NIFTY_FUTURES!Y60</f>
        <v>0.94711387199999986</v>
      </c>
      <c r="E61" s="9">
        <f>Friday_NIFTY_FUTURES!Z60</f>
        <v>8.15578292</v>
      </c>
      <c r="F61" s="9">
        <f>Friday_NIFTY_FUTURES!AA60</f>
        <v>6.2615551760000008</v>
      </c>
      <c r="H61" s="1">
        <f>Monday_NIFTY_FUTURES!Y60</f>
        <v>0.34203008000000001</v>
      </c>
      <c r="I61" s="8">
        <f>Monday_NIFTY_FUTURES!Z60</f>
        <v>2.7967738400000002</v>
      </c>
      <c r="J61" s="8">
        <f>Monday_NIFTY_FUTURES!AA60</f>
        <v>2.1127136799999997</v>
      </c>
      <c r="L61" s="1">
        <f>Tuesday_NIFTY_FUTURES!Y60</f>
        <v>0.14793282000000002</v>
      </c>
      <c r="M61" s="8">
        <f>Tuesday_NIFTY_FUTURES!Z60</f>
        <v>1.563648183</v>
      </c>
      <c r="N61" s="8">
        <f>Tuesday_NIFTY_FUTURES!AA60</f>
        <v>1.2677825429999998</v>
      </c>
      <c r="P61" s="1">
        <f>Wednesday_NIFTY_FUTURES!Y60</f>
        <v>0.64163020800000004</v>
      </c>
      <c r="Q61" s="8">
        <f>Wednesday_NIFTY_FUTURES!Z60</f>
        <v>2.6909314879999999</v>
      </c>
      <c r="R61" s="8">
        <f>Wednesday_NIFTY_FUTURES!AA60</f>
        <v>1.4076710719999999</v>
      </c>
      <c r="S61" s="3"/>
      <c r="T61" s="1">
        <f>Thursday_NIFTY_FUTURES!Y60</f>
        <v>0</v>
      </c>
      <c r="U61" s="8">
        <f>Thursday_NIFTY_FUTURES!Z60</f>
        <v>0</v>
      </c>
      <c r="V61" s="8">
        <f>Thursday_NIFTY_FUTURES!AA60</f>
        <v>0</v>
      </c>
      <c r="X61" s="1">
        <f t="shared" si="9"/>
        <v>2.0787069799999998</v>
      </c>
      <c r="Y61" s="8">
        <f t="shared" ref="Y61" si="57">F61+J61+M61+Q61+U61</f>
        <v>12.628848527000001</v>
      </c>
      <c r="Z61" s="8">
        <f t="shared" ref="Z61" si="58">F61+J61+N61+R61+V61</f>
        <v>11.049722470999999</v>
      </c>
    </row>
    <row r="62" spans="1:26" x14ac:dyDescent="0.25">
      <c r="A62">
        <f>Friday_NIFTY_FUTURES!S61</f>
        <v>22700</v>
      </c>
      <c r="B62" s="4">
        <f>Friday_NIFTY_FUTURES!T61</f>
        <v>45687</v>
      </c>
      <c r="C62" t="str">
        <f>Friday_NIFTY_FUTURES!U61</f>
        <v>Put</v>
      </c>
      <c r="D62" s="1">
        <f>Friday_NIFTY_FUTURES!Y61</f>
        <v>7.2086690480000009</v>
      </c>
      <c r="E62" s="9"/>
      <c r="F62" s="9"/>
      <c r="H62" s="1">
        <f>Monday_NIFTY_FUTURES!Y61</f>
        <v>2.4547437599999999</v>
      </c>
      <c r="I62" s="8"/>
      <c r="J62" s="8"/>
      <c r="L62" s="1">
        <f>Tuesday_NIFTY_FUTURES!Y61</f>
        <v>1.4157153629999999</v>
      </c>
      <c r="M62" s="8"/>
      <c r="N62" s="8"/>
      <c r="P62" s="1">
        <f>Wednesday_NIFTY_FUTURES!Y61</f>
        <v>2.0493012799999999</v>
      </c>
      <c r="Q62" s="8"/>
      <c r="R62" s="8"/>
      <c r="S62" s="3"/>
      <c r="T62" s="1">
        <f>Thursday_NIFTY_FUTURES!Y61</f>
        <v>0</v>
      </c>
      <c r="U62" s="8"/>
      <c r="V62" s="8"/>
      <c r="X62" s="1">
        <f t="shared" si="9"/>
        <v>13.128429451000001</v>
      </c>
      <c r="Y62" s="8"/>
      <c r="Z62" s="8"/>
    </row>
    <row r="63" spans="1:26" x14ac:dyDescent="0.25">
      <c r="A63">
        <f>Friday_NIFTY_FUTURES!S62</f>
        <v>22750</v>
      </c>
      <c r="B63" s="4">
        <f>Friday_NIFTY_FUTURES!T62</f>
        <v>45687</v>
      </c>
      <c r="C63" t="str">
        <f>Friday_NIFTY_FUTURES!U62</f>
        <v>Call</v>
      </c>
      <c r="D63" s="1">
        <f>Friday_NIFTY_FUTURES!Y62</f>
        <v>0.29109530099999997</v>
      </c>
      <c r="E63" s="9">
        <f>Friday_NIFTY_FUTURES!Z62</f>
        <v>4.7638532290000004</v>
      </c>
      <c r="F63" s="9">
        <f>Friday_NIFTY_FUTURES!AA62</f>
        <v>4.1816626269999997</v>
      </c>
      <c r="H63" s="1">
        <f>Monday_NIFTY_FUTURES!Y62</f>
        <v>7.3460382000000005E-2</v>
      </c>
      <c r="I63" s="8">
        <f>Monday_NIFTY_FUTURES!Z62</f>
        <v>1.2567219439999999</v>
      </c>
      <c r="J63" s="8">
        <f>Monday_NIFTY_FUTURES!AA62</f>
        <v>1.1098011800000001</v>
      </c>
      <c r="L63" s="1">
        <f>Tuesday_NIFTY_FUTURES!Y62</f>
        <v>5.2092300000000001E-2</v>
      </c>
      <c r="M63" s="8">
        <f>Tuesday_NIFTY_FUTURES!Z62</f>
        <v>0.76790995499999992</v>
      </c>
      <c r="N63" s="8">
        <f>Tuesday_NIFTY_FUTURES!AA62</f>
        <v>0.66372535499999996</v>
      </c>
      <c r="P63" s="1">
        <f>Wednesday_NIFTY_FUTURES!Y62</f>
        <v>0.34752913499999999</v>
      </c>
      <c r="Q63" s="8">
        <f>Wednesday_NIFTY_FUTURES!Z62</f>
        <v>2.3166237270000001</v>
      </c>
      <c r="R63" s="8">
        <f>Wednesday_NIFTY_FUTURES!AA62</f>
        <v>1.6215654570000002</v>
      </c>
      <c r="S63" s="3"/>
      <c r="T63" s="1">
        <f>Thursday_NIFTY_FUTURES!Y62</f>
        <v>0</v>
      </c>
      <c r="U63" s="8">
        <f>Thursday_NIFTY_FUTURES!Z62</f>
        <v>0</v>
      </c>
      <c r="V63" s="8">
        <f>Thursday_NIFTY_FUTURES!AA62</f>
        <v>0</v>
      </c>
      <c r="X63" s="1">
        <f t="shared" si="9"/>
        <v>0.76417711799999988</v>
      </c>
      <c r="Y63" s="8">
        <f t="shared" ref="Y63" si="59">F63+J63+M63+Q63+U63</f>
        <v>8.3759974889999995</v>
      </c>
      <c r="Z63" s="8">
        <f t="shared" ref="Z63" si="60">F63+J63+N63+R63+V63</f>
        <v>7.5767546189999999</v>
      </c>
    </row>
    <row r="64" spans="1:26" x14ac:dyDescent="0.25">
      <c r="A64">
        <f>Friday_NIFTY_FUTURES!S63</f>
        <v>22750</v>
      </c>
      <c r="B64" s="4">
        <f>Friday_NIFTY_FUTURES!T63</f>
        <v>45687</v>
      </c>
      <c r="C64" t="str">
        <f>Friday_NIFTY_FUTURES!U63</f>
        <v>Put</v>
      </c>
      <c r="D64" s="1">
        <f>Friday_NIFTY_FUTURES!Y63</f>
        <v>4.472757928</v>
      </c>
      <c r="E64" s="9"/>
      <c r="F64" s="9"/>
      <c r="H64" s="1">
        <f>Monday_NIFTY_FUTURES!Y63</f>
        <v>1.183261562</v>
      </c>
      <c r="I64" s="8"/>
      <c r="J64" s="8"/>
      <c r="L64" s="1">
        <f>Tuesday_NIFTY_FUTURES!Y63</f>
        <v>0.71581765499999994</v>
      </c>
      <c r="M64" s="8"/>
      <c r="N64" s="8"/>
      <c r="P64" s="1">
        <f>Wednesday_NIFTY_FUTURES!Y63</f>
        <v>1.9690945920000003</v>
      </c>
      <c r="Q64" s="8"/>
      <c r="R64" s="8"/>
      <c r="S64" s="3"/>
      <c r="T64" s="1">
        <f>Thursday_NIFTY_FUTURES!Y63</f>
        <v>0</v>
      </c>
      <c r="U64" s="8"/>
      <c r="V64" s="8"/>
      <c r="X64" s="1">
        <f t="shared" si="9"/>
        <v>8.3409317370000018</v>
      </c>
      <c r="Y64" s="8"/>
      <c r="Z64" s="8"/>
    </row>
    <row r="65" spans="1:26" x14ac:dyDescent="0.25">
      <c r="A65">
        <f>Friday_NIFTY_FUTURES!S64</f>
        <v>22800</v>
      </c>
      <c r="B65" s="4">
        <f>Friday_NIFTY_FUTURES!T64</f>
        <v>45687</v>
      </c>
      <c r="C65" t="str">
        <f>Friday_NIFTY_FUTURES!U64</f>
        <v>Call</v>
      </c>
      <c r="D65" s="1">
        <f>Friday_NIFTY_FUTURES!Y64</f>
        <v>2.7789678400000004</v>
      </c>
      <c r="E65" s="9">
        <f>Friday_NIFTY_FUTURES!Z64</f>
        <v>16.166961111999999</v>
      </c>
      <c r="F65" s="9">
        <f>Friday_NIFTY_FUTURES!AA64</f>
        <v>10.609025431999999</v>
      </c>
      <c r="H65" s="1">
        <f>Monday_NIFTY_FUTURES!Y64</f>
        <v>0.41250045200000002</v>
      </c>
      <c r="I65" s="8">
        <f>Monday_NIFTY_FUTURES!Z64</f>
        <v>2.9679203960000002</v>
      </c>
      <c r="J65" s="8">
        <f>Monday_NIFTY_FUTURES!AA64</f>
        <v>2.1429194919999999</v>
      </c>
      <c r="L65" s="1">
        <f>Tuesday_NIFTY_FUTURES!Y64</f>
        <v>0.187998003</v>
      </c>
      <c r="M65" s="8">
        <f>Tuesday_NIFTY_FUTURES!Z64</f>
        <v>1.7028389529999999</v>
      </c>
      <c r="N65" s="8">
        <f>Tuesday_NIFTY_FUTURES!AA64</f>
        <v>1.3268429470000001</v>
      </c>
      <c r="P65" s="1">
        <f>Wednesday_NIFTY_FUTURES!Y64</f>
        <v>3.2088239999999999</v>
      </c>
      <c r="Q65" s="8">
        <f>Wednesday_NIFTY_FUTURES!Z64</f>
        <v>8.2624696359999987</v>
      </c>
      <c r="R65" s="8">
        <f>Wednesday_NIFTY_FUTURES!AA64</f>
        <v>1.8448216359999998</v>
      </c>
      <c r="S65" s="3"/>
      <c r="T65" s="1">
        <f>Thursday_NIFTY_FUTURES!Y64</f>
        <v>0</v>
      </c>
      <c r="U65" s="8">
        <f>Thursday_NIFTY_FUTURES!Z64</f>
        <v>0</v>
      </c>
      <c r="V65" s="8">
        <f>Thursday_NIFTY_FUTURES!AA64</f>
        <v>0</v>
      </c>
      <c r="X65" s="1">
        <f t="shared" si="9"/>
        <v>6.5882902950000002</v>
      </c>
      <c r="Y65" s="8">
        <f t="shared" ref="Y65" si="61">F65+J65+M65+Q65+U65</f>
        <v>22.717253512999999</v>
      </c>
      <c r="Z65" s="8">
        <f t="shared" ref="Z65" si="62">F65+J65+N65+R65+V65</f>
        <v>15.923609506999998</v>
      </c>
    </row>
    <row r="66" spans="1:26" x14ac:dyDescent="0.25">
      <c r="A66">
        <f>Friday_NIFTY_FUTURES!S65</f>
        <v>22800</v>
      </c>
      <c r="B66" s="4">
        <f>Friday_NIFTY_FUTURES!T65</f>
        <v>45687</v>
      </c>
      <c r="C66" t="str">
        <f>Friday_NIFTY_FUTURES!U65</f>
        <v>Put</v>
      </c>
      <c r="D66" s="1">
        <f>Friday_NIFTY_FUTURES!Y65</f>
        <v>13.387993271999999</v>
      </c>
      <c r="E66" s="9"/>
      <c r="F66" s="9"/>
      <c r="H66" s="1">
        <f>Monday_NIFTY_FUTURES!Y65</f>
        <v>2.5554199440000001</v>
      </c>
      <c r="I66" s="8"/>
      <c r="J66" s="8"/>
      <c r="L66" s="1">
        <f>Tuesday_NIFTY_FUTURES!Y65</f>
        <v>1.51484095</v>
      </c>
      <c r="M66" s="8"/>
      <c r="N66" s="8"/>
      <c r="P66" s="1">
        <f>Wednesday_NIFTY_FUTURES!Y65</f>
        <v>5.0536456359999997</v>
      </c>
      <c r="Q66" s="8"/>
      <c r="R66" s="8"/>
      <c r="S66" s="3"/>
      <c r="T66" s="1">
        <f>Thursday_NIFTY_FUTURES!Y65</f>
        <v>0</v>
      </c>
      <c r="U66" s="8"/>
      <c r="V66" s="8"/>
      <c r="X66" s="1">
        <f t="shared" si="9"/>
        <v>22.511899801999999</v>
      </c>
      <c r="Y66" s="8"/>
      <c r="Z66" s="8"/>
    </row>
    <row r="67" spans="1:26" x14ac:dyDescent="0.25">
      <c r="A67">
        <f>Friday_NIFTY_FUTURES!S66</f>
        <v>22850</v>
      </c>
      <c r="B67" s="4">
        <f>Friday_NIFTY_FUTURES!T66</f>
        <v>45687</v>
      </c>
      <c r="C67" t="str">
        <f>Friday_NIFTY_FUTURES!U66</f>
        <v>Call</v>
      </c>
      <c r="D67" s="1">
        <f>Friday_NIFTY_FUTURES!Y66</f>
        <v>0.82856593599999995</v>
      </c>
      <c r="E67" s="9">
        <f>Friday_NIFTY_FUTURES!Z66</f>
        <v>7.5171564810000007</v>
      </c>
      <c r="F67" s="9">
        <f>Friday_NIFTY_FUTURES!AA66</f>
        <v>5.8600246089999999</v>
      </c>
      <c r="H67" s="1">
        <f>Monday_NIFTY_FUTURES!Y66</f>
        <v>0.20857122</v>
      </c>
      <c r="I67" s="8">
        <f>Monday_NIFTY_FUTURES!Z66</f>
        <v>2.1552189980000001</v>
      </c>
      <c r="J67" s="8">
        <f>Monday_NIFTY_FUTURES!AA66</f>
        <v>1.7380765579999999</v>
      </c>
      <c r="L67" s="1">
        <f>Tuesday_NIFTY_FUTURES!Y66</f>
        <v>0.122977899</v>
      </c>
      <c r="M67" s="8">
        <f>Tuesday_NIFTY_FUTURES!Z66</f>
        <v>1.3986854420000001</v>
      </c>
      <c r="N67" s="8">
        <f>Tuesday_NIFTY_FUTURES!AA66</f>
        <v>1.1527296439999999</v>
      </c>
      <c r="P67" s="1">
        <f>Wednesday_NIFTY_FUTURES!Y66</f>
        <v>1.5654340960000002</v>
      </c>
      <c r="Q67" s="8">
        <f>Wednesday_NIFTY_FUTURES!Z66</f>
        <v>4.9195678810000008</v>
      </c>
      <c r="R67" s="8">
        <f>Wednesday_NIFTY_FUTURES!AA66</f>
        <v>1.788699689</v>
      </c>
      <c r="S67" s="3"/>
      <c r="T67" s="1">
        <f>Thursday_NIFTY_FUTURES!Y66</f>
        <v>0</v>
      </c>
      <c r="U67" s="8">
        <f>Thursday_NIFTY_FUTURES!Z66</f>
        <v>0</v>
      </c>
      <c r="V67" s="8">
        <f>Thursday_NIFTY_FUTURES!AA66</f>
        <v>0</v>
      </c>
      <c r="X67" s="1">
        <f t="shared" si="9"/>
        <v>2.7255491510000001</v>
      </c>
      <c r="Y67" s="8">
        <f t="shared" ref="Y67" si="63">F67+J67+M67+Q67+U67</f>
        <v>13.91635449</v>
      </c>
      <c r="Z67" s="8">
        <f t="shared" ref="Z67" si="64">F67+J67+N67+R67+V67</f>
        <v>10.5395305</v>
      </c>
    </row>
    <row r="68" spans="1:26" x14ac:dyDescent="0.25">
      <c r="A68">
        <f>Friday_NIFTY_FUTURES!S67</f>
        <v>22850</v>
      </c>
      <c r="B68" s="4">
        <f>Friday_NIFTY_FUTURES!T67</f>
        <v>45687</v>
      </c>
      <c r="C68" t="str">
        <f>Friday_NIFTY_FUTURES!U67</f>
        <v>Put</v>
      </c>
      <c r="D68" s="1">
        <f>Friday_NIFTY_FUTURES!Y67</f>
        <v>6.6885905450000003</v>
      </c>
      <c r="E68" s="9"/>
      <c r="F68" s="9"/>
      <c r="H68" s="1">
        <f>Monday_NIFTY_FUTURES!Y67</f>
        <v>1.946647778</v>
      </c>
      <c r="I68" s="8"/>
      <c r="J68" s="8"/>
      <c r="L68" s="1">
        <f>Tuesday_NIFTY_FUTURES!Y67</f>
        <v>1.275707543</v>
      </c>
      <c r="M68" s="8"/>
      <c r="N68" s="8"/>
      <c r="P68" s="1">
        <f>Wednesday_NIFTY_FUTURES!Y67</f>
        <v>3.3541337850000001</v>
      </c>
      <c r="Q68" s="8"/>
      <c r="R68" s="8"/>
      <c r="S68" s="3"/>
      <c r="T68" s="1">
        <f>Thursday_NIFTY_FUTURES!Y67</f>
        <v>0</v>
      </c>
      <c r="U68" s="8"/>
      <c r="V68" s="8"/>
      <c r="X68" s="1">
        <f t="shared" ref="X68:X131" si="65">D68+H68+L68+P68+T68</f>
        <v>13.265079650999999</v>
      </c>
      <c r="Y68" s="8"/>
      <c r="Z68" s="8"/>
    </row>
    <row r="69" spans="1:26" x14ac:dyDescent="0.25">
      <c r="A69">
        <f>Friday_NIFTY_FUTURES!S68</f>
        <v>22900</v>
      </c>
      <c r="B69" s="4">
        <f>Friday_NIFTY_FUTURES!T68</f>
        <v>45687</v>
      </c>
      <c r="C69" t="str">
        <f>Friday_NIFTY_FUTURES!U68</f>
        <v>Call</v>
      </c>
      <c r="D69" s="1">
        <f>Friday_NIFTY_FUTURES!Y68</f>
        <v>3.7458833999999999</v>
      </c>
      <c r="E69" s="9">
        <f>Friday_NIFTY_FUTURES!Z68</f>
        <v>22.198029696000003</v>
      </c>
      <c r="F69" s="9">
        <f>Friday_NIFTY_FUTURES!AA68</f>
        <v>14.706262896000002</v>
      </c>
      <c r="H69" s="1">
        <f>Monday_NIFTY_FUTURES!Y68</f>
        <v>4.327166235</v>
      </c>
      <c r="I69" s="8">
        <f>Monday_NIFTY_FUTURES!Z68</f>
        <v>11.482763985</v>
      </c>
      <c r="J69" s="8">
        <f>Monday_NIFTY_FUTURES!AA68</f>
        <v>2.8284315150000001</v>
      </c>
      <c r="L69" s="1">
        <f>Tuesday_NIFTY_FUTURES!Y68</f>
        <v>2.0158820999999998</v>
      </c>
      <c r="M69" s="8">
        <f>Tuesday_NIFTY_FUTURES!Z68</f>
        <v>6.9029924249999999</v>
      </c>
      <c r="N69" s="8">
        <f>Tuesday_NIFTY_FUTURES!AA68</f>
        <v>2.8712282250000003</v>
      </c>
      <c r="P69" s="1">
        <f>Wednesday_NIFTY_FUTURES!Y68</f>
        <v>8.0633670629999994</v>
      </c>
      <c r="Q69" s="8">
        <f>Wednesday_NIFTY_FUTURES!Z68</f>
        <v>16.757994435000001</v>
      </c>
      <c r="R69" s="8">
        <f>Wednesday_NIFTY_FUTURES!AA68</f>
        <v>0.63126030899999996</v>
      </c>
      <c r="S69" s="3"/>
      <c r="T69" s="1">
        <f>Thursday_NIFTY_FUTURES!Y68</f>
        <v>0</v>
      </c>
      <c r="U69" s="8">
        <f>Thursday_NIFTY_FUTURES!Z68</f>
        <v>0</v>
      </c>
      <c r="V69" s="8">
        <f>Thursday_NIFTY_FUTURES!AA68</f>
        <v>0</v>
      </c>
      <c r="X69" s="1">
        <f t="shared" si="65"/>
        <v>18.152298797999997</v>
      </c>
      <c r="Y69" s="8">
        <f t="shared" ref="Y69" si="66">F69+J69+M69+Q69+U69</f>
        <v>41.195681271000005</v>
      </c>
      <c r="Z69" s="8">
        <f t="shared" ref="Z69" si="67">F69+J69+N69+R69+V69</f>
        <v>21.037182945000005</v>
      </c>
    </row>
    <row r="70" spans="1:26" x14ac:dyDescent="0.25">
      <c r="A70">
        <f>Friday_NIFTY_FUTURES!S69</f>
        <v>22900</v>
      </c>
      <c r="B70" s="4">
        <f>Friday_NIFTY_FUTURES!T69</f>
        <v>45687</v>
      </c>
      <c r="C70" t="str">
        <f>Friday_NIFTY_FUTURES!U69</f>
        <v>Put</v>
      </c>
      <c r="D70" s="1">
        <f>Friday_NIFTY_FUTURES!Y69</f>
        <v>18.452146296000002</v>
      </c>
      <c r="E70" s="9"/>
      <c r="F70" s="9"/>
      <c r="H70" s="1">
        <f>Monday_NIFTY_FUTURES!Y69</f>
        <v>7.1555977500000001</v>
      </c>
      <c r="I70" s="8"/>
      <c r="J70" s="8"/>
      <c r="L70" s="1">
        <f>Tuesday_NIFTY_FUTURES!Y69</f>
        <v>4.8871103250000001</v>
      </c>
      <c r="M70" s="8"/>
      <c r="N70" s="8"/>
      <c r="P70" s="1">
        <f>Wednesday_NIFTY_FUTURES!Y69</f>
        <v>8.6946273719999994</v>
      </c>
      <c r="Q70" s="8"/>
      <c r="R70" s="8"/>
      <c r="S70" s="3"/>
      <c r="T70" s="1">
        <f>Thursday_NIFTY_FUTURES!Y69</f>
        <v>0</v>
      </c>
      <c r="U70" s="8"/>
      <c r="V70" s="8"/>
      <c r="X70" s="1">
        <f t="shared" si="65"/>
        <v>39.189481743000002</v>
      </c>
      <c r="Y70" s="8"/>
      <c r="Z70" s="8"/>
    </row>
    <row r="71" spans="1:26" x14ac:dyDescent="0.25">
      <c r="A71">
        <f>Friday_NIFTY_FUTURES!S70</f>
        <v>22950</v>
      </c>
      <c r="B71" s="4">
        <f>Friday_NIFTY_FUTURES!T70</f>
        <v>45687</v>
      </c>
      <c r="C71" t="str">
        <f>Friday_NIFTY_FUTURES!U70</f>
        <v>Call</v>
      </c>
      <c r="D71" s="1">
        <f>Friday_NIFTY_FUTURES!Y70</f>
        <v>1.902657152</v>
      </c>
      <c r="E71" s="9">
        <f>Friday_NIFTY_FUTURES!Z70</f>
        <v>13.275330820000001</v>
      </c>
      <c r="F71" s="9">
        <f>Friday_NIFTY_FUTURES!AA70</f>
        <v>9.4700165160000012</v>
      </c>
      <c r="H71" s="1">
        <f>Monday_NIFTY_FUTURES!Y70</f>
        <v>1.0633697200000001</v>
      </c>
      <c r="I71" s="8">
        <f>Monday_NIFTY_FUTURES!Z70</f>
        <v>4.1695466770000005</v>
      </c>
      <c r="J71" s="8">
        <f>Monday_NIFTY_FUTURES!AA70</f>
        <v>2.0428072369999999</v>
      </c>
      <c r="L71" s="1">
        <f>Tuesday_NIFTY_FUTURES!Y70</f>
        <v>0.41477642499999995</v>
      </c>
      <c r="M71" s="8">
        <f>Tuesday_NIFTY_FUTURES!Z70</f>
        <v>2.3564835149999999</v>
      </c>
      <c r="N71" s="8">
        <f>Tuesday_NIFTY_FUTURES!AA70</f>
        <v>1.5269306649999999</v>
      </c>
      <c r="P71" s="1">
        <f>Wednesday_NIFTY_FUTURES!Y70</f>
        <v>7.6036423680000009</v>
      </c>
      <c r="Q71" s="8">
        <f>Wednesday_NIFTY_FUTURES!Z70</f>
        <v>16.786409120000002</v>
      </c>
      <c r="R71" s="8">
        <f>Wednesday_NIFTY_FUTURES!AA70</f>
        <v>1.5791243839999982</v>
      </c>
      <c r="S71" s="3"/>
      <c r="T71" s="1">
        <f>Thursday_NIFTY_FUTURES!Y70</f>
        <v>0</v>
      </c>
      <c r="U71" s="8">
        <f>Thursday_NIFTY_FUTURES!Z70</f>
        <v>0</v>
      </c>
      <c r="V71" s="8">
        <f>Thursday_NIFTY_FUTURES!AA70</f>
        <v>0</v>
      </c>
      <c r="X71" s="1">
        <f t="shared" si="65"/>
        <v>10.984445665000001</v>
      </c>
      <c r="Y71" s="8">
        <f t="shared" ref="Y71" si="68">F71+J71+M71+Q71+U71</f>
        <v>30.655716388000002</v>
      </c>
      <c r="Z71" s="8">
        <f t="shared" ref="Z71" si="69">F71+J71+N71+R71+V71</f>
        <v>14.618878801999999</v>
      </c>
    </row>
    <row r="72" spans="1:26" x14ac:dyDescent="0.25">
      <c r="A72">
        <f>Friday_NIFTY_FUTURES!S71</f>
        <v>22950</v>
      </c>
      <c r="B72" s="4">
        <f>Friday_NIFTY_FUTURES!T71</f>
        <v>45687</v>
      </c>
      <c r="C72" t="str">
        <f>Friday_NIFTY_FUTURES!U71</f>
        <v>Put</v>
      </c>
      <c r="D72" s="1">
        <f>Friday_NIFTY_FUTURES!Y71</f>
        <v>11.372673668000001</v>
      </c>
      <c r="E72" s="9"/>
      <c r="F72" s="9"/>
      <c r="H72" s="1">
        <f>Monday_NIFTY_FUTURES!Y71</f>
        <v>3.1061769570000002</v>
      </c>
      <c r="I72" s="8"/>
      <c r="J72" s="8"/>
      <c r="L72" s="1">
        <f>Tuesday_NIFTY_FUTURES!Y71</f>
        <v>1.9417070899999997</v>
      </c>
      <c r="M72" s="8"/>
      <c r="N72" s="8"/>
      <c r="P72" s="1">
        <f>Wednesday_NIFTY_FUTURES!Y71</f>
        <v>9.1827667519999991</v>
      </c>
      <c r="Q72" s="8"/>
      <c r="R72" s="8"/>
      <c r="S72" s="3"/>
      <c r="T72" s="1">
        <f>Thursday_NIFTY_FUTURES!Y71</f>
        <v>0</v>
      </c>
      <c r="U72" s="8"/>
      <c r="V72" s="8"/>
      <c r="X72" s="1">
        <f t="shared" si="65"/>
        <v>25.603324467</v>
      </c>
      <c r="Y72" s="8"/>
      <c r="Z72" s="8"/>
    </row>
    <row r="73" spans="1:26" x14ac:dyDescent="0.25">
      <c r="A73">
        <f>Friday_NIFTY_FUTURES!S72</f>
        <v>23000</v>
      </c>
      <c r="B73" s="4">
        <f>Friday_NIFTY_FUTURES!T72</f>
        <v>45687</v>
      </c>
      <c r="C73" t="str">
        <f>Friday_NIFTY_FUTURES!U72</f>
        <v>Call</v>
      </c>
      <c r="D73" s="1">
        <f>Friday_NIFTY_FUTURES!Y72</f>
        <v>28.624631328000003</v>
      </c>
      <c r="E73" s="9">
        <f>Friday_NIFTY_FUTURES!Z72</f>
        <v>78.857142120000006</v>
      </c>
      <c r="F73" s="9">
        <f>Friday_NIFTY_FUTURES!AA72</f>
        <v>21.607879463999996</v>
      </c>
      <c r="H73" s="1">
        <f>Monday_NIFTY_FUTURES!Y72</f>
        <v>5.6176081289999997</v>
      </c>
      <c r="I73" s="8">
        <f>Monday_NIFTY_FUTURES!Z72</f>
        <v>13.277478302999999</v>
      </c>
      <c r="J73" s="8">
        <f>Monday_NIFTY_FUTURES!AA72</f>
        <v>2.0422620450000002</v>
      </c>
      <c r="L73" s="1">
        <f>Tuesday_NIFTY_FUTURES!Y72</f>
        <v>2.2468803839999998</v>
      </c>
      <c r="M73" s="8">
        <f>Tuesday_NIFTY_FUTURES!Z72</f>
        <v>7.1420544479999997</v>
      </c>
      <c r="N73" s="8">
        <f>Tuesday_NIFTY_FUTURES!AA72</f>
        <v>2.6482936800000001</v>
      </c>
      <c r="P73" s="1">
        <f>Wednesday_NIFTY_FUTURES!Y72</f>
        <v>37.444531763999997</v>
      </c>
      <c r="Q73" s="8">
        <f>Wednesday_NIFTY_FUTURES!Z72</f>
        <v>70.100992699000003</v>
      </c>
      <c r="R73" s="8">
        <f>Wednesday_NIFTY_FUTURES!AA72</f>
        <v>-4.7880708289999916</v>
      </c>
      <c r="S73" s="3"/>
      <c r="T73" s="1">
        <f>Thursday_NIFTY_FUTURES!Y72</f>
        <v>0</v>
      </c>
      <c r="U73" s="8">
        <f>Thursday_NIFTY_FUTURES!Z72</f>
        <v>0</v>
      </c>
      <c r="V73" s="8">
        <f>Thursday_NIFTY_FUTURES!AA72</f>
        <v>0</v>
      </c>
      <c r="X73" s="1">
        <f t="shared" si="65"/>
        <v>73.933651604999994</v>
      </c>
      <c r="Y73" s="8">
        <f t="shared" ref="Y73" si="70">F73+J73+M73+Q73+U73</f>
        <v>100.89318865600001</v>
      </c>
      <c r="Z73" s="8">
        <f t="shared" ref="Z73" si="71">F73+J73+N73+R73+V73</f>
        <v>21.510364360000004</v>
      </c>
    </row>
    <row r="74" spans="1:26" x14ac:dyDescent="0.25">
      <c r="A74">
        <f>Friday_NIFTY_FUTURES!S73</f>
        <v>23000</v>
      </c>
      <c r="B74" s="4">
        <f>Friday_NIFTY_FUTURES!T73</f>
        <v>45687</v>
      </c>
      <c r="C74" t="str">
        <f>Friday_NIFTY_FUTURES!U73</f>
        <v>Put</v>
      </c>
      <c r="D74" s="1">
        <f>Friday_NIFTY_FUTURES!Y73</f>
        <v>50.232510791999999</v>
      </c>
      <c r="E74" s="9"/>
      <c r="F74" s="9"/>
      <c r="H74" s="1">
        <f>Monday_NIFTY_FUTURES!Y73</f>
        <v>7.6598701739999999</v>
      </c>
      <c r="I74" s="8"/>
      <c r="J74" s="8"/>
      <c r="L74" s="1">
        <f>Tuesday_NIFTY_FUTURES!Y73</f>
        <v>4.8951740639999999</v>
      </c>
      <c r="M74" s="8"/>
      <c r="N74" s="8"/>
      <c r="P74" s="1">
        <f>Wednesday_NIFTY_FUTURES!Y73</f>
        <v>32.656460935000005</v>
      </c>
      <c r="Q74" s="8"/>
      <c r="R74" s="8"/>
      <c r="S74" s="3"/>
      <c r="T74" s="1">
        <f>Thursday_NIFTY_FUTURES!Y73</f>
        <v>0</v>
      </c>
      <c r="U74" s="8"/>
      <c r="V74" s="8"/>
      <c r="X74" s="1">
        <f t="shared" si="65"/>
        <v>95.444015965000006</v>
      </c>
      <c r="Y74" s="8"/>
      <c r="Z74" s="8"/>
    </row>
    <row r="75" spans="1:26" x14ac:dyDescent="0.25">
      <c r="A75">
        <f>Friday_NIFTY_FUTURES!S74</f>
        <v>23050</v>
      </c>
      <c r="B75" s="4">
        <f>Friday_NIFTY_FUTURES!T74</f>
        <v>45687</v>
      </c>
      <c r="C75" t="str">
        <f>Friday_NIFTY_FUTURES!U74</f>
        <v>Call</v>
      </c>
      <c r="D75" s="1">
        <f>Friday_NIFTY_FUTURES!Y74</f>
        <v>9.6429724750000005</v>
      </c>
      <c r="E75" s="9">
        <f>Friday_NIFTY_FUTURES!Z74</f>
        <v>30.785847581000002</v>
      </c>
      <c r="F75" s="9">
        <f>Friday_NIFTY_FUTURES!AA74</f>
        <v>11.499902631000001</v>
      </c>
      <c r="H75" s="1">
        <f>Monday_NIFTY_FUTURES!Y74</f>
        <v>5.0708908800000003</v>
      </c>
      <c r="I75" s="8">
        <f>Monday_NIFTY_FUTURES!Z74</f>
        <v>11.965250275000001</v>
      </c>
      <c r="J75" s="8">
        <f>Monday_NIFTY_FUTURES!AA74</f>
        <v>1.8234685150000001</v>
      </c>
      <c r="L75" s="1">
        <f>Tuesday_NIFTY_FUTURES!Y74</f>
        <v>2.3349674980000001</v>
      </c>
      <c r="M75" s="8">
        <f>Tuesday_NIFTY_FUTURES!Z74</f>
        <v>6.6637819480000005</v>
      </c>
      <c r="N75" s="8">
        <f>Tuesday_NIFTY_FUTURES!AA74</f>
        <v>1.9938469520000002</v>
      </c>
      <c r="P75" s="1">
        <f>Wednesday_NIFTY_FUTURES!Y74</f>
        <v>28.495360559999998</v>
      </c>
      <c r="Q75" s="8">
        <f>Wednesday_NIFTY_FUTURES!Z74</f>
        <v>55.873041143999998</v>
      </c>
      <c r="R75" s="8">
        <f>Wednesday_NIFTY_FUTURES!AA74</f>
        <v>-1.1176799759999945</v>
      </c>
      <c r="S75" s="3"/>
      <c r="T75" s="1">
        <f>Thursday_NIFTY_FUTURES!Y74</f>
        <v>0</v>
      </c>
      <c r="U75" s="8">
        <f>Thursday_NIFTY_FUTURES!Z74</f>
        <v>0</v>
      </c>
      <c r="V75" s="8">
        <f>Thursday_NIFTY_FUTURES!AA74</f>
        <v>0</v>
      </c>
      <c r="X75" s="1">
        <f t="shared" si="65"/>
        <v>45.544191413</v>
      </c>
      <c r="Y75" s="8">
        <f t="shared" ref="Y75" si="72">F75+J75+M75+Q75+U75</f>
        <v>75.860194237999991</v>
      </c>
      <c r="Z75" s="8">
        <f t="shared" ref="Z75" si="73">F75+J75+N75+R75+V75</f>
        <v>14.199538122000007</v>
      </c>
    </row>
    <row r="76" spans="1:26" x14ac:dyDescent="0.25">
      <c r="A76">
        <f>Friday_NIFTY_FUTURES!S75</f>
        <v>23050</v>
      </c>
      <c r="B76" s="4">
        <f>Friday_NIFTY_FUTURES!T75</f>
        <v>45687</v>
      </c>
      <c r="C76" t="str">
        <f>Friday_NIFTY_FUTURES!U75</f>
        <v>Put</v>
      </c>
      <c r="D76" s="1">
        <f>Friday_NIFTY_FUTURES!Y75</f>
        <v>21.142875106000002</v>
      </c>
      <c r="E76" s="9"/>
      <c r="F76" s="9"/>
      <c r="H76" s="1">
        <f>Monday_NIFTY_FUTURES!Y75</f>
        <v>6.8943593950000004</v>
      </c>
      <c r="I76" s="8"/>
      <c r="J76" s="8"/>
      <c r="L76" s="1">
        <f>Tuesday_NIFTY_FUTURES!Y75</f>
        <v>4.3288144500000003</v>
      </c>
      <c r="M76" s="8"/>
      <c r="N76" s="8"/>
      <c r="P76" s="1">
        <f>Wednesday_NIFTY_FUTURES!Y75</f>
        <v>27.377680584000004</v>
      </c>
      <c r="Q76" s="8"/>
      <c r="R76" s="8"/>
      <c r="S76" s="3"/>
      <c r="T76" s="1">
        <f>Thursday_NIFTY_FUTURES!Y75</f>
        <v>0</v>
      </c>
      <c r="U76" s="8"/>
      <c r="V76" s="8"/>
      <c r="X76" s="1">
        <f t="shared" si="65"/>
        <v>59.743729535000007</v>
      </c>
      <c r="Y76" s="8"/>
      <c r="Z76" s="8"/>
    </row>
    <row r="77" spans="1:26" x14ac:dyDescent="0.25">
      <c r="A77">
        <f>Friday_NIFTY_FUTURES!S76</f>
        <v>23100</v>
      </c>
      <c r="B77" s="4">
        <f>Friday_NIFTY_FUTURES!T76</f>
        <v>45687</v>
      </c>
      <c r="C77" t="str">
        <f>Friday_NIFTY_FUTURES!U76</f>
        <v>Call</v>
      </c>
      <c r="D77" s="1">
        <f>Friday_NIFTY_FUTURES!Y76</f>
        <v>40.448246480000002</v>
      </c>
      <c r="E77" s="9">
        <f>Friday_NIFTY_FUTURES!Z76</f>
        <v>96.326397501000002</v>
      </c>
      <c r="F77" s="9">
        <f>Friday_NIFTY_FUTURES!AA76</f>
        <v>15.429904540999992</v>
      </c>
      <c r="H77" s="1">
        <f>Monday_NIFTY_FUTURES!Y76</f>
        <v>23.245675309999999</v>
      </c>
      <c r="I77" s="8">
        <f>Monday_NIFTY_FUTURES!Z76</f>
        <v>43.681120050000004</v>
      </c>
      <c r="J77" s="8">
        <f>Monday_NIFTY_FUTURES!AA76</f>
        <v>-2.8102305699999981</v>
      </c>
      <c r="L77" s="1">
        <f>Tuesday_NIFTY_FUTURES!Y76</f>
        <v>6.8899027450000006</v>
      </c>
      <c r="M77" s="8">
        <f>Tuesday_NIFTY_FUTURES!Z76</f>
        <v>16.555277631999999</v>
      </c>
      <c r="N77" s="8">
        <f>Tuesday_NIFTY_FUTURES!AA76</f>
        <v>2.7754721419999999</v>
      </c>
      <c r="P77" s="1">
        <f>Wednesday_NIFTY_FUTURES!Y76</f>
        <v>48.322797895999997</v>
      </c>
      <c r="Q77" s="8">
        <f>Wednesday_NIFTY_FUTURES!Z76</f>
        <v>95.593378935999993</v>
      </c>
      <c r="R77" s="8">
        <f>Wednesday_NIFTY_FUTURES!AA76</f>
        <v>-1.052216855999994</v>
      </c>
      <c r="S77" s="3"/>
      <c r="T77" s="1">
        <f>Thursday_NIFTY_FUTURES!Y76</f>
        <v>0</v>
      </c>
      <c r="U77" s="8">
        <f>Thursday_NIFTY_FUTURES!Z76</f>
        <v>0</v>
      </c>
      <c r="V77" s="8">
        <f>Thursday_NIFTY_FUTURES!AA76</f>
        <v>0</v>
      </c>
      <c r="X77" s="1">
        <f t="shared" si="65"/>
        <v>118.906622431</v>
      </c>
      <c r="Y77" s="8">
        <f t="shared" ref="Y77" si="74">F77+J77+M77+Q77+U77</f>
        <v>124.76833053899999</v>
      </c>
      <c r="Z77" s="8">
        <f t="shared" ref="Z77" si="75">F77+J77+N77+R77+V77</f>
        <v>14.342929257</v>
      </c>
    </row>
    <row r="78" spans="1:26" x14ac:dyDescent="0.25">
      <c r="A78">
        <f>Friday_NIFTY_FUTURES!S77</f>
        <v>23100</v>
      </c>
      <c r="B78" s="4">
        <f>Friday_NIFTY_FUTURES!T77</f>
        <v>45687</v>
      </c>
      <c r="C78" t="str">
        <f>Friday_NIFTY_FUTURES!U77</f>
        <v>Put</v>
      </c>
      <c r="D78" s="1">
        <f>Friday_NIFTY_FUTURES!Y77</f>
        <v>55.878151020999994</v>
      </c>
      <c r="E78" s="9"/>
      <c r="F78" s="9"/>
      <c r="H78" s="1">
        <f>Monday_NIFTY_FUTURES!Y77</f>
        <v>20.435444740000001</v>
      </c>
      <c r="I78" s="8"/>
      <c r="J78" s="8"/>
      <c r="L78" s="1">
        <f>Tuesday_NIFTY_FUTURES!Y77</f>
        <v>9.6653748870000005</v>
      </c>
      <c r="M78" s="8"/>
      <c r="N78" s="8"/>
      <c r="P78" s="1">
        <f>Wednesday_NIFTY_FUTURES!Y77</f>
        <v>47.270581040000003</v>
      </c>
      <c r="Q78" s="8"/>
      <c r="R78" s="8"/>
      <c r="S78" s="3"/>
      <c r="T78" s="1">
        <f>Thursday_NIFTY_FUTURES!Y77</f>
        <v>0</v>
      </c>
      <c r="U78" s="8"/>
      <c r="V78" s="8"/>
      <c r="X78" s="1">
        <f t="shared" si="65"/>
        <v>133.249551688</v>
      </c>
      <c r="Y78" s="8"/>
      <c r="Z78" s="8"/>
    </row>
    <row r="79" spans="1:26" x14ac:dyDescent="0.25">
      <c r="A79">
        <f>Friday_NIFTY_FUTURES!S78</f>
        <v>23150</v>
      </c>
      <c r="B79" s="4">
        <f>Friday_NIFTY_FUTURES!T78</f>
        <v>45687</v>
      </c>
      <c r="C79" t="str">
        <f>Friday_NIFTY_FUTURES!U78</f>
        <v>Call</v>
      </c>
      <c r="D79" s="1">
        <f>Friday_NIFTY_FUTURES!Y78</f>
        <v>35.731539923</v>
      </c>
      <c r="E79" s="9">
        <f>Friday_NIFTY_FUTURES!Z78</f>
        <v>83.780957619000006</v>
      </c>
      <c r="F79" s="9">
        <f>Friday_NIFTY_FUTURES!AA78</f>
        <v>12.317877773000006</v>
      </c>
      <c r="H79" s="1">
        <f>Monday_NIFTY_FUTURES!Y78</f>
        <v>16.03300514</v>
      </c>
      <c r="I79" s="8">
        <f>Monday_NIFTY_FUTURES!Z78</f>
        <v>30.07638863</v>
      </c>
      <c r="J79" s="8">
        <f>Monday_NIFTY_FUTURES!AA78</f>
        <v>-1.9896216500000001</v>
      </c>
      <c r="L79" s="1">
        <f>Tuesday_NIFTY_FUTURES!Y78</f>
        <v>3.76851935</v>
      </c>
      <c r="M79" s="8">
        <f>Tuesday_NIFTY_FUTURES!Z78</f>
        <v>9.8275063980000006</v>
      </c>
      <c r="N79" s="8">
        <f>Tuesday_NIFTY_FUTURES!AA78</f>
        <v>2.2904676979999996</v>
      </c>
      <c r="P79" s="1">
        <f>Wednesday_NIFTY_FUTURES!Y78</f>
        <v>21.873831287999998</v>
      </c>
      <c r="Q79" s="8">
        <f>Wednesday_NIFTY_FUTURES!Z78</f>
        <v>43.887129827999999</v>
      </c>
      <c r="R79" s="8">
        <f>Wednesday_NIFTY_FUTURES!AA78</f>
        <v>0.13946725200000287</v>
      </c>
      <c r="S79" s="3"/>
      <c r="T79" s="1">
        <f>Thursday_NIFTY_FUTURES!Y78</f>
        <v>0</v>
      </c>
      <c r="U79" s="8">
        <f>Thursday_NIFTY_FUTURES!Z78</f>
        <v>0</v>
      </c>
      <c r="V79" s="8">
        <f>Thursday_NIFTY_FUTURES!AA78</f>
        <v>0</v>
      </c>
      <c r="X79" s="1">
        <f t="shared" si="65"/>
        <v>77.406895700999996</v>
      </c>
      <c r="Y79" s="8">
        <f t="shared" ref="Y79" si="76">F79+J79+M79+Q79+U79</f>
        <v>64.042892348999999</v>
      </c>
      <c r="Z79" s="8">
        <f t="shared" ref="Z79" si="77">F79+J79+N79+R79+V79</f>
        <v>12.75819107300001</v>
      </c>
    </row>
    <row r="80" spans="1:26" x14ac:dyDescent="0.25">
      <c r="A80">
        <f>Friday_NIFTY_FUTURES!S79</f>
        <v>23150</v>
      </c>
      <c r="B80" s="4">
        <f>Friday_NIFTY_FUTURES!T79</f>
        <v>45687</v>
      </c>
      <c r="C80" t="str">
        <f>Friday_NIFTY_FUTURES!U79</f>
        <v>Put</v>
      </c>
      <c r="D80" s="1">
        <f>Friday_NIFTY_FUTURES!Y79</f>
        <v>48.049417696000006</v>
      </c>
      <c r="E80" s="9"/>
      <c r="F80" s="9"/>
      <c r="H80" s="1">
        <f>Monday_NIFTY_FUTURES!Y79</f>
        <v>14.04338349</v>
      </c>
      <c r="I80" s="8"/>
      <c r="J80" s="8"/>
      <c r="L80" s="1">
        <f>Tuesday_NIFTY_FUTURES!Y79</f>
        <v>6.0589870479999997</v>
      </c>
      <c r="M80" s="8"/>
      <c r="N80" s="8"/>
      <c r="P80" s="1">
        <f>Wednesday_NIFTY_FUTURES!Y79</f>
        <v>22.013298540000001</v>
      </c>
      <c r="Q80" s="8"/>
      <c r="R80" s="8"/>
      <c r="S80" s="3"/>
      <c r="T80" s="1">
        <f>Thursday_NIFTY_FUTURES!Y79</f>
        <v>0</v>
      </c>
      <c r="U80" s="8"/>
      <c r="V80" s="8"/>
      <c r="X80" s="1">
        <f t="shared" si="65"/>
        <v>90.165086774000002</v>
      </c>
      <c r="Y80" s="8"/>
      <c r="Z80" s="8"/>
    </row>
    <row r="81" spans="1:26" x14ac:dyDescent="0.25">
      <c r="A81">
        <f>Friday_NIFTY_FUTURES!S80</f>
        <v>23200</v>
      </c>
      <c r="B81" s="4">
        <f>Friday_NIFTY_FUTURES!T80</f>
        <v>45687</v>
      </c>
      <c r="C81" t="str">
        <f>Friday_NIFTY_FUTURES!U80</f>
        <v>Call</v>
      </c>
      <c r="D81" s="1">
        <f>Friday_NIFTY_FUTURES!Y80</f>
        <v>97.393842192000008</v>
      </c>
      <c r="E81" s="9">
        <f>Friday_NIFTY_FUTURES!Z80</f>
        <v>197.48911489199998</v>
      </c>
      <c r="F81" s="9">
        <f>Friday_NIFTY_FUTURES!AA80</f>
        <v>2.701430507999973</v>
      </c>
      <c r="H81" s="1">
        <f>Monday_NIFTY_FUTURES!Y80</f>
        <v>28.124915219999998</v>
      </c>
      <c r="I81" s="8">
        <f>Monday_NIFTY_FUTURES!Z80</f>
        <v>49.242175140000001</v>
      </c>
      <c r="J81" s="8">
        <f>Monday_NIFTY_FUTURES!AA80</f>
        <v>-7.0076552999999997</v>
      </c>
      <c r="L81" s="1">
        <f>Tuesday_NIFTY_FUTURES!Y80</f>
        <v>8.8096770719999995</v>
      </c>
      <c r="M81" s="8">
        <f>Tuesday_NIFTY_FUTURES!Z80</f>
        <v>20.538998395999997</v>
      </c>
      <c r="N81" s="8">
        <f>Tuesday_NIFTY_FUTURES!AA80</f>
        <v>2.9196442519999994</v>
      </c>
      <c r="P81" s="1">
        <f>Wednesday_NIFTY_FUTURES!Y80</f>
        <v>19.984099332</v>
      </c>
      <c r="Q81" s="8">
        <f>Wednesday_NIFTY_FUTURES!Z80</f>
        <v>45.428868936000001</v>
      </c>
      <c r="R81" s="8">
        <f>Wednesday_NIFTY_FUTURES!AA80</f>
        <v>5.460670271999998</v>
      </c>
      <c r="S81" s="3"/>
      <c r="T81" s="1">
        <f>Thursday_NIFTY_FUTURES!Y80</f>
        <v>0</v>
      </c>
      <c r="U81" s="8">
        <f>Thursday_NIFTY_FUTURES!Z80</f>
        <v>0</v>
      </c>
      <c r="V81" s="8">
        <f>Thursday_NIFTY_FUTURES!AA80</f>
        <v>0</v>
      </c>
      <c r="X81" s="1">
        <f t="shared" si="65"/>
        <v>154.31253381600001</v>
      </c>
      <c r="Y81" s="8">
        <f t="shared" ref="Y81" si="78">F81+J81+M81+Q81+U81</f>
        <v>61.661642539999974</v>
      </c>
      <c r="Z81" s="8">
        <f t="shared" ref="Z81" si="79">F81+J81+N81+R81+V81</f>
        <v>4.0740897319999707</v>
      </c>
    </row>
    <row r="82" spans="1:26" x14ac:dyDescent="0.25">
      <c r="A82">
        <f>Friday_NIFTY_FUTURES!S81</f>
        <v>23200</v>
      </c>
      <c r="B82" s="4">
        <f>Friday_NIFTY_FUTURES!T81</f>
        <v>45687</v>
      </c>
      <c r="C82" t="str">
        <f>Friday_NIFTY_FUTURES!U81</f>
        <v>Put</v>
      </c>
      <c r="D82" s="1">
        <f>Friday_NIFTY_FUTURES!Y81</f>
        <v>100.09527269999998</v>
      </c>
      <c r="E82" s="9"/>
      <c r="F82" s="9"/>
      <c r="H82" s="1">
        <f>Monday_NIFTY_FUTURES!Y81</f>
        <v>21.117259919999999</v>
      </c>
      <c r="I82" s="8"/>
      <c r="J82" s="8"/>
      <c r="L82" s="1">
        <f>Tuesday_NIFTY_FUTURES!Y81</f>
        <v>11.729321323999999</v>
      </c>
      <c r="M82" s="8"/>
      <c r="N82" s="8"/>
      <c r="P82" s="1">
        <f>Wednesday_NIFTY_FUTURES!Y81</f>
        <v>25.444769603999998</v>
      </c>
      <c r="Q82" s="8"/>
      <c r="R82" s="8"/>
      <c r="S82" s="3"/>
      <c r="T82" s="1">
        <f>Thursday_NIFTY_FUTURES!Y81</f>
        <v>0</v>
      </c>
      <c r="U82" s="8"/>
      <c r="V82" s="8"/>
      <c r="X82" s="1">
        <f t="shared" si="65"/>
        <v>158.38662354799996</v>
      </c>
      <c r="Y82" s="8"/>
      <c r="Z82" s="8"/>
    </row>
    <row r="83" spans="1:26" x14ac:dyDescent="0.25">
      <c r="A83">
        <f>Friday_NIFTY_FUTURES!S82</f>
        <v>23250</v>
      </c>
      <c r="B83" s="4">
        <f>Friday_NIFTY_FUTURES!T82</f>
        <v>45687</v>
      </c>
      <c r="C83" t="str">
        <f>Friday_NIFTY_FUTURES!U82</f>
        <v>Call</v>
      </c>
      <c r="D83" s="1">
        <f>Friday_NIFTY_FUTURES!Y82</f>
        <v>50.493398928000005</v>
      </c>
      <c r="E83" s="9">
        <f>Friday_NIFTY_FUTURES!Z82</f>
        <v>99.502227685999998</v>
      </c>
      <c r="F83" s="9">
        <f>Friday_NIFTY_FUTURES!AA82</f>
        <v>-1.4845701700000049</v>
      </c>
      <c r="H83" s="1">
        <f>Monday_NIFTY_FUTURES!Y82</f>
        <v>17.650327180000001</v>
      </c>
      <c r="I83" s="8">
        <f>Monday_NIFTY_FUTURES!Z82</f>
        <v>30.583808430000001</v>
      </c>
      <c r="J83" s="8">
        <f>Monday_NIFTY_FUTURES!AA82</f>
        <v>-4.7168459300000016</v>
      </c>
      <c r="L83" s="1">
        <f>Tuesday_NIFTY_FUTURES!Y82</f>
        <v>6.448429610999999</v>
      </c>
      <c r="M83" s="8">
        <f>Tuesday_NIFTY_FUTURES!Z82</f>
        <v>14.243961326999997</v>
      </c>
      <c r="N83" s="8">
        <f>Tuesday_NIFTY_FUTURES!AA82</f>
        <v>1.3471021050000003</v>
      </c>
      <c r="P83" s="1">
        <f>Wednesday_NIFTY_FUTURES!Y82</f>
        <v>7.0814493920000006</v>
      </c>
      <c r="Q83" s="8">
        <f>Wednesday_NIFTY_FUTURES!Z82</f>
        <v>14.305342131</v>
      </c>
      <c r="R83" s="8">
        <f>Wednesday_NIFTY_FUTURES!AA82</f>
        <v>0.1424433469999995</v>
      </c>
      <c r="S83" s="3"/>
      <c r="T83" s="1">
        <f>Thursday_NIFTY_FUTURES!Y82</f>
        <v>0</v>
      </c>
      <c r="U83" s="8">
        <f>Thursday_NIFTY_FUTURES!Z82</f>
        <v>0</v>
      </c>
      <c r="V83" s="8">
        <f>Thursday_NIFTY_FUTURES!AA82</f>
        <v>0</v>
      </c>
      <c r="X83" s="1">
        <f t="shared" si="65"/>
        <v>81.673605111000001</v>
      </c>
      <c r="Y83" s="8">
        <f t="shared" ref="Y83" si="80">F83+J83+M83+Q83+U83</f>
        <v>22.347887357999991</v>
      </c>
      <c r="Z83" s="8">
        <f t="shared" ref="Z83" si="81">F83+J83+N83+R83+V83</f>
        <v>-4.7118706480000068</v>
      </c>
    </row>
    <row r="84" spans="1:26" x14ac:dyDescent="0.25">
      <c r="A84">
        <f>Friday_NIFTY_FUTURES!S83</f>
        <v>23250</v>
      </c>
      <c r="B84" s="4">
        <f>Friday_NIFTY_FUTURES!T83</f>
        <v>45687</v>
      </c>
      <c r="C84" t="str">
        <f>Friday_NIFTY_FUTURES!U83</f>
        <v>Put</v>
      </c>
      <c r="D84" s="1">
        <f>Friday_NIFTY_FUTURES!Y83</f>
        <v>49.008828758</v>
      </c>
      <c r="E84" s="9"/>
      <c r="F84" s="9"/>
      <c r="H84" s="1">
        <f>Monday_NIFTY_FUTURES!Y83</f>
        <v>12.93348125</v>
      </c>
      <c r="I84" s="8"/>
      <c r="J84" s="8"/>
      <c r="L84" s="1">
        <f>Tuesday_NIFTY_FUTURES!Y83</f>
        <v>7.7955317159999993</v>
      </c>
      <c r="M84" s="8"/>
      <c r="N84" s="8"/>
      <c r="P84" s="1">
        <f>Wednesday_NIFTY_FUTURES!Y83</f>
        <v>7.2238927390000001</v>
      </c>
      <c r="Q84" s="8"/>
      <c r="R84" s="8"/>
      <c r="S84" s="3"/>
      <c r="T84" s="1">
        <f>Thursday_NIFTY_FUTURES!Y83</f>
        <v>0</v>
      </c>
      <c r="U84" s="8"/>
      <c r="V84" s="8"/>
      <c r="X84" s="1">
        <f t="shared" si="65"/>
        <v>76.961734462999999</v>
      </c>
      <c r="Y84" s="8"/>
      <c r="Z84" s="8"/>
    </row>
    <row r="85" spans="1:26" x14ac:dyDescent="0.25">
      <c r="A85">
        <f>Friday_NIFTY_FUTURES!S84</f>
        <v>23300</v>
      </c>
      <c r="B85" s="4">
        <f>Friday_NIFTY_FUTURES!T84</f>
        <v>45687</v>
      </c>
      <c r="C85" t="str">
        <f>Friday_NIFTY_FUTURES!U84</f>
        <v>Call</v>
      </c>
      <c r="D85" s="1">
        <f>Friday_NIFTY_FUTURES!Y84</f>
        <v>71.70983978400001</v>
      </c>
      <c r="E85" s="9">
        <f>Friday_NIFTY_FUTURES!Z84</f>
        <v>135.26869046800002</v>
      </c>
      <c r="F85" s="9">
        <f>Friday_NIFTY_FUTURES!AA84</f>
        <v>-8.1509891000000039</v>
      </c>
      <c r="H85" s="1">
        <f>Monday_NIFTY_FUTURES!Y84</f>
        <v>19.150140189999998</v>
      </c>
      <c r="I85" s="8">
        <f>Monday_NIFTY_FUTURES!Z84</f>
        <v>31.925506939999998</v>
      </c>
      <c r="J85" s="8">
        <f>Monday_NIFTY_FUTURES!AA84</f>
        <v>-6.3747734399999985</v>
      </c>
      <c r="L85" s="1">
        <f>Tuesday_NIFTY_FUTURES!Y84</f>
        <v>9.7591530219999996</v>
      </c>
      <c r="M85" s="8">
        <f>Tuesday_NIFTY_FUTURES!Z84</f>
        <v>21.349593214000002</v>
      </c>
      <c r="N85" s="8">
        <f>Tuesday_NIFTY_FUTURES!AA84</f>
        <v>1.8312871700000013</v>
      </c>
      <c r="P85" s="1">
        <f>Wednesday_NIFTY_FUTURES!Y84</f>
        <v>7.2990340150000002</v>
      </c>
      <c r="Q85" s="8">
        <f>Wednesday_NIFTY_FUTURES!Z84</f>
        <v>16.607734544000003</v>
      </c>
      <c r="R85" s="8">
        <f>Wednesday_NIFTY_FUTURES!AA84</f>
        <v>2.009666514000001</v>
      </c>
      <c r="S85" s="3"/>
      <c r="T85" s="1">
        <f>Thursday_NIFTY_FUTURES!Y84</f>
        <v>0</v>
      </c>
      <c r="U85" s="8">
        <f>Thursday_NIFTY_FUTURES!Z84</f>
        <v>0</v>
      </c>
      <c r="V85" s="8">
        <f>Thursday_NIFTY_FUTURES!AA84</f>
        <v>0</v>
      </c>
      <c r="X85" s="1">
        <f t="shared" si="65"/>
        <v>107.91816701100002</v>
      </c>
      <c r="Y85" s="8">
        <f t="shared" ref="Y85" si="82">F85+J85+M85+Q85+U85</f>
        <v>23.431565218000003</v>
      </c>
      <c r="Z85" s="8">
        <f t="shared" ref="Z85" si="83">F85+J85+N85+R85+V85</f>
        <v>-10.684808856</v>
      </c>
    </row>
    <row r="86" spans="1:26" x14ac:dyDescent="0.25">
      <c r="A86">
        <f>Friday_NIFTY_FUTURES!S85</f>
        <v>23300</v>
      </c>
      <c r="B86" s="4">
        <f>Friday_NIFTY_FUTURES!T85</f>
        <v>45687</v>
      </c>
      <c r="C86" t="str">
        <f>Friday_NIFTY_FUTURES!U85</f>
        <v>Put</v>
      </c>
      <c r="D86" s="1">
        <f>Friday_NIFTY_FUTURES!Y85</f>
        <v>63.558850684000006</v>
      </c>
      <c r="E86" s="9"/>
      <c r="F86" s="9"/>
      <c r="H86" s="1">
        <f>Monday_NIFTY_FUTURES!Y85</f>
        <v>12.77536675</v>
      </c>
      <c r="I86" s="8"/>
      <c r="J86" s="8"/>
      <c r="L86" s="1">
        <f>Tuesday_NIFTY_FUTURES!Y85</f>
        <v>11.590440192000001</v>
      </c>
      <c r="M86" s="8"/>
      <c r="N86" s="8"/>
      <c r="P86" s="1">
        <f>Wednesday_NIFTY_FUTURES!Y85</f>
        <v>9.3087005290000011</v>
      </c>
      <c r="Q86" s="8"/>
      <c r="R86" s="8"/>
      <c r="S86" s="3"/>
      <c r="T86" s="1">
        <f>Thursday_NIFTY_FUTURES!Y85</f>
        <v>0</v>
      </c>
      <c r="U86" s="8"/>
      <c r="V86" s="8"/>
      <c r="X86" s="1">
        <f t="shared" si="65"/>
        <v>97.233358155000019</v>
      </c>
      <c r="Y86" s="8"/>
      <c r="Z86" s="8"/>
    </row>
    <row r="87" spans="1:26" x14ac:dyDescent="0.25">
      <c r="A87">
        <f>Friday_NIFTY_FUTURES!S86</f>
        <v>23350</v>
      </c>
      <c r="B87" s="4">
        <f>Friday_NIFTY_FUTURES!T86</f>
        <v>45687</v>
      </c>
      <c r="C87" t="str">
        <f>Friday_NIFTY_FUTURES!U86</f>
        <v>Call</v>
      </c>
      <c r="D87" s="1">
        <f>Friday_NIFTY_FUTURES!Y86</f>
        <v>25.233088604999999</v>
      </c>
      <c r="E87" s="9">
        <f>Friday_NIFTY_FUTURES!Z86</f>
        <v>43.833317889</v>
      </c>
      <c r="F87" s="9">
        <f>Friday_NIFTY_FUTURES!AA86</f>
        <v>-6.632859320999998</v>
      </c>
      <c r="H87" s="1">
        <f>Monday_NIFTY_FUTURES!Y86</f>
        <v>7.9203321659999997</v>
      </c>
      <c r="I87" s="8">
        <f>Monday_NIFTY_FUTURES!Z86</f>
        <v>11.040377696</v>
      </c>
      <c r="J87" s="8">
        <f>Monday_NIFTY_FUTURES!AA86</f>
        <v>-4.8002866359999992</v>
      </c>
      <c r="L87" s="1">
        <f>Tuesday_NIFTY_FUTURES!Y86</f>
        <v>3.5992076859999997</v>
      </c>
      <c r="M87" s="8">
        <f>Tuesday_NIFTY_FUTURES!Z86</f>
        <v>6.7501796859999992</v>
      </c>
      <c r="N87" s="8">
        <f>Tuesday_NIFTY_FUTURES!AA86</f>
        <v>-0.44823568599999986</v>
      </c>
      <c r="P87" s="1">
        <f>Wednesday_NIFTY_FUTURES!Y86</f>
        <v>2.934213051</v>
      </c>
      <c r="Q87" s="8">
        <f>Wednesday_NIFTY_FUTURES!Z86</f>
        <v>4.5051512970000003</v>
      </c>
      <c r="R87" s="8">
        <f>Wednesday_NIFTY_FUTURES!AA86</f>
        <v>-1.3632748049999999</v>
      </c>
      <c r="S87" s="3"/>
      <c r="T87" s="1">
        <f>Thursday_NIFTY_FUTURES!Y86</f>
        <v>0</v>
      </c>
      <c r="U87" s="8">
        <f>Thursday_NIFTY_FUTURES!Z86</f>
        <v>0</v>
      </c>
      <c r="V87" s="8">
        <f>Thursday_NIFTY_FUTURES!AA86</f>
        <v>0</v>
      </c>
      <c r="X87" s="1">
        <f t="shared" si="65"/>
        <v>39.686841508000001</v>
      </c>
      <c r="Y87" s="8">
        <f t="shared" ref="Y87" si="84">F87+J87+M87+Q87+U87</f>
        <v>-0.17781497399999768</v>
      </c>
      <c r="Z87" s="8">
        <f t="shared" ref="Z87" si="85">F87+J87+N87+R87+V87</f>
        <v>-13.244656447999997</v>
      </c>
    </row>
    <row r="88" spans="1:26" x14ac:dyDescent="0.25">
      <c r="A88">
        <f>Friday_NIFTY_FUTURES!S87</f>
        <v>23350</v>
      </c>
      <c r="B88" s="4">
        <f>Friday_NIFTY_FUTURES!T87</f>
        <v>45687</v>
      </c>
      <c r="C88" t="str">
        <f>Friday_NIFTY_FUTURES!U87</f>
        <v>Put</v>
      </c>
      <c r="D88" s="1">
        <f>Friday_NIFTY_FUTURES!Y87</f>
        <v>18.600229284000001</v>
      </c>
      <c r="E88" s="9"/>
      <c r="F88" s="9"/>
      <c r="H88" s="1">
        <f>Monday_NIFTY_FUTURES!Y87</f>
        <v>3.1200455300000001</v>
      </c>
      <c r="I88" s="8"/>
      <c r="J88" s="8"/>
      <c r="L88" s="1">
        <f>Tuesday_NIFTY_FUTURES!Y87</f>
        <v>3.1509719999999999</v>
      </c>
      <c r="M88" s="8"/>
      <c r="N88" s="8"/>
      <c r="P88" s="1">
        <f>Wednesday_NIFTY_FUTURES!Y87</f>
        <v>1.5709382460000001</v>
      </c>
      <c r="Q88" s="8"/>
      <c r="R88" s="8"/>
      <c r="S88" s="3"/>
      <c r="T88" s="1">
        <f>Thursday_NIFTY_FUTURES!Y87</f>
        <v>0</v>
      </c>
      <c r="U88" s="8"/>
      <c r="V88" s="8"/>
      <c r="X88" s="1">
        <f t="shared" si="65"/>
        <v>26.44218506</v>
      </c>
      <c r="Y88" s="8"/>
      <c r="Z88" s="8"/>
    </row>
    <row r="89" spans="1:26" x14ac:dyDescent="0.25">
      <c r="A89">
        <f>Friday_NIFTY_FUTURES!S88</f>
        <v>23400</v>
      </c>
      <c r="B89" s="4">
        <f>Friday_NIFTY_FUTURES!T88</f>
        <v>45687</v>
      </c>
      <c r="C89" t="str">
        <f>Friday_NIFTY_FUTURES!U88</f>
        <v>Call</v>
      </c>
      <c r="D89" s="1">
        <f>Friday_NIFTY_FUTURES!Y88</f>
        <v>34.316423856</v>
      </c>
      <c r="E89" s="9">
        <f>Friday_NIFTY_FUTURES!Z88</f>
        <v>56.815090060000003</v>
      </c>
      <c r="F89" s="9">
        <f>Friday_NIFTY_FUTURES!AA88</f>
        <v>-11.817757652000001</v>
      </c>
      <c r="H89" s="1">
        <f>Monday_NIFTY_FUTURES!Y88</f>
        <v>12.92528815</v>
      </c>
      <c r="I89" s="8">
        <f>Monday_NIFTY_FUTURES!Z88</f>
        <v>18.879476310000001</v>
      </c>
      <c r="J89" s="8">
        <f>Monday_NIFTY_FUTURES!AA88</f>
        <v>-6.9710999899999999</v>
      </c>
      <c r="L89" s="1">
        <f>Tuesday_NIFTY_FUTURES!Y88</f>
        <v>4.8031274699999997</v>
      </c>
      <c r="M89" s="8">
        <f>Tuesday_NIFTY_FUTURES!Z88</f>
        <v>9.5235320699999999</v>
      </c>
      <c r="N89" s="8">
        <f>Tuesday_NIFTY_FUTURES!AA88</f>
        <v>-8.272286999999956E-2</v>
      </c>
      <c r="P89" s="1">
        <f>Wednesday_NIFTY_FUTURES!Y88</f>
        <v>3.056162042</v>
      </c>
      <c r="Q89" s="8">
        <f>Wednesday_NIFTY_FUTURES!Z88</f>
        <v>6.0869922170000006</v>
      </c>
      <c r="R89" s="8">
        <f>Wednesday_NIFTY_FUTURES!AA88</f>
        <v>-2.5331866999999786E-2</v>
      </c>
      <c r="S89" s="3"/>
      <c r="T89" s="1">
        <f>Thursday_NIFTY_FUTURES!Y88</f>
        <v>0</v>
      </c>
      <c r="U89" s="8">
        <f>Thursday_NIFTY_FUTURES!Z88</f>
        <v>0</v>
      </c>
      <c r="V89" s="8">
        <f>Thursday_NIFTY_FUTURES!AA88</f>
        <v>0</v>
      </c>
      <c r="X89" s="1">
        <f t="shared" si="65"/>
        <v>55.101001517999997</v>
      </c>
      <c r="Y89" s="8">
        <f t="shared" ref="Y89" si="86">F89+J89+M89+Q89+U89</f>
        <v>-3.1783333549999995</v>
      </c>
      <c r="Z89" s="8">
        <f t="shared" ref="Z89" si="87">F89+J89+N89+R89+V89</f>
        <v>-18.896912379</v>
      </c>
    </row>
    <row r="90" spans="1:26" x14ac:dyDescent="0.25">
      <c r="A90">
        <f>Friday_NIFTY_FUTURES!S89</f>
        <v>23400</v>
      </c>
      <c r="B90" s="4">
        <f>Friday_NIFTY_FUTURES!T89</f>
        <v>45687</v>
      </c>
      <c r="C90" t="str">
        <f>Friday_NIFTY_FUTURES!U89</f>
        <v>Put</v>
      </c>
      <c r="D90" s="1">
        <f>Friday_NIFTY_FUTURES!Y89</f>
        <v>22.498666203999999</v>
      </c>
      <c r="E90" s="9"/>
      <c r="F90" s="9"/>
      <c r="H90" s="1">
        <f>Monday_NIFTY_FUTURES!Y89</f>
        <v>5.9541881600000002</v>
      </c>
      <c r="I90" s="8"/>
      <c r="J90" s="8"/>
      <c r="L90" s="1">
        <f>Tuesday_NIFTY_FUTURES!Y89</f>
        <v>4.7204046000000002</v>
      </c>
      <c r="M90" s="8"/>
      <c r="N90" s="8"/>
      <c r="P90" s="1">
        <f>Wednesday_NIFTY_FUTURES!Y89</f>
        <v>3.0308301750000002</v>
      </c>
      <c r="Q90" s="8"/>
      <c r="R90" s="8"/>
      <c r="S90" s="3"/>
      <c r="T90" s="1">
        <f>Thursday_NIFTY_FUTURES!Y89</f>
        <v>0</v>
      </c>
      <c r="U90" s="8"/>
      <c r="V90" s="8"/>
      <c r="X90" s="1">
        <f t="shared" si="65"/>
        <v>36.204089138999997</v>
      </c>
      <c r="Y90" s="8"/>
      <c r="Z90" s="8"/>
    </row>
    <row r="91" spans="1:26" x14ac:dyDescent="0.25">
      <c r="A91">
        <f>Friday_NIFTY_FUTURES!S90</f>
        <v>23450</v>
      </c>
      <c r="B91" s="4">
        <f>Friday_NIFTY_FUTURES!T90</f>
        <v>45687</v>
      </c>
      <c r="C91" t="str">
        <f>Friday_NIFTY_FUTURES!U90</f>
        <v>Call</v>
      </c>
      <c r="D91" s="1">
        <f>Friday_NIFTY_FUTURES!Y90</f>
        <v>13.211341557999999</v>
      </c>
      <c r="E91" s="9">
        <f>Friday_NIFTY_FUTURES!Z90</f>
        <v>17.442655058</v>
      </c>
      <c r="F91" s="9">
        <f>Friday_NIFTY_FUTURES!AA90</f>
        <v>-8.9800280579999985</v>
      </c>
      <c r="H91" s="1">
        <f>Monday_NIFTY_FUTURES!Y90</f>
        <v>4.1722760340000002</v>
      </c>
      <c r="I91" s="8">
        <f>Monday_NIFTY_FUTURES!Z90</f>
        <v>5.063864433</v>
      </c>
      <c r="J91" s="8">
        <f>Monday_NIFTY_FUTURES!AA90</f>
        <v>-3.2806876350000005</v>
      </c>
      <c r="L91" s="1">
        <f>Tuesday_NIFTY_FUTURES!Y90</f>
        <v>1.6018268</v>
      </c>
      <c r="M91" s="8">
        <f>Tuesday_NIFTY_FUTURES!Z90</f>
        <v>2.2408073699999997</v>
      </c>
      <c r="N91" s="8">
        <f>Tuesday_NIFTY_FUTURES!AA90</f>
        <v>-0.96284623000000003</v>
      </c>
      <c r="P91" s="1">
        <f>Wednesday_NIFTY_FUTURES!Y90</f>
        <v>1.360201518</v>
      </c>
      <c r="Q91" s="8">
        <f>Wednesday_NIFTY_FUTURES!Z90</f>
        <v>1.7993771889999999</v>
      </c>
      <c r="R91" s="8">
        <f>Wednesday_NIFTY_FUTURES!AA90</f>
        <v>-0.92102584700000001</v>
      </c>
      <c r="S91" s="3"/>
      <c r="T91" s="1">
        <f>Thursday_NIFTY_FUTURES!Y90</f>
        <v>0</v>
      </c>
      <c r="U91" s="8">
        <f>Thursday_NIFTY_FUTURES!Z90</f>
        <v>0</v>
      </c>
      <c r="V91" s="8">
        <f>Thursday_NIFTY_FUTURES!AA90</f>
        <v>0</v>
      </c>
      <c r="X91" s="1">
        <f t="shared" si="65"/>
        <v>20.345645910000002</v>
      </c>
      <c r="Y91" s="8">
        <f t="shared" ref="Y91" si="88">F91+J91+M91+Q91+U91</f>
        <v>-8.2205311339999998</v>
      </c>
      <c r="Z91" s="8">
        <f t="shared" ref="Z91" si="89">F91+J91+N91+R91+V91</f>
        <v>-14.144587769999998</v>
      </c>
    </row>
    <row r="92" spans="1:26" x14ac:dyDescent="0.25">
      <c r="A92">
        <f>Friday_NIFTY_FUTURES!S91</f>
        <v>23450</v>
      </c>
      <c r="B92" s="4">
        <f>Friday_NIFTY_FUTURES!T91</f>
        <v>45687</v>
      </c>
      <c r="C92" t="str">
        <f>Friday_NIFTY_FUTURES!U91</f>
        <v>Put</v>
      </c>
      <c r="D92" s="1">
        <f>Friday_NIFTY_FUTURES!Y91</f>
        <v>4.2313134999999997</v>
      </c>
      <c r="E92" s="9"/>
      <c r="F92" s="9"/>
      <c r="H92" s="1">
        <f>Monday_NIFTY_FUTURES!Y91</f>
        <v>0.89158839899999998</v>
      </c>
      <c r="I92" s="8"/>
      <c r="J92" s="8"/>
      <c r="L92" s="1">
        <f>Tuesday_NIFTY_FUTURES!Y91</f>
        <v>0.63898056999999997</v>
      </c>
      <c r="M92" s="8"/>
      <c r="N92" s="8"/>
      <c r="P92" s="1">
        <f>Wednesday_NIFTY_FUTURES!Y91</f>
        <v>0.43917567099999999</v>
      </c>
      <c r="Q92" s="8"/>
      <c r="R92" s="8"/>
      <c r="S92" s="3"/>
      <c r="T92" s="1">
        <f>Thursday_NIFTY_FUTURES!Y91</f>
        <v>0</v>
      </c>
      <c r="U92" s="8"/>
      <c r="V92" s="8"/>
      <c r="X92" s="1">
        <f t="shared" si="65"/>
        <v>6.2010581399999998</v>
      </c>
      <c r="Y92" s="8"/>
      <c r="Z92" s="8"/>
    </row>
    <row r="93" spans="1:26" x14ac:dyDescent="0.25">
      <c r="A93">
        <f>Friday_NIFTY_FUTURES!S92</f>
        <v>23500</v>
      </c>
      <c r="B93" s="4">
        <f>Friday_NIFTY_FUTURES!T92</f>
        <v>45687</v>
      </c>
      <c r="C93" t="str">
        <f>Friday_NIFTY_FUTURES!U92</f>
        <v>Call</v>
      </c>
      <c r="D93" s="1">
        <f>Friday_NIFTY_FUTURES!Y92</f>
        <v>30.475390770000004</v>
      </c>
      <c r="E93" s="9">
        <f>Friday_NIFTY_FUTURES!Z92</f>
        <v>47.069594006000003</v>
      </c>
      <c r="F93" s="9">
        <f>Friday_NIFTY_FUTURES!AA92</f>
        <v>-13.881187534000006</v>
      </c>
      <c r="H93" s="1">
        <f>Monday_NIFTY_FUTURES!Y92</f>
        <v>5.7269453940000004</v>
      </c>
      <c r="I93" s="8">
        <f>Monday_NIFTY_FUTURES!Z92</f>
        <v>7.2930300960000007</v>
      </c>
      <c r="J93" s="8">
        <f>Monday_NIFTY_FUTURES!AA92</f>
        <v>-4.160860692</v>
      </c>
      <c r="L93" s="1">
        <f>Tuesday_NIFTY_FUTURES!Y92</f>
        <v>2.2104043920000001</v>
      </c>
      <c r="M93" s="8">
        <f>Tuesday_NIFTY_FUTURES!Z92</f>
        <v>3.42449205</v>
      </c>
      <c r="N93" s="8">
        <f>Tuesday_NIFTY_FUTURES!AA92</f>
        <v>-0.99631673400000009</v>
      </c>
      <c r="P93" s="1">
        <f>Wednesday_NIFTY_FUTURES!Y92</f>
        <v>2.0746054050000002</v>
      </c>
      <c r="Q93" s="8">
        <f>Wednesday_NIFTY_FUTURES!Z92</f>
        <v>4.6463604089999997</v>
      </c>
      <c r="R93" s="8">
        <f>Wednesday_NIFTY_FUTURES!AA92</f>
        <v>0.49714959899999966</v>
      </c>
      <c r="S93" s="3"/>
      <c r="T93" s="1">
        <f>Thursday_NIFTY_FUTURES!Y92</f>
        <v>0</v>
      </c>
      <c r="U93" s="8">
        <f>Thursday_NIFTY_FUTURES!Z92</f>
        <v>0</v>
      </c>
      <c r="V93" s="8">
        <f>Thursday_NIFTY_FUTURES!AA92</f>
        <v>0</v>
      </c>
      <c r="X93" s="1">
        <f t="shared" si="65"/>
        <v>40.487345961000003</v>
      </c>
      <c r="Y93" s="8">
        <f t="shared" ref="Y93" si="90">F93+J93+M93+Q93+U93</f>
        <v>-9.9711957670000064</v>
      </c>
      <c r="Z93" s="8">
        <f t="shared" ref="Z93" si="91">F93+J93+N93+R93+V93</f>
        <v>-18.541215361000006</v>
      </c>
    </row>
    <row r="94" spans="1:26" x14ac:dyDescent="0.25">
      <c r="A94">
        <f>Friday_NIFTY_FUTURES!S93</f>
        <v>23500</v>
      </c>
      <c r="B94" s="4">
        <f>Friday_NIFTY_FUTURES!T93</f>
        <v>45687</v>
      </c>
      <c r="C94" t="str">
        <f>Friday_NIFTY_FUTURES!U93</f>
        <v>Put</v>
      </c>
      <c r="D94" s="1">
        <f>Friday_NIFTY_FUTURES!Y93</f>
        <v>16.594203235999998</v>
      </c>
      <c r="E94" s="9"/>
      <c r="F94" s="9"/>
      <c r="H94" s="1">
        <f>Monday_NIFTY_FUTURES!Y93</f>
        <v>1.5660847019999999</v>
      </c>
      <c r="I94" s="8"/>
      <c r="J94" s="8"/>
      <c r="L94" s="1">
        <f>Tuesday_NIFTY_FUTURES!Y93</f>
        <v>1.214087658</v>
      </c>
      <c r="M94" s="8"/>
      <c r="N94" s="8"/>
      <c r="P94" s="1">
        <f>Wednesday_NIFTY_FUTURES!Y93</f>
        <v>2.5717550039999999</v>
      </c>
      <c r="Q94" s="8"/>
      <c r="R94" s="8"/>
      <c r="S94" s="3"/>
      <c r="T94" s="1">
        <f>Thursday_NIFTY_FUTURES!Y93</f>
        <v>0</v>
      </c>
      <c r="U94" s="8"/>
      <c r="V94" s="8"/>
      <c r="X94" s="1">
        <f t="shared" si="65"/>
        <v>21.9461306</v>
      </c>
      <c r="Y94" s="8"/>
      <c r="Z94" s="8"/>
    </row>
    <row r="95" spans="1:26" x14ac:dyDescent="0.25">
      <c r="A95">
        <f>Friday_NIFTY_FUTURES!S94</f>
        <v>23550</v>
      </c>
      <c r="B95" s="4">
        <f>Friday_NIFTY_FUTURES!T94</f>
        <v>45687</v>
      </c>
      <c r="C95" t="str">
        <f>Friday_NIFTY_FUTURES!U94</f>
        <v>Call</v>
      </c>
      <c r="D95" s="1">
        <f>Friday_NIFTY_FUTURES!Y94</f>
        <v>8.0676683639999993</v>
      </c>
      <c r="E95" s="9">
        <f>Friday_NIFTY_FUTURES!Z94</f>
        <v>9.352938558</v>
      </c>
      <c r="F95" s="9">
        <f>Friday_NIFTY_FUTURES!AA94</f>
        <v>-6.7823981699999987</v>
      </c>
      <c r="H95" s="1">
        <f>Monday_NIFTY_FUTURES!Y94</f>
        <v>2.3762471459999999</v>
      </c>
      <c r="I95" s="8">
        <f>Monday_NIFTY_FUTURES!Z94</f>
        <v>2.612350932</v>
      </c>
      <c r="J95" s="8">
        <f>Monday_NIFTY_FUTURES!AA94</f>
        <v>-2.1401433599999997</v>
      </c>
      <c r="L95" s="1">
        <f>Tuesday_NIFTY_FUTURES!Y94</f>
        <v>0.87019665600000007</v>
      </c>
      <c r="M95" s="8">
        <f>Tuesday_NIFTY_FUTURES!Z94</f>
        <v>1.1062028160000001</v>
      </c>
      <c r="N95" s="8">
        <f>Tuesday_NIFTY_FUTURES!AA94</f>
        <v>-0.6341904960000001</v>
      </c>
      <c r="P95" s="1">
        <f>Wednesday_NIFTY_FUTURES!Y94</f>
        <v>0.52446497999999997</v>
      </c>
      <c r="Q95" s="8">
        <f>Wednesday_NIFTY_FUTURES!Z94</f>
        <v>0.68509496299999995</v>
      </c>
      <c r="R95" s="8">
        <f>Wednesday_NIFTY_FUTURES!AA94</f>
        <v>-0.36383499699999999</v>
      </c>
      <c r="S95" s="3"/>
      <c r="T95" s="1">
        <f>Thursday_NIFTY_FUTURES!Y94</f>
        <v>0</v>
      </c>
      <c r="U95" s="8">
        <f>Thursday_NIFTY_FUTURES!Z94</f>
        <v>0</v>
      </c>
      <c r="V95" s="8">
        <f>Thursday_NIFTY_FUTURES!AA94</f>
        <v>0</v>
      </c>
      <c r="X95" s="1">
        <f t="shared" si="65"/>
        <v>11.838577146</v>
      </c>
      <c r="Y95" s="8">
        <f t="shared" ref="Y95" si="92">F95+J95+M95+Q95+U95</f>
        <v>-7.1312437509999986</v>
      </c>
      <c r="Z95" s="8">
        <f t="shared" ref="Z95" si="93">F95+J95+N95+R95+V95</f>
        <v>-9.9205670229999985</v>
      </c>
    </row>
    <row r="96" spans="1:26" x14ac:dyDescent="0.25">
      <c r="A96">
        <f>Friday_NIFTY_FUTURES!S95</f>
        <v>23550</v>
      </c>
      <c r="B96" s="4">
        <f>Friday_NIFTY_FUTURES!T95</f>
        <v>45687</v>
      </c>
      <c r="C96" t="str">
        <f>Friday_NIFTY_FUTURES!U95</f>
        <v>Put</v>
      </c>
      <c r="D96" s="1">
        <f>Friday_NIFTY_FUTURES!Y95</f>
        <v>1.2852701940000002</v>
      </c>
      <c r="E96" s="9"/>
      <c r="F96" s="9"/>
      <c r="H96" s="1">
        <f>Monday_NIFTY_FUTURES!Y95</f>
        <v>0.23610378600000001</v>
      </c>
      <c r="I96" s="8"/>
      <c r="J96" s="8"/>
      <c r="L96" s="1">
        <f>Tuesday_NIFTY_FUTURES!Y95</f>
        <v>0.23600615999999996</v>
      </c>
      <c r="M96" s="8"/>
      <c r="N96" s="8"/>
      <c r="P96" s="1">
        <f>Wednesday_NIFTY_FUTURES!Y95</f>
        <v>0.160629983</v>
      </c>
      <c r="Q96" s="8"/>
      <c r="R96" s="8"/>
      <c r="S96" s="3"/>
      <c r="T96" s="1">
        <f>Thursday_NIFTY_FUTURES!Y95</f>
        <v>0</v>
      </c>
      <c r="U96" s="8"/>
      <c r="V96" s="8"/>
      <c r="X96" s="1">
        <f t="shared" si="65"/>
        <v>1.918010123</v>
      </c>
      <c r="Y96" s="8"/>
      <c r="Z96" s="8"/>
    </row>
    <row r="97" spans="1:26" x14ac:dyDescent="0.25">
      <c r="A97">
        <f>Friday_NIFTY_FUTURES!S96</f>
        <v>23600</v>
      </c>
      <c r="B97" s="4">
        <f>Friday_NIFTY_FUTURES!T96</f>
        <v>45687</v>
      </c>
      <c r="C97" t="str">
        <f>Friday_NIFTY_FUTURES!U96</f>
        <v>Call</v>
      </c>
      <c r="D97" s="1">
        <f>Friday_NIFTY_FUTURES!Y96</f>
        <v>11.525416289999999</v>
      </c>
      <c r="E97" s="9">
        <f>Friday_NIFTY_FUTURES!Z96</f>
        <v>14.625185027999999</v>
      </c>
      <c r="F97" s="9">
        <f>Friday_NIFTY_FUTURES!AA96</f>
        <v>-8.4256475519999992</v>
      </c>
      <c r="H97" s="1">
        <f>Monday_NIFTY_FUTURES!Y96</f>
        <v>3.3277894319999999</v>
      </c>
      <c r="I97" s="8">
        <f>Monday_NIFTY_FUTURES!Z96</f>
        <v>3.9238664939999999</v>
      </c>
      <c r="J97" s="8">
        <f>Monday_NIFTY_FUTURES!AA96</f>
        <v>-2.7317123699999999</v>
      </c>
      <c r="L97" s="1">
        <f>Tuesday_NIFTY_FUTURES!Y96</f>
        <v>1.1455580699999999</v>
      </c>
      <c r="M97" s="8">
        <f>Tuesday_NIFTY_FUTURES!Z96</f>
        <v>1.5965061209999998</v>
      </c>
      <c r="N97" s="8">
        <f>Tuesday_NIFTY_FUTURES!AA96</f>
        <v>-0.69461001899999997</v>
      </c>
      <c r="P97" s="1">
        <f>Wednesday_NIFTY_FUTURES!Y96</f>
        <v>0.84224333000000007</v>
      </c>
      <c r="Q97" s="8">
        <f>Wednesday_NIFTY_FUTURES!Z96</f>
        <v>1.2991752670000001</v>
      </c>
      <c r="R97" s="8">
        <f>Wednesday_NIFTY_FUTURES!AA96</f>
        <v>-0.38531139300000006</v>
      </c>
      <c r="S97" s="3"/>
      <c r="T97" s="1">
        <f>Thursday_NIFTY_FUTURES!Y96</f>
        <v>0</v>
      </c>
      <c r="U97" s="8">
        <f>Thursday_NIFTY_FUTURES!Z96</f>
        <v>0</v>
      </c>
      <c r="V97" s="8">
        <f>Thursday_NIFTY_FUTURES!AA96</f>
        <v>0</v>
      </c>
      <c r="X97" s="1">
        <f t="shared" si="65"/>
        <v>16.841007121999997</v>
      </c>
      <c r="Y97" s="8">
        <f t="shared" ref="Y97" si="94">F97+J97+M97+Q97+U97</f>
        <v>-8.2616785339999996</v>
      </c>
      <c r="Z97" s="8">
        <f t="shared" ref="Z97" si="95">F97+J97+N97+R97+V97</f>
        <v>-12.237281334</v>
      </c>
    </row>
    <row r="98" spans="1:26" x14ac:dyDescent="0.25">
      <c r="A98">
        <f>Friday_NIFTY_FUTURES!S97</f>
        <v>23600</v>
      </c>
      <c r="B98" s="4">
        <f>Friday_NIFTY_FUTURES!T97</f>
        <v>45687</v>
      </c>
      <c r="C98" t="str">
        <f>Friday_NIFTY_FUTURES!U97</f>
        <v>Put</v>
      </c>
      <c r="D98" s="1">
        <f>Friday_NIFTY_FUTURES!Y97</f>
        <v>3.0997687379999999</v>
      </c>
      <c r="E98" s="9"/>
      <c r="F98" s="9"/>
      <c r="H98" s="1">
        <f>Monday_NIFTY_FUTURES!Y97</f>
        <v>0.59607706199999999</v>
      </c>
      <c r="I98" s="8"/>
      <c r="J98" s="8"/>
      <c r="L98" s="1">
        <f>Tuesday_NIFTY_FUTURES!Y97</f>
        <v>0.45094805099999996</v>
      </c>
      <c r="M98" s="8"/>
      <c r="N98" s="8"/>
      <c r="P98" s="1">
        <f>Wednesday_NIFTY_FUTURES!Y97</f>
        <v>0.45693193700000001</v>
      </c>
      <c r="Q98" s="8"/>
      <c r="R98" s="8"/>
      <c r="S98" s="3"/>
      <c r="T98" s="1">
        <f>Thursday_NIFTY_FUTURES!Y97</f>
        <v>0</v>
      </c>
      <c r="U98" s="8"/>
      <c r="V98" s="8"/>
      <c r="X98" s="1">
        <f t="shared" si="65"/>
        <v>4.6037257880000002</v>
      </c>
      <c r="Y98" s="8"/>
      <c r="Z98" s="8"/>
    </row>
    <row r="99" spans="1:26" x14ac:dyDescent="0.25">
      <c r="A99">
        <f>Friday_NIFTY_FUTURES!S98</f>
        <v>23650</v>
      </c>
      <c r="B99" s="4">
        <f>Friday_NIFTY_FUTURES!T98</f>
        <v>45687</v>
      </c>
      <c r="C99" t="str">
        <f>Friday_NIFTY_FUTURES!U98</f>
        <v>Call</v>
      </c>
      <c r="D99" s="1">
        <f>Friday_NIFTY_FUTURES!Y98</f>
        <v>5.1092827839999995</v>
      </c>
      <c r="E99" s="9">
        <f>Friday_NIFTY_FUTURES!Z98</f>
        <v>5.5594592079999998</v>
      </c>
      <c r="F99" s="9">
        <f>Friday_NIFTY_FUTURES!AA98</f>
        <v>-4.6591063599999991</v>
      </c>
      <c r="H99" s="1">
        <f>Monday_NIFTY_FUTURES!Y98</f>
        <v>1.322531694</v>
      </c>
      <c r="I99" s="8">
        <f>Monday_NIFTY_FUTURES!Z98</f>
        <v>1.39724453</v>
      </c>
      <c r="J99" s="8">
        <f>Monday_NIFTY_FUTURES!AA98</f>
        <v>-1.247818858</v>
      </c>
      <c r="L99" s="1">
        <f>Tuesday_NIFTY_FUTURES!Y98</f>
        <v>0.46534460200000005</v>
      </c>
      <c r="M99" s="8">
        <f>Tuesday_NIFTY_FUTURES!Z98</f>
        <v>0.50373289200000004</v>
      </c>
      <c r="N99" s="8">
        <f>Tuesday_NIFTY_FUTURES!AA98</f>
        <v>-0.42695631200000006</v>
      </c>
      <c r="P99" s="1">
        <f>Wednesday_NIFTY_FUTURES!Y98</f>
        <v>0.34210669999999999</v>
      </c>
      <c r="Q99" s="8">
        <f>Wednesday_NIFTY_FUTURES!Z98</f>
        <v>0.38388401599999999</v>
      </c>
      <c r="R99" s="8">
        <f>Wednesday_NIFTY_FUTURES!AA98</f>
        <v>-0.30032938399999998</v>
      </c>
      <c r="S99" s="3"/>
      <c r="T99" s="1">
        <f>Thursday_NIFTY_FUTURES!Y98</f>
        <v>0</v>
      </c>
      <c r="U99" s="8">
        <f>Thursday_NIFTY_FUTURES!Z98</f>
        <v>0</v>
      </c>
      <c r="V99" s="8">
        <f>Thursday_NIFTY_FUTURES!AA98</f>
        <v>0</v>
      </c>
      <c r="X99" s="1">
        <f t="shared" si="65"/>
        <v>7.2392657800000002</v>
      </c>
      <c r="Y99" s="8">
        <f t="shared" ref="Y99" si="96">F99+J99+M99+Q99+U99</f>
        <v>-5.0193083099999996</v>
      </c>
      <c r="Z99" s="8">
        <f t="shared" ref="Z99" si="97">F99+J99+N99+R99+V99</f>
        <v>-6.6342109139999996</v>
      </c>
    </row>
    <row r="100" spans="1:26" x14ac:dyDescent="0.25">
      <c r="A100">
        <f>Friday_NIFTY_FUTURES!S99</f>
        <v>23650</v>
      </c>
      <c r="B100" s="4">
        <f>Friday_NIFTY_FUTURES!T99</f>
        <v>45687</v>
      </c>
      <c r="C100" t="str">
        <f>Friday_NIFTY_FUTURES!U99</f>
        <v>Put</v>
      </c>
      <c r="D100" s="1">
        <f>Friday_NIFTY_FUTURES!Y99</f>
        <v>0.45017642400000002</v>
      </c>
      <c r="E100" s="9"/>
      <c r="F100" s="9"/>
      <c r="H100" s="1">
        <f>Monday_NIFTY_FUTURES!Y99</f>
        <v>7.4712836000000005E-2</v>
      </c>
      <c r="I100" s="8"/>
      <c r="J100" s="8"/>
      <c r="L100" s="1">
        <f>Tuesday_NIFTY_FUTURES!Y99</f>
        <v>3.8388290000000005E-2</v>
      </c>
      <c r="M100" s="8"/>
      <c r="N100" s="8"/>
      <c r="P100" s="1">
        <f>Wednesday_NIFTY_FUTURES!Y99</f>
        <v>4.1777315999999995E-2</v>
      </c>
      <c r="Q100" s="8"/>
      <c r="R100" s="8"/>
      <c r="S100" s="3"/>
      <c r="T100" s="1">
        <f>Thursday_NIFTY_FUTURES!Y99</f>
        <v>0</v>
      </c>
      <c r="U100" s="8"/>
      <c r="V100" s="8"/>
      <c r="X100" s="1">
        <f t="shared" si="65"/>
        <v>0.60505486600000002</v>
      </c>
      <c r="Y100" s="8"/>
      <c r="Z100" s="8"/>
    </row>
    <row r="101" spans="1:26" x14ac:dyDescent="0.25">
      <c r="A101">
        <f>Friday_NIFTY_FUTURES!S100</f>
        <v>23700</v>
      </c>
      <c r="B101" s="4">
        <f>Friday_NIFTY_FUTURES!T100</f>
        <v>45687</v>
      </c>
      <c r="C101" t="str">
        <f>Friday_NIFTY_FUTURES!U100</f>
        <v>Call</v>
      </c>
      <c r="D101" s="1">
        <f>Friday_NIFTY_FUTURES!Y100</f>
        <v>6.7403043810000005</v>
      </c>
      <c r="E101" s="9">
        <f>Friday_NIFTY_FUTURES!Z100</f>
        <v>8.1496267820000003</v>
      </c>
      <c r="F101" s="9">
        <f>Friday_NIFTY_FUTURES!AA100</f>
        <v>-5.3309819800000007</v>
      </c>
      <c r="H101" s="1">
        <f>Monday_NIFTY_FUTURES!Y100</f>
        <v>1.468932065</v>
      </c>
      <c r="I101" s="8">
        <f>Monday_NIFTY_FUTURES!Z100</f>
        <v>1.779556393</v>
      </c>
      <c r="J101" s="8">
        <f>Monday_NIFTY_FUTURES!AA100</f>
        <v>-1.1583077369999999</v>
      </c>
      <c r="L101" s="1">
        <f>Tuesday_NIFTY_FUTURES!Y100</f>
        <v>0.52930765999999996</v>
      </c>
      <c r="M101" s="8">
        <f>Tuesday_NIFTY_FUTURES!Z100</f>
        <v>0.68695697300000003</v>
      </c>
      <c r="N101" s="8">
        <f>Tuesday_NIFTY_FUTURES!AA100</f>
        <v>-0.37165834699999994</v>
      </c>
      <c r="P101" s="1">
        <f>Wednesday_NIFTY_FUTURES!Y100</f>
        <v>0.36084862399999995</v>
      </c>
      <c r="Q101" s="8">
        <f>Wednesday_NIFTY_FUTURES!Z100</f>
        <v>0.48734930599999993</v>
      </c>
      <c r="R101" s="8">
        <f>Wednesday_NIFTY_FUTURES!AA100</f>
        <v>-0.23434794199999998</v>
      </c>
      <c r="S101" s="3"/>
      <c r="T101" s="1">
        <f>Thursday_NIFTY_FUTURES!Y100</f>
        <v>0</v>
      </c>
      <c r="U101" s="8">
        <f>Thursday_NIFTY_FUTURES!Z100</f>
        <v>0</v>
      </c>
      <c r="V101" s="8">
        <f>Thursday_NIFTY_FUTURES!AA100</f>
        <v>0</v>
      </c>
      <c r="X101" s="1">
        <f t="shared" si="65"/>
        <v>9.0993927300000017</v>
      </c>
      <c r="Y101" s="8">
        <f t="shared" ref="Y101" si="98">F101+J101+M101+Q101+U101</f>
        <v>-5.3149834380000005</v>
      </c>
      <c r="Z101" s="8">
        <f t="shared" ref="Z101" si="99">F101+J101+N101+R101+V101</f>
        <v>-7.0952960060000008</v>
      </c>
    </row>
    <row r="102" spans="1:26" x14ac:dyDescent="0.25">
      <c r="A102">
        <f>Friday_NIFTY_FUTURES!S101</f>
        <v>23700</v>
      </c>
      <c r="B102" s="4">
        <f>Friday_NIFTY_FUTURES!T101</f>
        <v>45687</v>
      </c>
      <c r="C102" t="str">
        <f>Friday_NIFTY_FUTURES!U101</f>
        <v>Put</v>
      </c>
      <c r="D102" s="1">
        <f>Friday_NIFTY_FUTURES!Y101</f>
        <v>1.4093224010000001</v>
      </c>
      <c r="E102" s="9"/>
      <c r="F102" s="9"/>
      <c r="H102" s="1">
        <f>Monday_NIFTY_FUTURES!Y101</f>
        <v>0.31062432800000001</v>
      </c>
      <c r="I102" s="8"/>
      <c r="J102" s="8"/>
      <c r="L102" s="1">
        <f>Tuesday_NIFTY_FUTURES!Y101</f>
        <v>0.15764931300000001</v>
      </c>
      <c r="M102" s="8"/>
      <c r="N102" s="8"/>
      <c r="P102" s="1">
        <f>Wednesday_NIFTY_FUTURES!Y101</f>
        <v>0.12650068199999998</v>
      </c>
      <c r="Q102" s="8"/>
      <c r="R102" s="8"/>
      <c r="S102" s="3"/>
      <c r="T102" s="1">
        <f>Thursday_NIFTY_FUTURES!Y101</f>
        <v>0</v>
      </c>
      <c r="U102" s="8"/>
      <c r="V102" s="8"/>
      <c r="X102" s="1">
        <f t="shared" si="65"/>
        <v>2.0040967240000001</v>
      </c>
      <c r="Y102" s="8"/>
      <c r="Z102" s="8"/>
    </row>
    <row r="103" spans="1:26" x14ac:dyDescent="0.25">
      <c r="A103">
        <f>Friday_NIFTY_FUTURES!S102</f>
        <v>23750</v>
      </c>
      <c r="B103" s="4">
        <f>Friday_NIFTY_FUTURES!T102</f>
        <v>45687</v>
      </c>
      <c r="C103" t="str">
        <f>Friday_NIFTY_FUTURES!U102</f>
        <v>Call</v>
      </c>
      <c r="D103" s="1">
        <f>Friday_NIFTY_FUTURES!Y102</f>
        <v>2.7997769309999998</v>
      </c>
      <c r="E103" s="9">
        <f>Friday_NIFTY_FUTURES!Z102</f>
        <v>2.9499201339999996</v>
      </c>
      <c r="F103" s="9">
        <f>Friday_NIFTY_FUTURES!AA102</f>
        <v>-2.649633728</v>
      </c>
      <c r="H103" s="1">
        <f>Monday_NIFTY_FUTURES!Y102</f>
        <v>0.61524491999999997</v>
      </c>
      <c r="I103" s="8">
        <f>Monday_NIFTY_FUTURES!Z102</f>
        <v>0.63665244899999995</v>
      </c>
      <c r="J103" s="8">
        <f>Monday_NIFTY_FUTURES!AA102</f>
        <v>-0.59383739099999999</v>
      </c>
      <c r="L103" s="1">
        <f>Tuesday_NIFTY_FUTURES!Y102</f>
        <v>0.21100033599999998</v>
      </c>
      <c r="M103" s="8">
        <f>Tuesday_NIFTY_FUTURES!Z102</f>
        <v>0.22929901899999999</v>
      </c>
      <c r="N103" s="8">
        <f>Tuesday_NIFTY_FUTURES!AA102</f>
        <v>-0.19270165299999997</v>
      </c>
      <c r="P103" s="1">
        <f>Wednesday_NIFTY_FUTURES!Y102</f>
        <v>0.16277503499999998</v>
      </c>
      <c r="Q103" s="8">
        <f>Wednesday_NIFTY_FUTURES!Z102</f>
        <v>0.179592535</v>
      </c>
      <c r="R103" s="8">
        <f>Wednesday_NIFTY_FUTURES!AA102</f>
        <v>-0.14595753499999997</v>
      </c>
      <c r="S103" s="3"/>
      <c r="T103" s="1">
        <f>Thursday_NIFTY_FUTURES!Y102</f>
        <v>0</v>
      </c>
      <c r="U103" s="8">
        <f>Thursday_NIFTY_FUTURES!Z102</f>
        <v>0</v>
      </c>
      <c r="V103" s="8">
        <f>Thursday_NIFTY_FUTURES!AA102</f>
        <v>0</v>
      </c>
      <c r="X103" s="1">
        <f t="shared" si="65"/>
        <v>3.7887972219999999</v>
      </c>
      <c r="Y103" s="8">
        <f t="shared" ref="Y103" si="100">F103+J103+M103+Q103+U103</f>
        <v>-2.8345795650000003</v>
      </c>
      <c r="Z103" s="8">
        <f t="shared" ref="Z103" si="101">F103+J103+N103+R103+V103</f>
        <v>-3.5821303069999999</v>
      </c>
    </row>
    <row r="104" spans="1:26" x14ac:dyDescent="0.25">
      <c r="A104">
        <f>Friday_NIFTY_FUTURES!S103</f>
        <v>23750</v>
      </c>
      <c r="B104" s="4">
        <f>Friday_NIFTY_FUTURES!T103</f>
        <v>45687</v>
      </c>
      <c r="C104" t="str">
        <f>Friday_NIFTY_FUTURES!U103</f>
        <v>Put</v>
      </c>
      <c r="D104" s="1">
        <f>Friday_NIFTY_FUTURES!Y103</f>
        <v>0.150143203</v>
      </c>
      <c r="E104" s="9"/>
      <c r="F104" s="9"/>
      <c r="H104" s="1">
        <f>Monday_NIFTY_FUTURES!Y103</f>
        <v>2.1407529000000002E-2</v>
      </c>
      <c r="I104" s="8"/>
      <c r="J104" s="8"/>
      <c r="L104" s="1">
        <f>Tuesday_NIFTY_FUTURES!Y103</f>
        <v>1.8298683000000003E-2</v>
      </c>
      <c r="M104" s="8"/>
      <c r="N104" s="8"/>
      <c r="P104" s="1">
        <f>Wednesday_NIFTY_FUTURES!Y103</f>
        <v>1.6817499999999999E-2</v>
      </c>
      <c r="Q104" s="8"/>
      <c r="R104" s="8"/>
      <c r="S104" s="3"/>
      <c r="T104" s="1">
        <f>Thursday_NIFTY_FUTURES!Y103</f>
        <v>0</v>
      </c>
      <c r="U104" s="8"/>
      <c r="V104" s="8"/>
      <c r="X104" s="1">
        <f t="shared" si="65"/>
        <v>0.20666691500000001</v>
      </c>
      <c r="Y104" s="8"/>
      <c r="Z104" s="8"/>
    </row>
    <row r="105" spans="1:26" x14ac:dyDescent="0.25">
      <c r="A105">
        <f>Friday_NIFTY_FUTURES!S104</f>
        <v>23800</v>
      </c>
      <c r="B105" s="4">
        <f>Friday_NIFTY_FUTURES!T104</f>
        <v>45687</v>
      </c>
      <c r="C105" t="str">
        <f>Friday_NIFTY_FUTURES!U104</f>
        <v>Call</v>
      </c>
      <c r="D105" s="1">
        <f>Friday_NIFTY_FUTURES!Y104</f>
        <v>4.3905202320000001</v>
      </c>
      <c r="E105" s="9">
        <f>Friday_NIFTY_FUTURES!Z104</f>
        <v>5.4170639700000001</v>
      </c>
      <c r="F105" s="9">
        <f>Friday_NIFTY_FUTURES!AA104</f>
        <v>-3.3639764940000001</v>
      </c>
      <c r="H105" s="1">
        <f>Monday_NIFTY_FUTURES!Y104</f>
        <v>0.63533499999999998</v>
      </c>
      <c r="I105" s="8">
        <f>Monday_NIFTY_FUTURES!Z104</f>
        <v>0.70956780799999997</v>
      </c>
      <c r="J105" s="8">
        <f>Monday_NIFTY_FUTURES!AA104</f>
        <v>-0.561102192</v>
      </c>
      <c r="L105" s="1">
        <f>Tuesday_NIFTY_FUTURES!Y104</f>
        <v>0.26348093200000006</v>
      </c>
      <c r="M105" s="8">
        <f>Tuesday_NIFTY_FUTURES!Z104</f>
        <v>0.28442881200000003</v>
      </c>
      <c r="N105" s="8">
        <f>Tuesday_NIFTY_FUTURES!AA104</f>
        <v>-0.24253305200000005</v>
      </c>
      <c r="P105" s="1">
        <f>Wednesday_NIFTY_FUTURES!Y104</f>
        <v>0.22035048300000001</v>
      </c>
      <c r="Q105" s="8">
        <f>Wednesday_NIFTY_FUTURES!Z104</f>
        <v>0.34429842900000002</v>
      </c>
      <c r="R105" s="8">
        <f>Wednesday_NIFTY_FUTURES!AA104</f>
        <v>-9.6402537000000024E-2</v>
      </c>
      <c r="S105" s="3"/>
      <c r="T105" s="1">
        <f>Thursday_NIFTY_FUTURES!Y104</f>
        <v>0</v>
      </c>
      <c r="U105" s="8">
        <f>Thursday_NIFTY_FUTURES!Z104</f>
        <v>0</v>
      </c>
      <c r="V105" s="8">
        <f>Thursday_NIFTY_FUTURES!AA104</f>
        <v>0</v>
      </c>
      <c r="X105" s="1">
        <f t="shared" si="65"/>
        <v>5.5096866469999997</v>
      </c>
      <c r="Y105" s="8">
        <f t="shared" ref="Y105" si="102">F105+J105+M105+Q105+U105</f>
        <v>-3.296351445</v>
      </c>
      <c r="Z105" s="8">
        <f t="shared" ref="Z105" si="103">F105+J105+N105+R105+V105</f>
        <v>-4.2640142750000001</v>
      </c>
    </row>
    <row r="106" spans="1:26" x14ac:dyDescent="0.25">
      <c r="A106">
        <f>Friday_NIFTY_FUTURES!S105</f>
        <v>23800</v>
      </c>
      <c r="B106" s="4">
        <f>Friday_NIFTY_FUTURES!T105</f>
        <v>45687</v>
      </c>
      <c r="C106" t="str">
        <f>Friday_NIFTY_FUTURES!U105</f>
        <v>Put</v>
      </c>
      <c r="D106" s="1">
        <f>Friday_NIFTY_FUTURES!Y105</f>
        <v>1.026543738</v>
      </c>
      <c r="E106" s="9"/>
      <c r="F106" s="9"/>
      <c r="H106" s="1">
        <f>Monday_NIFTY_FUTURES!Y105</f>
        <v>7.4232807999999997E-2</v>
      </c>
      <c r="I106" s="8"/>
      <c r="J106" s="8"/>
      <c r="L106" s="1">
        <f>Tuesday_NIFTY_FUTURES!Y105</f>
        <v>2.0947880000000002E-2</v>
      </c>
      <c r="M106" s="8"/>
      <c r="N106" s="8"/>
      <c r="P106" s="1">
        <f>Wednesday_NIFTY_FUTURES!Y105</f>
        <v>0.12394794599999999</v>
      </c>
      <c r="Q106" s="8"/>
      <c r="R106" s="8"/>
      <c r="S106" s="3"/>
      <c r="T106" s="1">
        <f>Thursday_NIFTY_FUTURES!Y105</f>
        <v>0</v>
      </c>
      <c r="U106" s="8"/>
      <c r="V106" s="8"/>
      <c r="X106" s="1">
        <f t="shared" si="65"/>
        <v>1.245672372</v>
      </c>
      <c r="Y106" s="8"/>
      <c r="Z106" s="8"/>
    </row>
    <row r="107" spans="1:26" x14ac:dyDescent="0.25">
      <c r="A107">
        <f>Friday_NIFTY_FUTURES!S106</f>
        <v>23850</v>
      </c>
      <c r="B107" s="4">
        <f>Friday_NIFTY_FUTURES!T106</f>
        <v>45687</v>
      </c>
      <c r="C107" t="str">
        <f>Friday_NIFTY_FUTURES!U106</f>
        <v>Call</v>
      </c>
      <c r="D107" s="1">
        <f>Friday_NIFTY_FUTURES!Y106</f>
        <v>1.3621467600000001</v>
      </c>
      <c r="E107" s="9">
        <f>Friday_NIFTY_FUTURES!Z106</f>
        <v>1.4444628600000002</v>
      </c>
      <c r="F107" s="9">
        <f>Friday_NIFTY_FUTURES!AA106</f>
        <v>-1.27983066</v>
      </c>
      <c r="H107" s="1">
        <f>Monday_NIFTY_FUTURES!Y106</f>
        <v>0.23557980000000001</v>
      </c>
      <c r="I107" s="8">
        <f>Monday_NIFTY_FUTURES!Z106</f>
        <v>0.240756888</v>
      </c>
      <c r="J107" s="8">
        <f>Monday_NIFTY_FUTURES!AA106</f>
        <v>-0.23040271200000001</v>
      </c>
      <c r="L107" s="1">
        <f>Tuesday_NIFTY_FUTURES!Y106</f>
        <v>7.7482339999999997E-2</v>
      </c>
      <c r="M107" s="8">
        <f>Tuesday_NIFTY_FUTURES!Z106</f>
        <v>8.1107219999999994E-2</v>
      </c>
      <c r="N107" s="8">
        <f>Tuesday_NIFTY_FUTURES!AA106</f>
        <v>-7.385746E-2</v>
      </c>
      <c r="P107" s="1">
        <f>Wednesday_NIFTY_FUTURES!Y106</f>
        <v>6.721124199999999E-2</v>
      </c>
      <c r="Q107" s="8">
        <f>Wednesday_NIFTY_FUTURES!Z106</f>
        <v>9.3307723999999981E-2</v>
      </c>
      <c r="R107" s="8">
        <f>Wednesday_NIFTY_FUTURES!AA106</f>
        <v>-4.1114759999999993E-2</v>
      </c>
      <c r="S107" s="3"/>
      <c r="T107" s="1">
        <f>Thursday_NIFTY_FUTURES!Y106</f>
        <v>0</v>
      </c>
      <c r="U107" s="8">
        <f>Thursday_NIFTY_FUTURES!Z106</f>
        <v>0</v>
      </c>
      <c r="V107" s="8">
        <f>Thursday_NIFTY_FUTURES!AA106</f>
        <v>0</v>
      </c>
      <c r="X107" s="1">
        <f t="shared" si="65"/>
        <v>1.7424201420000001</v>
      </c>
      <c r="Y107" s="8">
        <f t="shared" ref="Y107" si="104">F107+J107+M107+Q107+U107</f>
        <v>-1.3358184280000001</v>
      </c>
      <c r="Z107" s="8">
        <f t="shared" ref="Z107" si="105">F107+J107+N107+R107+V107</f>
        <v>-1.6252055919999999</v>
      </c>
    </row>
    <row r="108" spans="1:26" x14ac:dyDescent="0.25">
      <c r="A108">
        <f>Friday_NIFTY_FUTURES!S107</f>
        <v>23850</v>
      </c>
      <c r="B108" s="4">
        <f>Friday_NIFTY_FUTURES!T107</f>
        <v>45687</v>
      </c>
      <c r="C108" t="str">
        <f>Friday_NIFTY_FUTURES!U107</f>
        <v>Put</v>
      </c>
      <c r="D108" s="1">
        <f>Friday_NIFTY_FUTURES!Y107</f>
        <v>8.2316100000000003E-2</v>
      </c>
      <c r="E108" s="9"/>
      <c r="F108" s="9"/>
      <c r="H108" s="1">
        <f>Monday_NIFTY_FUTURES!Y107</f>
        <v>5.1770879999999998E-3</v>
      </c>
      <c r="I108" s="8"/>
      <c r="J108" s="8"/>
      <c r="L108" s="1">
        <f>Tuesday_NIFTY_FUTURES!Y107</f>
        <v>3.6248799999999996E-3</v>
      </c>
      <c r="M108" s="8"/>
      <c r="N108" s="8"/>
      <c r="P108" s="1">
        <f>Wednesday_NIFTY_FUTURES!Y107</f>
        <v>2.6096481999999997E-2</v>
      </c>
      <c r="Q108" s="8"/>
      <c r="R108" s="8"/>
      <c r="S108" s="3"/>
      <c r="T108" s="1">
        <f>Thursday_NIFTY_FUTURES!Y107</f>
        <v>0</v>
      </c>
      <c r="U108" s="8"/>
      <c r="V108" s="8"/>
      <c r="X108" s="1">
        <f t="shared" si="65"/>
        <v>0.11721455</v>
      </c>
      <c r="Y108" s="8"/>
      <c r="Z108" s="8"/>
    </row>
    <row r="109" spans="1:26" x14ac:dyDescent="0.25">
      <c r="A109">
        <f>Friday_NIFTY_FUTURES!S108</f>
        <v>23900</v>
      </c>
      <c r="B109" s="4">
        <f>Friday_NIFTY_FUTURES!T108</f>
        <v>45687</v>
      </c>
      <c r="C109" t="str">
        <f>Friday_NIFTY_FUTURES!U108</f>
        <v>Call</v>
      </c>
      <c r="D109" s="1">
        <f>Friday_NIFTY_FUTURES!Y108</f>
        <v>1.5638097070000001</v>
      </c>
      <c r="E109" s="9">
        <f>Friday_NIFTY_FUTURES!Z108</f>
        <v>2.0756963710000003</v>
      </c>
      <c r="F109" s="9">
        <f>Friday_NIFTY_FUTURES!AA108</f>
        <v>-1.0519230429999999</v>
      </c>
      <c r="H109" s="1">
        <f>Monday_NIFTY_FUTURES!Y108</f>
        <v>0.53223315599999999</v>
      </c>
      <c r="I109" s="8">
        <f>Monday_NIFTY_FUTURES!Z108</f>
        <v>0.76911171</v>
      </c>
      <c r="J109" s="8">
        <f>Monday_NIFTY_FUTURES!AA108</f>
        <v>-0.29535460199999997</v>
      </c>
      <c r="L109" s="1">
        <f>Tuesday_NIFTY_FUTURES!Y108</f>
        <v>0.18567789299999998</v>
      </c>
      <c r="M109" s="8">
        <f>Tuesday_NIFTY_FUTURES!Z108</f>
        <v>0.30811079699999999</v>
      </c>
      <c r="N109" s="8">
        <f>Tuesday_NIFTY_FUTURES!AA108</f>
        <v>-6.3244988999999974E-2</v>
      </c>
      <c r="P109" s="1">
        <f>Wednesday_NIFTY_FUTURES!Y108</f>
        <v>0.11637513999999999</v>
      </c>
      <c r="Q109" s="8">
        <f>Wednesday_NIFTY_FUTURES!Z108</f>
        <v>0.17628914799999998</v>
      </c>
      <c r="R109" s="8">
        <f>Wednesday_NIFTY_FUTURES!AA108</f>
        <v>-5.646113199999999E-2</v>
      </c>
      <c r="S109" s="3"/>
      <c r="T109" s="1">
        <f>Thursday_NIFTY_FUTURES!Y108</f>
        <v>0</v>
      </c>
      <c r="U109" s="8">
        <f>Thursday_NIFTY_FUTURES!Z108</f>
        <v>0</v>
      </c>
      <c r="V109" s="8">
        <f>Thursday_NIFTY_FUTURES!AA108</f>
        <v>0</v>
      </c>
      <c r="X109" s="1">
        <f t="shared" si="65"/>
        <v>2.3980958960000001</v>
      </c>
      <c r="Y109" s="8">
        <f t="shared" ref="Y109" si="106">F109+J109+M109+Q109+U109</f>
        <v>-0.86287769999999986</v>
      </c>
      <c r="Z109" s="8">
        <f t="shared" ref="Z109" si="107">F109+J109+N109+R109+V109</f>
        <v>-1.4669837659999998</v>
      </c>
    </row>
    <row r="110" spans="1:26" x14ac:dyDescent="0.25">
      <c r="A110">
        <f>Friday_NIFTY_FUTURES!S109</f>
        <v>23900</v>
      </c>
      <c r="B110" s="4">
        <f>Friday_NIFTY_FUTURES!T109</f>
        <v>45687</v>
      </c>
      <c r="C110" t="str">
        <f>Friday_NIFTY_FUTURES!U109</f>
        <v>Put</v>
      </c>
      <c r="D110" s="1">
        <f>Friday_NIFTY_FUTURES!Y109</f>
        <v>0.51188666400000005</v>
      </c>
      <c r="E110" s="9"/>
      <c r="F110" s="9"/>
      <c r="H110" s="1">
        <f>Monday_NIFTY_FUTURES!Y109</f>
        <v>0.23687855399999999</v>
      </c>
      <c r="I110" s="8"/>
      <c r="J110" s="8"/>
      <c r="L110" s="1">
        <f>Tuesday_NIFTY_FUTURES!Y109</f>
        <v>0.12243290400000001</v>
      </c>
      <c r="M110" s="8"/>
      <c r="N110" s="8"/>
      <c r="P110" s="1">
        <f>Wednesday_NIFTY_FUTURES!Y109</f>
        <v>5.9914007999999998E-2</v>
      </c>
      <c r="Q110" s="8"/>
      <c r="R110" s="8"/>
      <c r="S110" s="3"/>
      <c r="T110" s="1">
        <f>Thursday_NIFTY_FUTURES!Y109</f>
        <v>0</v>
      </c>
      <c r="U110" s="8"/>
      <c r="V110" s="8"/>
      <c r="X110" s="1">
        <f t="shared" si="65"/>
        <v>0.93111213000000004</v>
      </c>
      <c r="Y110" s="8"/>
      <c r="Z110" s="8"/>
    </row>
    <row r="111" spans="1:26" x14ac:dyDescent="0.25">
      <c r="A111">
        <f>Friday_NIFTY_FUTURES!S110</f>
        <v>23950</v>
      </c>
      <c r="B111" s="4">
        <f>Friday_NIFTY_FUTURES!T110</f>
        <v>45687</v>
      </c>
      <c r="C111" t="str">
        <f>Friday_NIFTY_FUTURES!U110</f>
        <v>Call</v>
      </c>
      <c r="D111" s="1">
        <f>Friday_NIFTY_FUTURES!Y110</f>
        <v>0.78160009200000002</v>
      </c>
      <c r="E111" s="9">
        <f>Friday_NIFTY_FUTURES!Z110</f>
        <v>0.81634109700000002</v>
      </c>
      <c r="F111" s="9">
        <f>Friday_NIFTY_FUTURES!AA110</f>
        <v>-0.74685908700000003</v>
      </c>
      <c r="H111" s="1">
        <f>Monday_NIFTY_FUTURES!Y110</f>
        <v>0.22452670799999999</v>
      </c>
      <c r="I111" s="8">
        <f>Monday_NIFTY_FUTURES!Z110</f>
        <v>0.23737340399999998</v>
      </c>
      <c r="J111" s="8">
        <f>Monday_NIFTY_FUTURES!AA110</f>
        <v>-0.211680012</v>
      </c>
      <c r="L111" s="1">
        <f>Tuesday_NIFTY_FUTURES!Y110</f>
        <v>5.9874783999999993E-2</v>
      </c>
      <c r="M111" s="8">
        <f>Tuesday_NIFTY_FUTURES!Z110</f>
        <v>5.9956383999999995E-2</v>
      </c>
      <c r="N111" s="8">
        <f>Tuesday_NIFTY_FUTURES!AA110</f>
        <v>-5.9793183999999992E-2</v>
      </c>
      <c r="P111" s="1">
        <f>Wednesday_NIFTY_FUTURES!Y110</f>
        <v>3.0117717000000006E-2</v>
      </c>
      <c r="Q111" s="8">
        <f>Wednesday_NIFTY_FUTURES!Z110</f>
        <v>3.2328991000000008E-2</v>
      </c>
      <c r="R111" s="8">
        <f>Wednesday_NIFTY_FUTURES!AA110</f>
        <v>-2.7906443000000006E-2</v>
      </c>
      <c r="S111" s="3"/>
      <c r="T111" s="1">
        <f>Thursday_NIFTY_FUTURES!Y110</f>
        <v>0</v>
      </c>
      <c r="U111" s="8">
        <f>Thursday_NIFTY_FUTURES!Z110</f>
        <v>0</v>
      </c>
      <c r="V111" s="8">
        <f>Thursday_NIFTY_FUTURES!AA110</f>
        <v>0</v>
      </c>
      <c r="X111" s="1">
        <f t="shared" si="65"/>
        <v>1.0961193010000001</v>
      </c>
      <c r="Y111" s="8">
        <f t="shared" ref="Y111" si="108">F111+J111+M111+Q111+U111</f>
        <v>-0.866253724</v>
      </c>
      <c r="Z111" s="8">
        <f t="shared" ref="Z111" si="109">F111+J111+N111+R111+V111</f>
        <v>-1.0462387259999999</v>
      </c>
    </row>
    <row r="112" spans="1:26" x14ac:dyDescent="0.25">
      <c r="A112">
        <f>Friday_NIFTY_FUTURES!S111</f>
        <v>23950</v>
      </c>
      <c r="B112" s="4">
        <f>Friday_NIFTY_FUTURES!T111</f>
        <v>45687</v>
      </c>
      <c r="C112" t="str">
        <f>Friday_NIFTY_FUTURES!U111</f>
        <v>Put</v>
      </c>
      <c r="D112" s="1">
        <f>Friday_NIFTY_FUTURES!Y111</f>
        <v>3.4741005000000005E-2</v>
      </c>
      <c r="E112" s="9"/>
      <c r="F112" s="9"/>
      <c r="H112" s="1">
        <f>Monday_NIFTY_FUTURES!Y111</f>
        <v>1.2846695999999999E-2</v>
      </c>
      <c r="I112" s="8"/>
      <c r="J112" s="8"/>
      <c r="L112" s="1">
        <f>Tuesday_NIFTY_FUTURES!Y111</f>
        <v>8.1600000000000005E-5</v>
      </c>
      <c r="M112" s="8"/>
      <c r="N112" s="8"/>
      <c r="P112" s="1">
        <f>Wednesday_NIFTY_FUTURES!Y111</f>
        <v>2.2112740000000001E-3</v>
      </c>
      <c r="Q112" s="8"/>
      <c r="R112" s="8"/>
      <c r="S112" s="3"/>
      <c r="T112" s="1">
        <f>Thursday_NIFTY_FUTURES!Y111</f>
        <v>0</v>
      </c>
      <c r="U112" s="8"/>
      <c r="V112" s="8"/>
      <c r="X112" s="1">
        <f t="shared" si="65"/>
        <v>4.9880575000000003E-2</v>
      </c>
      <c r="Y112" s="8"/>
      <c r="Z112" s="8"/>
    </row>
    <row r="113" spans="1:26" x14ac:dyDescent="0.25">
      <c r="A113">
        <f>Friday_NIFTY_FUTURES!S112</f>
        <v>24000</v>
      </c>
      <c r="B113" s="4">
        <f>Friday_NIFTY_FUTURES!T112</f>
        <v>45687</v>
      </c>
      <c r="C113" t="str">
        <f>Friday_NIFTY_FUTURES!U112</f>
        <v>Call</v>
      </c>
      <c r="D113" s="1">
        <f>Friday_NIFTY_FUTURES!Y112</f>
        <v>2.0402571840000001</v>
      </c>
      <c r="E113" s="9">
        <f>Friday_NIFTY_FUTURES!Z112</f>
        <v>5.2995249720000004</v>
      </c>
      <c r="F113" s="9">
        <f>Friday_NIFTY_FUTURES!AA112</f>
        <v>1.2190106039999997</v>
      </c>
      <c r="H113" s="1">
        <f>Monday_NIFTY_FUTURES!Y112</f>
        <v>0.18694005</v>
      </c>
      <c r="I113" s="8">
        <f>Monday_NIFTY_FUTURES!Z112</f>
        <v>0.20344300399999998</v>
      </c>
      <c r="J113" s="8">
        <f>Monday_NIFTY_FUTURES!AA112</f>
        <v>-0.17043709600000001</v>
      </c>
      <c r="L113" s="1">
        <f>Tuesday_NIFTY_FUTURES!Y112</f>
        <v>8.7857632000000005E-2</v>
      </c>
      <c r="M113" s="8">
        <f>Tuesday_NIFTY_FUTURES!Z112</f>
        <v>9.5642176000000009E-2</v>
      </c>
      <c r="N113" s="8">
        <f>Tuesday_NIFTY_FUTURES!AA112</f>
        <v>-8.0073088000000001E-2</v>
      </c>
      <c r="P113" s="1">
        <f>Wednesday_NIFTY_FUTURES!Y112</f>
        <v>0.15531874199999998</v>
      </c>
      <c r="Q113" s="8">
        <f>Wednesday_NIFTY_FUTURES!Z112</f>
        <v>0.38555870599999997</v>
      </c>
      <c r="R113" s="8">
        <f>Wednesday_NIFTY_FUTURES!AA112</f>
        <v>7.4921222000000037E-2</v>
      </c>
      <c r="S113" s="3"/>
      <c r="T113" s="1">
        <f>Thursday_NIFTY_FUTURES!Y112</f>
        <v>0</v>
      </c>
      <c r="U113" s="8">
        <f>Thursday_NIFTY_FUTURES!Z112</f>
        <v>0</v>
      </c>
      <c r="V113" s="8">
        <f>Thursday_NIFTY_FUTURES!AA112</f>
        <v>0</v>
      </c>
      <c r="X113" s="1">
        <f t="shared" si="65"/>
        <v>2.4703736080000001</v>
      </c>
      <c r="Y113" s="8">
        <f t="shared" ref="Y113" si="110">F113+J113+M113+Q113+U113</f>
        <v>1.5297743899999996</v>
      </c>
      <c r="Z113" s="8">
        <f t="shared" ref="Z113" si="111">F113+J113+N113+R113+V113</f>
        <v>1.0434216419999995</v>
      </c>
    </row>
    <row r="114" spans="1:26" x14ac:dyDescent="0.25">
      <c r="A114">
        <f>Friday_NIFTY_FUTURES!S113</f>
        <v>24000</v>
      </c>
      <c r="B114" s="4">
        <f>Friday_NIFTY_FUTURES!T113</f>
        <v>45687</v>
      </c>
      <c r="C114" t="str">
        <f>Friday_NIFTY_FUTURES!U113</f>
        <v>Put</v>
      </c>
      <c r="D114" s="1">
        <f>Friday_NIFTY_FUTURES!Y113</f>
        <v>3.2592677879999998</v>
      </c>
      <c r="E114" s="9"/>
      <c r="F114" s="9"/>
      <c r="H114" s="1">
        <f>Monday_NIFTY_FUTURES!Y113</f>
        <v>1.6502954E-2</v>
      </c>
      <c r="I114" s="8"/>
      <c r="J114" s="8"/>
      <c r="L114" s="1">
        <f>Tuesday_NIFTY_FUTURES!Y113</f>
        <v>7.784544E-3</v>
      </c>
      <c r="M114" s="8"/>
      <c r="N114" s="8"/>
      <c r="P114" s="1">
        <f>Wednesday_NIFTY_FUTURES!Y113</f>
        <v>0.23023996400000002</v>
      </c>
      <c r="Q114" s="8"/>
      <c r="R114" s="8"/>
      <c r="S114" s="3"/>
      <c r="T114" s="1">
        <f>Thursday_NIFTY_FUTURES!Y113</f>
        <v>0</v>
      </c>
      <c r="U114" s="8"/>
      <c r="V114" s="8"/>
      <c r="X114" s="1">
        <f t="shared" si="65"/>
        <v>3.5137952499999998</v>
      </c>
      <c r="Y114" s="8"/>
      <c r="Z114" s="8"/>
    </row>
    <row r="115" spans="1:26" x14ac:dyDescent="0.25">
      <c r="A115">
        <f>Friday_NIFTY_FUTURES!S114</f>
        <v>24050</v>
      </c>
      <c r="B115" s="4">
        <f>Friday_NIFTY_FUTURES!T114</f>
        <v>45687</v>
      </c>
      <c r="C115" t="str">
        <f>Friday_NIFTY_FUTURES!U114</f>
        <v>Call</v>
      </c>
      <c r="D115" s="1">
        <f>Friday_NIFTY_FUTURES!Y114</f>
        <v>0.459169932</v>
      </c>
      <c r="E115" s="9">
        <f>Friday_NIFTY_FUTURES!Z114</f>
        <v>0.48363955199999997</v>
      </c>
      <c r="F115" s="9">
        <f>Friday_NIFTY_FUTURES!AA114</f>
        <v>-0.43470031200000003</v>
      </c>
      <c r="H115" s="1">
        <f>Monday_NIFTY_FUTURES!Y114</f>
        <v>8.4054329999999997E-2</v>
      </c>
      <c r="I115" s="8">
        <f>Monday_NIFTY_FUTURES!Z114</f>
        <v>8.4212899999999993E-2</v>
      </c>
      <c r="J115" s="8">
        <f>Monday_NIFTY_FUTURES!AA114</f>
        <v>-8.389576E-2</v>
      </c>
      <c r="L115" s="1">
        <f>Tuesday_NIFTY_FUTURES!Y114</f>
        <v>2.8842911999999998E-2</v>
      </c>
      <c r="M115" s="8">
        <f>Tuesday_NIFTY_FUTURES!Z114</f>
        <v>2.9396667999999997E-2</v>
      </c>
      <c r="N115" s="8">
        <f>Tuesday_NIFTY_FUTURES!AA114</f>
        <v>-2.8289155999999999E-2</v>
      </c>
      <c r="P115" s="1">
        <f>Wednesday_NIFTY_FUTURES!Y114</f>
        <v>1.6629021000000001E-2</v>
      </c>
      <c r="Q115" s="8">
        <f>Wednesday_NIFTY_FUTURES!Z114</f>
        <v>1.7857846E-2</v>
      </c>
      <c r="R115" s="8">
        <f>Wednesday_NIFTY_FUTURES!AA114</f>
        <v>-1.5400196000000001E-2</v>
      </c>
      <c r="S115" s="3"/>
      <c r="T115" s="1">
        <f>Thursday_NIFTY_FUTURES!Y114</f>
        <v>0</v>
      </c>
      <c r="U115" s="8">
        <f>Thursday_NIFTY_FUTURES!Z114</f>
        <v>0</v>
      </c>
      <c r="V115" s="8">
        <f>Thursday_NIFTY_FUTURES!AA114</f>
        <v>0</v>
      </c>
      <c r="X115" s="1">
        <f t="shared" si="65"/>
        <v>0.58869619499999992</v>
      </c>
      <c r="Y115" s="8">
        <f t="shared" ref="Y115" si="112">F115+J115+M115+Q115+U115</f>
        <v>-0.47134155799999999</v>
      </c>
      <c r="Z115" s="8">
        <f t="shared" ref="Z115" si="113">F115+J115+N115+R115+V115</f>
        <v>-0.56228542400000003</v>
      </c>
    </row>
    <row r="116" spans="1:26" x14ac:dyDescent="0.25">
      <c r="A116">
        <f>Friday_NIFTY_FUTURES!S115</f>
        <v>24050</v>
      </c>
      <c r="B116" s="4">
        <f>Friday_NIFTY_FUTURES!T115</f>
        <v>45687</v>
      </c>
      <c r="C116" t="str">
        <f>Friday_NIFTY_FUTURES!U115</f>
        <v>Put</v>
      </c>
      <c r="D116" s="1">
        <f>Friday_NIFTY_FUTURES!Y115</f>
        <v>2.4469619999999997E-2</v>
      </c>
      <c r="E116" s="9"/>
      <c r="F116" s="9"/>
      <c r="H116" s="1">
        <f>Monday_NIFTY_FUTURES!Y115</f>
        <v>1.5856999999999999E-4</v>
      </c>
      <c r="I116" s="8"/>
      <c r="J116" s="8"/>
      <c r="L116" s="1">
        <f>Tuesday_NIFTY_FUTURES!Y115</f>
        <v>5.5375600000000008E-4</v>
      </c>
      <c r="M116" s="8"/>
      <c r="N116" s="8"/>
      <c r="P116" s="1">
        <f>Wednesday_NIFTY_FUTURES!Y115</f>
        <v>1.228825E-3</v>
      </c>
      <c r="Q116" s="8"/>
      <c r="R116" s="8"/>
      <c r="S116" s="3"/>
      <c r="T116" s="1">
        <f>Thursday_NIFTY_FUTURES!Y115</f>
        <v>0</v>
      </c>
      <c r="U116" s="8"/>
      <c r="V116" s="8"/>
      <c r="X116" s="1">
        <f t="shared" si="65"/>
        <v>2.6410770999999996E-2</v>
      </c>
      <c r="Y116" s="8"/>
      <c r="Z116" s="8"/>
    </row>
    <row r="117" spans="1:26" x14ac:dyDescent="0.25">
      <c r="A117">
        <f>Friday_NIFTY_FUTURES!S116</f>
        <v>24100</v>
      </c>
      <c r="B117" s="4">
        <f>Friday_NIFTY_FUTURES!T116</f>
        <v>45687</v>
      </c>
      <c r="C117" t="str">
        <f>Friday_NIFTY_FUTURES!U116</f>
        <v>Call</v>
      </c>
      <c r="D117" s="1">
        <f>Friday_NIFTY_FUTURES!Y116</f>
        <v>0.63690104000000003</v>
      </c>
      <c r="E117" s="9">
        <f>Friday_NIFTY_FUTURES!Z116</f>
        <v>0.78592795999999998</v>
      </c>
      <c r="F117" s="9">
        <f>Friday_NIFTY_FUTURES!AA116</f>
        <v>-0.48787412000000002</v>
      </c>
      <c r="H117" s="1">
        <f>Monday_NIFTY_FUTURES!Y116</f>
        <v>9.5379599999999995E-2</v>
      </c>
      <c r="I117" s="8">
        <f>Monday_NIFTY_FUTURES!Z116</f>
        <v>0.12251778799999999</v>
      </c>
      <c r="J117" s="8">
        <f>Monday_NIFTY_FUTURES!AA116</f>
        <v>-6.8241412000000001E-2</v>
      </c>
      <c r="L117" s="1">
        <f>Tuesday_NIFTY_FUTURES!Y116</f>
        <v>4.8263800000000003E-2</v>
      </c>
      <c r="M117" s="8">
        <f>Tuesday_NIFTY_FUTURES!Z116</f>
        <v>5.7426205000000001E-2</v>
      </c>
      <c r="N117" s="8">
        <f>Tuesday_NIFTY_FUTURES!AA116</f>
        <v>-3.9101395000000004E-2</v>
      </c>
      <c r="P117" s="1">
        <f>Wednesday_NIFTY_FUTURES!Y116</f>
        <v>4.5612972000000002E-2</v>
      </c>
      <c r="Q117" s="8">
        <f>Wednesday_NIFTY_FUTURES!Z116</f>
        <v>0.10287695199999999</v>
      </c>
      <c r="R117" s="8">
        <f>Wednesday_NIFTY_FUTURES!AA116</f>
        <v>1.165100799999999E-2</v>
      </c>
      <c r="S117" s="3"/>
      <c r="T117" s="1">
        <f>Thursday_NIFTY_FUTURES!Y116</f>
        <v>0</v>
      </c>
      <c r="U117" s="8">
        <f>Thursday_NIFTY_FUTURES!Z116</f>
        <v>0</v>
      </c>
      <c r="V117" s="8">
        <f>Thursday_NIFTY_FUTURES!AA116</f>
        <v>0</v>
      </c>
      <c r="X117" s="1">
        <f t="shared" si="65"/>
        <v>0.82615741200000004</v>
      </c>
      <c r="Y117" s="8">
        <f t="shared" ref="Y117" si="114">F117+J117+M117+Q117+U117</f>
        <v>-0.39581237499999999</v>
      </c>
      <c r="Z117" s="8">
        <f t="shared" ref="Z117" si="115">F117+J117+N117+R117+V117</f>
        <v>-0.58356591899999999</v>
      </c>
    </row>
    <row r="118" spans="1:26" x14ac:dyDescent="0.25">
      <c r="A118">
        <f>Friday_NIFTY_FUTURES!S117</f>
        <v>24100</v>
      </c>
      <c r="B118" s="4">
        <f>Friday_NIFTY_FUTURES!T117</f>
        <v>45687</v>
      </c>
      <c r="C118" t="str">
        <f>Friday_NIFTY_FUTURES!U117</f>
        <v>Put</v>
      </c>
      <c r="D118" s="1">
        <f>Friday_NIFTY_FUTURES!Y117</f>
        <v>0.14902692000000001</v>
      </c>
      <c r="E118" s="9"/>
      <c r="F118" s="9"/>
      <c r="H118" s="1">
        <f>Monday_NIFTY_FUTURES!Y117</f>
        <v>2.7138188000000001E-2</v>
      </c>
      <c r="I118" s="8"/>
      <c r="J118" s="8"/>
      <c r="L118" s="1">
        <f>Tuesday_NIFTY_FUTURES!Y117</f>
        <v>9.1624050000000002E-3</v>
      </c>
      <c r="M118" s="8"/>
      <c r="N118" s="8"/>
      <c r="P118" s="1">
        <f>Wednesday_NIFTY_FUTURES!Y117</f>
        <v>5.7263979999999992E-2</v>
      </c>
      <c r="Q118" s="8"/>
      <c r="R118" s="8"/>
      <c r="S118" s="3"/>
      <c r="T118" s="1">
        <f>Thursday_NIFTY_FUTURES!Y117</f>
        <v>0</v>
      </c>
      <c r="U118" s="8"/>
      <c r="V118" s="8"/>
      <c r="X118" s="1">
        <f t="shared" si="65"/>
        <v>0.24259149300000002</v>
      </c>
      <c r="Y118" s="8"/>
      <c r="Z118" s="8"/>
    </row>
    <row r="119" spans="1:26" x14ac:dyDescent="0.25">
      <c r="A119">
        <f>Friday_NIFTY_FUTURES!S118</f>
        <v>24150</v>
      </c>
      <c r="B119" s="4">
        <f>Friday_NIFTY_FUTURES!T118</f>
        <v>45687</v>
      </c>
      <c r="C119" t="str">
        <f>Friday_NIFTY_FUTURES!U118</f>
        <v>Call</v>
      </c>
      <c r="D119" s="1">
        <f>Friday_NIFTY_FUTURES!Y118</f>
        <v>0.28080095999999999</v>
      </c>
      <c r="E119" s="9">
        <f>Friday_NIFTY_FUTURES!Z118</f>
        <v>0.29049948799999997</v>
      </c>
      <c r="F119" s="9">
        <f>Friday_NIFTY_FUTURES!AA118</f>
        <v>-0.271102432</v>
      </c>
      <c r="H119" s="1">
        <f>Monday_NIFTY_FUTURES!Y118</f>
        <v>2.6303960000000001E-2</v>
      </c>
      <c r="I119" s="8">
        <f>Monday_NIFTY_FUTURES!Z118</f>
        <v>2.9935125999999999E-2</v>
      </c>
      <c r="J119" s="8">
        <f>Monday_NIFTY_FUTURES!AA118</f>
        <v>-2.2672794000000003E-2</v>
      </c>
      <c r="L119" s="1">
        <f>Tuesday_NIFTY_FUTURES!Y118</f>
        <v>1.0380675000000001E-2</v>
      </c>
      <c r="M119" s="8">
        <f>Tuesday_NIFTY_FUTURES!Z118</f>
        <v>1.2715797000000001E-2</v>
      </c>
      <c r="N119" s="8">
        <f>Tuesday_NIFTY_FUTURES!AA118</f>
        <v>-8.0455530000000004E-3</v>
      </c>
      <c r="P119" s="1">
        <f>Wednesday_NIFTY_FUTURES!Y118</f>
        <v>1.3523122E-2</v>
      </c>
      <c r="Q119" s="8">
        <f>Wednesday_NIFTY_FUTURES!Z118</f>
        <v>1.4040162E-2</v>
      </c>
      <c r="R119" s="8">
        <f>Wednesday_NIFTY_FUTURES!AA118</f>
        <v>-1.3006082E-2</v>
      </c>
      <c r="S119" s="3"/>
      <c r="T119" s="1">
        <f>Thursday_NIFTY_FUTURES!Y118</f>
        <v>0</v>
      </c>
      <c r="U119" s="8">
        <f>Thursday_NIFTY_FUTURES!Z118</f>
        <v>0</v>
      </c>
      <c r="V119" s="8">
        <f>Thursday_NIFTY_FUTURES!AA118</f>
        <v>0</v>
      </c>
      <c r="X119" s="1">
        <f t="shared" si="65"/>
        <v>0.33100871700000001</v>
      </c>
      <c r="Y119" s="8">
        <f t="shared" ref="Y119" si="116">F119+J119+M119+Q119+U119</f>
        <v>-0.267019267</v>
      </c>
      <c r="Z119" s="8">
        <f t="shared" ref="Z119" si="117">F119+J119+N119+R119+V119</f>
        <v>-0.31482686099999996</v>
      </c>
    </row>
    <row r="120" spans="1:26" x14ac:dyDescent="0.25">
      <c r="A120">
        <f>Friday_NIFTY_FUTURES!S119</f>
        <v>24150</v>
      </c>
      <c r="B120" s="4">
        <f>Friday_NIFTY_FUTURES!T119</f>
        <v>45687</v>
      </c>
      <c r="C120" t="str">
        <f>Friday_NIFTY_FUTURES!U119</f>
        <v>Put</v>
      </c>
      <c r="D120" s="1">
        <f>Friday_NIFTY_FUTURES!Y119</f>
        <v>9.6985279999999997E-3</v>
      </c>
      <c r="E120" s="9"/>
      <c r="F120" s="9"/>
      <c r="H120" s="1">
        <f>Monday_NIFTY_FUTURES!Y119</f>
        <v>3.6311659999999999E-3</v>
      </c>
      <c r="I120" s="8"/>
      <c r="J120" s="8"/>
      <c r="L120" s="1">
        <f>Tuesday_NIFTY_FUTURES!Y119</f>
        <v>2.3351220000000002E-3</v>
      </c>
      <c r="M120" s="8"/>
      <c r="N120" s="8"/>
      <c r="P120" s="1">
        <f>Wednesday_NIFTY_FUTURES!Y119</f>
        <v>5.1703999999999997E-4</v>
      </c>
      <c r="Q120" s="8"/>
      <c r="R120" s="8"/>
      <c r="S120" s="3"/>
      <c r="T120" s="1">
        <f>Thursday_NIFTY_FUTURES!Y119</f>
        <v>0</v>
      </c>
      <c r="U120" s="8"/>
      <c r="V120" s="8"/>
      <c r="X120" s="1">
        <f t="shared" si="65"/>
        <v>1.6181855999999998E-2</v>
      </c>
      <c r="Y120" s="8"/>
      <c r="Z120" s="8"/>
    </row>
    <row r="121" spans="1:26" x14ac:dyDescent="0.25">
      <c r="A121">
        <f>Friday_NIFTY_FUTURES!S120</f>
        <v>24200</v>
      </c>
      <c r="B121" s="4">
        <f>Friday_NIFTY_FUTURES!T120</f>
        <v>45687</v>
      </c>
      <c r="C121" t="str">
        <f>Friday_NIFTY_FUTURES!U120</f>
        <v>Call</v>
      </c>
      <c r="D121" s="1">
        <f>Friday_NIFTY_FUTURES!Y120</f>
        <v>0.52307107200000003</v>
      </c>
      <c r="E121" s="9">
        <f>Friday_NIFTY_FUTURES!Z120</f>
        <v>0.70779829800000005</v>
      </c>
      <c r="F121" s="9">
        <f>Friday_NIFTY_FUTURES!AA120</f>
        <v>-0.338343846</v>
      </c>
      <c r="H121" s="1">
        <f>Monday_NIFTY_FUTURES!Y120</f>
        <v>6.0627341000000001E-2</v>
      </c>
      <c r="I121" s="8">
        <f>Monday_NIFTY_FUTURES!Z120</f>
        <v>7.9492143000000001E-2</v>
      </c>
      <c r="J121" s="8">
        <f>Monday_NIFTY_FUTURES!AA120</f>
        <v>-4.1762539000000001E-2</v>
      </c>
      <c r="L121" s="1">
        <f>Tuesday_NIFTY_FUTURES!Y120</f>
        <v>2.8304120000000002E-2</v>
      </c>
      <c r="M121" s="8">
        <f>Tuesday_NIFTY_FUTURES!Z120</f>
        <v>2.8638824000000004E-2</v>
      </c>
      <c r="N121" s="8">
        <f>Tuesday_NIFTY_FUTURES!AA120</f>
        <v>-2.7969416E-2</v>
      </c>
      <c r="P121" s="1">
        <f>Wednesday_NIFTY_FUTURES!Y120</f>
        <v>2.618295E-2</v>
      </c>
      <c r="Q121" s="8">
        <f>Wednesday_NIFTY_FUTURES!Z120</f>
        <v>0.144780666</v>
      </c>
      <c r="R121" s="8">
        <f>Wednesday_NIFTY_FUTURES!AA120</f>
        <v>9.2414765999999995E-2</v>
      </c>
      <c r="S121" s="3"/>
      <c r="T121" s="1">
        <f>Thursday_NIFTY_FUTURES!Y120</f>
        <v>0</v>
      </c>
      <c r="U121" s="8">
        <f>Thursday_NIFTY_FUTURES!Z120</f>
        <v>0</v>
      </c>
      <c r="V121" s="8">
        <f>Thursday_NIFTY_FUTURES!AA120</f>
        <v>0</v>
      </c>
      <c r="X121" s="1">
        <f t="shared" si="65"/>
        <v>0.63818548300000011</v>
      </c>
      <c r="Y121" s="8">
        <f t="shared" ref="Y121" si="118">F121+J121+M121+Q121+U121</f>
        <v>-0.20668689499999998</v>
      </c>
      <c r="Z121" s="8">
        <f t="shared" ref="Z121" si="119">F121+J121+N121+R121+V121</f>
        <v>-0.31566103500000003</v>
      </c>
    </row>
    <row r="122" spans="1:26" x14ac:dyDescent="0.25">
      <c r="A122">
        <f>Friday_NIFTY_FUTURES!S121</f>
        <v>24200</v>
      </c>
      <c r="B122" s="4">
        <f>Friday_NIFTY_FUTURES!T121</f>
        <v>45687</v>
      </c>
      <c r="C122" t="str">
        <f>Friday_NIFTY_FUTURES!U121</f>
        <v>Put</v>
      </c>
      <c r="D122" s="1">
        <f>Friday_NIFTY_FUTURES!Y121</f>
        <v>0.18472722599999999</v>
      </c>
      <c r="E122" s="9"/>
      <c r="F122" s="9"/>
      <c r="H122" s="1">
        <f>Monday_NIFTY_FUTURES!Y121</f>
        <v>1.8864802E-2</v>
      </c>
      <c r="I122" s="8"/>
      <c r="J122" s="8"/>
      <c r="L122" s="1">
        <f>Tuesday_NIFTY_FUTURES!Y121</f>
        <v>3.3470400000000001E-4</v>
      </c>
      <c r="M122" s="8"/>
      <c r="N122" s="8"/>
      <c r="P122" s="1">
        <f>Wednesday_NIFTY_FUTURES!Y121</f>
        <v>0.11859771599999999</v>
      </c>
      <c r="Q122" s="8"/>
      <c r="R122" s="8"/>
      <c r="S122" s="3"/>
      <c r="T122" s="1">
        <f>Thursday_NIFTY_FUTURES!Y121</f>
        <v>0</v>
      </c>
      <c r="U122" s="8"/>
      <c r="V122" s="8"/>
      <c r="X122" s="1">
        <f t="shared" si="65"/>
        <v>0.32252444799999996</v>
      </c>
      <c r="Y122" s="8"/>
      <c r="Z122" s="8"/>
    </row>
    <row r="123" spans="1:26" x14ac:dyDescent="0.25">
      <c r="A123">
        <f>Friday_NIFTY_FUTURES!S122</f>
        <v>24250</v>
      </c>
      <c r="B123" s="4">
        <f>Friday_NIFTY_FUTURES!T122</f>
        <v>45687</v>
      </c>
      <c r="C123" t="str">
        <f>Friday_NIFTY_FUTURES!U122</f>
        <v>Call</v>
      </c>
      <c r="D123" s="1">
        <f>Friday_NIFTY_FUTURES!Y122</f>
        <v>0.137464746</v>
      </c>
      <c r="E123" s="9">
        <f>Friday_NIFTY_FUTURES!Z122</f>
        <v>0.16253647799999998</v>
      </c>
      <c r="F123" s="9">
        <f>Friday_NIFTY_FUTURES!AA122</f>
        <v>-0.112393014</v>
      </c>
      <c r="H123" s="1">
        <f>Monday_NIFTY_FUTURES!Y122</f>
        <v>1.705744E-2</v>
      </c>
      <c r="I123" s="8">
        <f>Monday_NIFTY_FUTURES!Z122</f>
        <v>2.1278160000000001E-2</v>
      </c>
      <c r="J123" s="8">
        <f>Monday_NIFTY_FUTURES!AA122</f>
        <v>-1.2836719999999999E-2</v>
      </c>
      <c r="L123" s="1">
        <f>Tuesday_NIFTY_FUTURES!Y122</f>
        <v>7.9012570000000001E-3</v>
      </c>
      <c r="M123" s="8">
        <f>Tuesday_NIFTY_FUTURES!Z122</f>
        <v>8.4532219999999998E-3</v>
      </c>
      <c r="N123" s="8">
        <f>Tuesday_NIFTY_FUTURES!AA122</f>
        <v>-7.3492920000000003E-3</v>
      </c>
      <c r="P123" s="1">
        <f>Wednesday_NIFTY_FUTURES!Y122</f>
        <v>9.1146239999999983E-3</v>
      </c>
      <c r="Q123" s="8">
        <f>Wednesday_NIFTY_FUTURES!Z122</f>
        <v>1.7754216E-2</v>
      </c>
      <c r="R123" s="8">
        <f>Wednesday_NIFTY_FUTURES!AA122</f>
        <v>-4.7503199999999676E-4</v>
      </c>
      <c r="S123" s="3"/>
      <c r="T123" s="1">
        <f>Thursday_NIFTY_FUTURES!Y122</f>
        <v>0</v>
      </c>
      <c r="U123" s="8">
        <f>Thursday_NIFTY_FUTURES!Z122</f>
        <v>0</v>
      </c>
      <c r="V123" s="8">
        <f>Thursday_NIFTY_FUTURES!AA122</f>
        <v>0</v>
      </c>
      <c r="X123" s="1">
        <f t="shared" si="65"/>
        <v>0.17153806699999999</v>
      </c>
      <c r="Y123" s="8">
        <f t="shared" ref="Y123" si="120">F123+J123+M123+Q123+U123</f>
        <v>-9.902229600000001E-2</v>
      </c>
      <c r="Z123" s="8">
        <f t="shared" ref="Z123" si="121">F123+J123+N123+R123+V123</f>
        <v>-0.133054058</v>
      </c>
    </row>
    <row r="124" spans="1:26" x14ac:dyDescent="0.25">
      <c r="A124">
        <f>Friday_NIFTY_FUTURES!S123</f>
        <v>24250</v>
      </c>
      <c r="B124" s="4">
        <f>Friday_NIFTY_FUTURES!T123</f>
        <v>45687</v>
      </c>
      <c r="C124" t="str">
        <f>Friday_NIFTY_FUTURES!U123</f>
        <v>Put</v>
      </c>
      <c r="D124" s="1">
        <f>Friday_NIFTY_FUTURES!Y123</f>
        <v>2.5071731999999999E-2</v>
      </c>
      <c r="E124" s="9"/>
      <c r="F124" s="9"/>
      <c r="H124" s="1">
        <f>Monday_NIFTY_FUTURES!Y123</f>
        <v>4.2207199999999999E-3</v>
      </c>
      <c r="I124" s="8"/>
      <c r="J124" s="8"/>
      <c r="L124" s="1">
        <f>Tuesday_NIFTY_FUTURES!Y123</f>
        <v>5.5196500000000007E-4</v>
      </c>
      <c r="M124" s="8"/>
      <c r="N124" s="8"/>
      <c r="P124" s="1">
        <f>Wednesday_NIFTY_FUTURES!Y123</f>
        <v>8.6395920000000015E-3</v>
      </c>
      <c r="Q124" s="8"/>
      <c r="R124" s="8"/>
      <c r="S124" s="3"/>
      <c r="T124" s="1">
        <f>Thursday_NIFTY_FUTURES!Y123</f>
        <v>0</v>
      </c>
      <c r="U124" s="8"/>
      <c r="V124" s="8"/>
      <c r="X124" s="1">
        <f t="shared" si="65"/>
        <v>3.8484009E-2</v>
      </c>
      <c r="Y124" s="8"/>
      <c r="Z124" s="8"/>
    </row>
    <row r="125" spans="1:26" x14ac:dyDescent="0.25">
      <c r="A125">
        <f>Friday_NIFTY_FUTURES!S124</f>
        <v>24300</v>
      </c>
      <c r="B125" s="4">
        <f>Friday_NIFTY_FUTURES!T124</f>
        <v>45687</v>
      </c>
      <c r="C125" t="str">
        <f>Friday_NIFTY_FUTURES!U124</f>
        <v>Call</v>
      </c>
      <c r="D125" s="1">
        <f>Friday_NIFTY_FUTURES!Y124</f>
        <v>0.23325632000000002</v>
      </c>
      <c r="E125" s="9">
        <f>Friday_NIFTY_FUTURES!Z124</f>
        <v>0.34448887</v>
      </c>
      <c r="F125" s="9">
        <f>Friday_NIFTY_FUTURES!AA124</f>
        <v>-0.12202377000000002</v>
      </c>
      <c r="H125" s="1">
        <f>Monday_NIFTY_FUTURES!Y124</f>
        <v>5.7926454000000002E-2</v>
      </c>
      <c r="I125" s="8">
        <f>Monday_NIFTY_FUTURES!Z124</f>
        <v>6.9478864000000001E-2</v>
      </c>
      <c r="J125" s="8">
        <f>Monday_NIFTY_FUTURES!AA124</f>
        <v>-4.6374044000000003E-2</v>
      </c>
      <c r="L125" s="1">
        <f>Tuesday_NIFTY_FUTURES!Y124</f>
        <v>3.3496158000000005E-2</v>
      </c>
      <c r="M125" s="8">
        <f>Tuesday_NIFTY_FUTURES!Z124</f>
        <v>3.3816396000000006E-2</v>
      </c>
      <c r="N125" s="8">
        <f>Tuesday_NIFTY_FUTURES!AA124</f>
        <v>-3.3175920000000005E-2</v>
      </c>
      <c r="P125" s="1">
        <f>Wednesday_NIFTY_FUTURES!Y124</f>
        <v>1.7597249999999998E-2</v>
      </c>
      <c r="Q125" s="8">
        <f>Wednesday_NIFTY_FUTURES!Z124</f>
        <v>6.4442711999999999E-2</v>
      </c>
      <c r="R125" s="8">
        <f>Wednesday_NIFTY_FUTURES!AA124</f>
        <v>2.9248211999999999E-2</v>
      </c>
      <c r="S125" s="3"/>
      <c r="T125" s="1">
        <f>Thursday_NIFTY_FUTURES!Y124</f>
        <v>0</v>
      </c>
      <c r="U125" s="8">
        <f>Thursday_NIFTY_FUTURES!Z124</f>
        <v>0</v>
      </c>
      <c r="V125" s="8">
        <f>Thursday_NIFTY_FUTURES!AA124</f>
        <v>0</v>
      </c>
      <c r="X125" s="1">
        <f t="shared" si="65"/>
        <v>0.34227618200000004</v>
      </c>
      <c r="Y125" s="8">
        <f t="shared" ref="Y125" si="122">F125+J125+M125+Q125+U125</f>
        <v>-7.0138706000000037E-2</v>
      </c>
      <c r="Z125" s="8">
        <f t="shared" ref="Z125" si="123">F125+J125+N125+R125+V125</f>
        <v>-0.17232552200000004</v>
      </c>
    </row>
    <row r="126" spans="1:26" x14ac:dyDescent="0.25">
      <c r="A126">
        <f>Friday_NIFTY_FUTURES!S125</f>
        <v>24300</v>
      </c>
      <c r="B126" s="4">
        <f>Friday_NIFTY_FUTURES!T125</f>
        <v>45687</v>
      </c>
      <c r="C126" t="str">
        <f>Friday_NIFTY_FUTURES!U125</f>
        <v>Put</v>
      </c>
      <c r="D126" s="1">
        <f>Friday_NIFTY_FUTURES!Y125</f>
        <v>0.11123255</v>
      </c>
      <c r="E126" s="9"/>
      <c r="F126" s="9"/>
      <c r="H126" s="1">
        <f>Monday_NIFTY_FUTURES!Y125</f>
        <v>1.1552410000000001E-2</v>
      </c>
      <c r="I126" s="8"/>
      <c r="J126" s="8"/>
      <c r="L126" s="1">
        <f>Tuesday_NIFTY_FUTURES!Y125</f>
        <v>3.2023800000000003E-4</v>
      </c>
      <c r="M126" s="8"/>
      <c r="N126" s="8"/>
      <c r="P126" s="1">
        <f>Wednesday_NIFTY_FUTURES!Y125</f>
        <v>4.6845461999999997E-2</v>
      </c>
      <c r="Q126" s="8"/>
      <c r="R126" s="8"/>
      <c r="S126" s="3"/>
      <c r="T126" s="1">
        <f>Thursday_NIFTY_FUTURES!Y125</f>
        <v>0</v>
      </c>
      <c r="U126" s="8"/>
      <c r="V126" s="8"/>
      <c r="X126" s="1">
        <f t="shared" si="65"/>
        <v>0.16995066</v>
      </c>
      <c r="Y126" s="8"/>
      <c r="Z126" s="8"/>
    </row>
    <row r="127" spans="1:26" x14ac:dyDescent="0.25">
      <c r="A127">
        <f>Friday_NIFTY_FUTURES!S126</f>
        <v>24350</v>
      </c>
      <c r="B127" s="4">
        <f>Friday_NIFTY_FUTURES!T126</f>
        <v>45687</v>
      </c>
      <c r="C127" t="str">
        <f>Friday_NIFTY_FUTURES!U126</f>
        <v>Call</v>
      </c>
      <c r="D127" s="1">
        <f>Friday_NIFTY_FUTURES!Y126</f>
        <v>6.9252363999999997E-2</v>
      </c>
      <c r="E127" s="9">
        <f>Friday_NIFTY_FUTURES!Z126</f>
        <v>7.9185803999999999E-2</v>
      </c>
      <c r="F127" s="9">
        <f>Friday_NIFTY_FUTURES!AA126</f>
        <v>-5.9318923999999995E-2</v>
      </c>
      <c r="H127" s="1">
        <f>Monday_NIFTY_FUTURES!Y126</f>
        <v>1.5292375E-2</v>
      </c>
      <c r="I127" s="8">
        <f>Monday_NIFTY_FUTURES!Z126</f>
        <v>1.7754064999999999E-2</v>
      </c>
      <c r="J127" s="8">
        <f>Monday_NIFTY_FUTURES!AA126</f>
        <v>-1.2830685000000001E-2</v>
      </c>
      <c r="L127" s="1">
        <f>Tuesday_NIFTY_FUTURES!Y126</f>
        <v>6.5440760000000002E-3</v>
      </c>
      <c r="M127" s="8">
        <f>Tuesday_NIFTY_FUTURES!Z126</f>
        <v>9.0467289999999999E-3</v>
      </c>
      <c r="N127" s="8">
        <f>Tuesday_NIFTY_FUTURES!AA126</f>
        <v>-4.0414230000000006E-3</v>
      </c>
      <c r="P127" s="1">
        <f>Wednesday_NIFTY_FUTURES!Y126</f>
        <v>6.3206099999999999E-3</v>
      </c>
      <c r="Q127" s="8">
        <f>Wednesday_NIFTY_FUTURES!Z126</f>
        <v>8.8383899999999998E-3</v>
      </c>
      <c r="R127" s="8">
        <f>Wednesday_NIFTY_FUTURES!AA126</f>
        <v>-3.8028299999999997E-3</v>
      </c>
      <c r="S127" s="3"/>
      <c r="T127" s="1">
        <f>Thursday_NIFTY_FUTURES!Y126</f>
        <v>0</v>
      </c>
      <c r="U127" s="8">
        <f>Thursday_NIFTY_FUTURES!Z126</f>
        <v>0</v>
      </c>
      <c r="V127" s="8">
        <f>Thursday_NIFTY_FUTURES!AA126</f>
        <v>0</v>
      </c>
      <c r="X127" s="1">
        <f t="shared" si="65"/>
        <v>9.7409424999999994E-2</v>
      </c>
      <c r="Y127" s="8">
        <f t="shared" ref="Y127" si="124">F127+J127+M127+Q127+U127</f>
        <v>-5.4264489999999999E-2</v>
      </c>
      <c r="Z127" s="8">
        <f t="shared" ref="Z127" si="125">F127+J127+N127+R127+V127</f>
        <v>-7.9993861999999999E-2</v>
      </c>
    </row>
    <row r="128" spans="1:26" x14ac:dyDescent="0.25">
      <c r="A128">
        <f>Friday_NIFTY_FUTURES!S127</f>
        <v>24350</v>
      </c>
      <c r="B128" s="4">
        <f>Friday_NIFTY_FUTURES!T127</f>
        <v>45687</v>
      </c>
      <c r="C128" t="str">
        <f>Friday_NIFTY_FUTURES!U127</f>
        <v>Put</v>
      </c>
      <c r="D128" s="1">
        <f>Friday_NIFTY_FUTURES!Y127</f>
        <v>9.93344E-3</v>
      </c>
      <c r="E128" s="9"/>
      <c r="F128" s="9"/>
      <c r="H128" s="1">
        <f>Monday_NIFTY_FUTURES!Y127</f>
        <v>2.4616899999999999E-3</v>
      </c>
      <c r="I128" s="8"/>
      <c r="J128" s="8"/>
      <c r="L128" s="1">
        <f>Tuesday_NIFTY_FUTURES!Y127</f>
        <v>2.5026530000000001E-3</v>
      </c>
      <c r="M128" s="8"/>
      <c r="N128" s="8"/>
      <c r="P128" s="1">
        <f>Wednesday_NIFTY_FUTURES!Y127</f>
        <v>2.5177800000000003E-3</v>
      </c>
      <c r="Q128" s="8"/>
      <c r="R128" s="8"/>
      <c r="S128" s="3"/>
      <c r="T128" s="1">
        <f>Thursday_NIFTY_FUTURES!Y127</f>
        <v>0</v>
      </c>
      <c r="U128" s="8"/>
      <c r="V128" s="8"/>
      <c r="X128" s="1">
        <f t="shared" si="65"/>
        <v>1.7415563000000002E-2</v>
      </c>
      <c r="Y128" s="8"/>
      <c r="Z128" s="8"/>
    </row>
    <row r="129" spans="1:26" x14ac:dyDescent="0.25">
      <c r="A129">
        <f>Friday_NIFTY_FUTURES!S128</f>
        <v>24400</v>
      </c>
      <c r="B129" s="4">
        <f>Friday_NIFTY_FUTURES!T128</f>
        <v>45687</v>
      </c>
      <c r="C129" t="str">
        <f>Friday_NIFTY_FUTURES!U128</f>
        <v>Call</v>
      </c>
      <c r="D129" s="1">
        <f>Friday_NIFTY_FUTURES!Y128</f>
        <v>0.15911232</v>
      </c>
      <c r="E129" s="9">
        <f>Friday_NIFTY_FUTURES!Z128</f>
        <v>0.31065414800000002</v>
      </c>
      <c r="F129" s="9">
        <f>Friday_NIFTY_FUTURES!AA128</f>
        <v>-7.570492000000012E-3</v>
      </c>
      <c r="H129" s="1">
        <f>Monday_NIFTY_FUTURES!Y128</f>
        <v>7.7723371999999999E-2</v>
      </c>
      <c r="I129" s="8">
        <f>Monday_NIFTY_FUTURES!Z128</f>
        <v>0.116548522</v>
      </c>
      <c r="J129" s="8">
        <f>Monday_NIFTY_FUTURES!AA128</f>
        <v>-3.8898221999999996E-2</v>
      </c>
      <c r="L129" s="1">
        <f>Tuesday_NIFTY_FUTURES!Y128</f>
        <v>5.1137814000000004E-2</v>
      </c>
      <c r="M129" s="8">
        <f>Tuesday_NIFTY_FUTURES!Z128</f>
        <v>6.3911622000000001E-2</v>
      </c>
      <c r="N129" s="8">
        <f>Tuesday_NIFTY_FUTURES!AA128</f>
        <v>-3.8364006000000006E-2</v>
      </c>
      <c r="P129" s="1">
        <f>Wednesday_NIFTY_FUTURES!Y128</f>
        <v>1.9774485000000001E-2</v>
      </c>
      <c r="Q129" s="8">
        <f>Wednesday_NIFTY_FUTURES!Z128</f>
        <v>9.7128147000000026E-2</v>
      </c>
      <c r="R129" s="8">
        <f>Wednesday_NIFTY_FUTURES!AA128</f>
        <v>5.7579177000000016E-2</v>
      </c>
      <c r="S129" s="3"/>
      <c r="T129" s="1">
        <f>Thursday_NIFTY_FUTURES!Y128</f>
        <v>0</v>
      </c>
      <c r="U129" s="8">
        <f>Thursday_NIFTY_FUTURES!Z128</f>
        <v>0</v>
      </c>
      <c r="V129" s="8">
        <f>Thursday_NIFTY_FUTURES!AA128</f>
        <v>0</v>
      </c>
      <c r="X129" s="1">
        <f t="shared" si="65"/>
        <v>0.307747991</v>
      </c>
      <c r="Y129" s="8">
        <f t="shared" ref="Y129" si="126">F129+J129+M129+Q129+U129</f>
        <v>0.11457105500000002</v>
      </c>
      <c r="Z129" s="8">
        <f t="shared" ref="Z129" si="127">F129+J129+N129+R129+V129</f>
        <v>-2.7253542999999998E-2</v>
      </c>
    </row>
    <row r="130" spans="1:26" x14ac:dyDescent="0.25">
      <c r="A130">
        <f>Friday_NIFTY_FUTURES!S129</f>
        <v>24400</v>
      </c>
      <c r="B130" s="4">
        <f>Friday_NIFTY_FUTURES!T129</f>
        <v>45687</v>
      </c>
      <c r="C130" t="str">
        <f>Friday_NIFTY_FUTURES!U129</f>
        <v>Put</v>
      </c>
      <c r="D130" s="1">
        <f>Friday_NIFTY_FUTURES!Y129</f>
        <v>0.15154182799999999</v>
      </c>
      <c r="E130" s="9"/>
      <c r="F130" s="9"/>
      <c r="H130" s="1">
        <f>Monday_NIFTY_FUTURES!Y129</f>
        <v>3.8825150000000003E-2</v>
      </c>
      <c r="I130" s="8"/>
      <c r="J130" s="8"/>
      <c r="L130" s="1">
        <f>Tuesday_NIFTY_FUTURES!Y129</f>
        <v>1.2773807999999999E-2</v>
      </c>
      <c r="M130" s="8"/>
      <c r="N130" s="8"/>
      <c r="P130" s="1">
        <f>Wednesday_NIFTY_FUTURES!Y129</f>
        <v>7.7353662000000017E-2</v>
      </c>
      <c r="Q130" s="8"/>
      <c r="R130" s="8"/>
      <c r="S130" s="3"/>
      <c r="T130" s="1">
        <f>Thursday_NIFTY_FUTURES!Y129</f>
        <v>0</v>
      </c>
      <c r="U130" s="8"/>
      <c r="V130" s="8"/>
      <c r="X130" s="1">
        <f t="shared" si="65"/>
        <v>0.28049444800000001</v>
      </c>
      <c r="Y130" s="8"/>
      <c r="Z130" s="8"/>
    </row>
    <row r="131" spans="1:26" x14ac:dyDescent="0.25">
      <c r="A131">
        <f>Friday_NIFTY_FUTURES!S130</f>
        <v>24450</v>
      </c>
      <c r="B131" s="4">
        <f>Friday_NIFTY_FUTURES!T130</f>
        <v>45687</v>
      </c>
      <c r="C131" t="str">
        <f>Friday_NIFTY_FUTURES!U130</f>
        <v>Call</v>
      </c>
      <c r="D131" s="1">
        <f>Friday_NIFTY_FUTURES!Y130</f>
        <v>4.5761748000000005E-2</v>
      </c>
      <c r="E131" s="9">
        <f>Friday_NIFTY_FUTURES!Z130</f>
        <v>4.6165896000000005E-2</v>
      </c>
      <c r="F131" s="9">
        <f>Friday_NIFTY_FUTURES!AA130</f>
        <v>-4.5357600000000005E-2</v>
      </c>
      <c r="H131" s="1">
        <f>Monday_NIFTY_FUTURES!Y130</f>
        <v>4.5755429999999996E-3</v>
      </c>
      <c r="I131" s="8">
        <f>Monday_NIFTY_FUTURES!Z130</f>
        <v>4.5755429999999996E-3</v>
      </c>
      <c r="J131" s="8">
        <f>Monday_NIFTY_FUTURES!AA130</f>
        <v>-4.5755429999999996E-3</v>
      </c>
      <c r="L131" s="1">
        <f>Tuesday_NIFTY_FUTURES!Y130</f>
        <v>4.2823260000000004E-3</v>
      </c>
      <c r="M131" s="8">
        <f>Tuesday_NIFTY_FUTURES!Z130</f>
        <v>4.2823260000000004E-3</v>
      </c>
      <c r="N131" s="8">
        <f>Tuesday_NIFTY_FUTURES!AA130</f>
        <v>-4.2823260000000004E-3</v>
      </c>
      <c r="P131" s="1">
        <f>Wednesday_NIFTY_FUTURES!Y130</f>
        <v>4.4161000000000001E-3</v>
      </c>
      <c r="Q131" s="8">
        <f>Wednesday_NIFTY_FUTURES!Z130</f>
        <v>4.4161000000000001E-3</v>
      </c>
      <c r="R131" s="8">
        <f>Wednesday_NIFTY_FUTURES!AA130</f>
        <v>-4.4161000000000001E-3</v>
      </c>
      <c r="S131" s="3"/>
      <c r="T131" s="1">
        <f>Thursday_NIFTY_FUTURES!Y130</f>
        <v>0</v>
      </c>
      <c r="U131" s="8">
        <f>Thursday_NIFTY_FUTURES!Z130</f>
        <v>0</v>
      </c>
      <c r="V131" s="8">
        <f>Thursday_NIFTY_FUTURES!AA130</f>
        <v>0</v>
      </c>
      <c r="X131" s="1">
        <f t="shared" si="65"/>
        <v>5.9035717000000008E-2</v>
      </c>
      <c r="Y131" s="8">
        <f t="shared" ref="Y131" si="128">F131+J131+M131+Q131+U131</f>
        <v>-4.1234717000000004E-2</v>
      </c>
      <c r="Z131" s="8">
        <f t="shared" ref="Z131" si="129">F131+J131+N131+R131+V131</f>
        <v>-5.8631569000000008E-2</v>
      </c>
    </row>
    <row r="132" spans="1:26" x14ac:dyDescent="0.25">
      <c r="A132">
        <f>Friday_NIFTY_FUTURES!S131</f>
        <v>24450</v>
      </c>
      <c r="B132" s="4">
        <f>Friday_NIFTY_FUTURES!T131</f>
        <v>45687</v>
      </c>
      <c r="C132" t="str">
        <f>Friday_NIFTY_FUTURES!U131</f>
        <v>Put</v>
      </c>
      <c r="D132" s="1">
        <f>Friday_NIFTY_FUTURES!Y131</f>
        <v>4.0414800000000006E-4</v>
      </c>
      <c r="E132" s="9"/>
      <c r="F132" s="9"/>
      <c r="H132" s="1">
        <f>Monday_NIFTY_FUTURES!Y131</f>
        <v>0</v>
      </c>
      <c r="I132" s="8"/>
      <c r="J132" s="8"/>
      <c r="L132" s="1">
        <f>Tuesday_NIFTY_FUTURES!Y131</f>
        <v>0</v>
      </c>
      <c r="M132" s="8"/>
      <c r="N132" s="8"/>
      <c r="P132" s="1">
        <f>Wednesday_NIFTY_FUTURES!Y131</f>
        <v>0</v>
      </c>
      <c r="Q132" s="8"/>
      <c r="R132" s="8"/>
      <c r="S132" s="3"/>
      <c r="T132" s="1">
        <f>Thursday_NIFTY_FUTURES!Y131</f>
        <v>0</v>
      </c>
      <c r="U132" s="8"/>
      <c r="V132" s="8"/>
      <c r="X132" s="1">
        <f t="shared" ref="X132:X195" si="130">D132+H132+L132+P132+T132</f>
        <v>4.0414800000000006E-4</v>
      </c>
      <c r="Y132" s="8"/>
      <c r="Z132" s="8"/>
    </row>
    <row r="133" spans="1:26" x14ac:dyDescent="0.25">
      <c r="A133">
        <f>Friday_NIFTY_FUTURES!S132</f>
        <v>24500</v>
      </c>
      <c r="B133" s="4">
        <f>Friday_NIFTY_FUTURES!T132</f>
        <v>45687</v>
      </c>
      <c r="C133" t="str">
        <f>Friday_NIFTY_FUTURES!U132</f>
        <v>Call</v>
      </c>
      <c r="D133" s="1">
        <f>Friday_NIFTY_FUTURES!Y132</f>
        <v>0.35059169200000001</v>
      </c>
      <c r="E133" s="9">
        <f>Friday_NIFTY_FUTURES!Z132</f>
        <v>0.94721119600000003</v>
      </c>
      <c r="F133" s="9">
        <f>Friday_NIFTY_FUTURES!AA132</f>
        <v>0.24602781199999996</v>
      </c>
      <c r="H133" s="1">
        <f>Monday_NIFTY_FUTURES!Y132</f>
        <v>1.2363435000000001E-2</v>
      </c>
      <c r="I133" s="8">
        <f>Monday_NIFTY_FUTURES!Z132</f>
        <v>1.3869639000000001E-2</v>
      </c>
      <c r="J133" s="8">
        <f>Monday_NIFTY_FUTURES!AA132</f>
        <v>-1.0857231E-2</v>
      </c>
      <c r="L133" s="1">
        <f>Tuesday_NIFTY_FUTURES!Y132</f>
        <v>9.3362159999999996E-3</v>
      </c>
      <c r="M133" s="8">
        <f>Tuesday_NIFTY_FUTURES!Z132</f>
        <v>9.9770959999999995E-3</v>
      </c>
      <c r="N133" s="8">
        <f>Tuesday_NIFTY_FUTURES!AA132</f>
        <v>-8.6953359999999997E-3</v>
      </c>
      <c r="P133" s="1">
        <f>Wednesday_NIFTY_FUTURES!Y132</f>
        <v>2.9296427999999996E-2</v>
      </c>
      <c r="Q133" s="8">
        <f>Wednesday_NIFTY_FUTURES!Z132</f>
        <v>0.142298603</v>
      </c>
      <c r="R133" s="8">
        <f>Wednesday_NIFTY_FUTURES!AA132</f>
        <v>8.3705746999999997E-2</v>
      </c>
      <c r="S133" s="3"/>
      <c r="T133" s="1">
        <f>Thursday_NIFTY_FUTURES!Y132</f>
        <v>0</v>
      </c>
      <c r="U133" s="8">
        <f>Thursday_NIFTY_FUTURES!Z132</f>
        <v>0</v>
      </c>
      <c r="V133" s="8">
        <f>Thursday_NIFTY_FUTURES!AA132</f>
        <v>0</v>
      </c>
      <c r="X133" s="1">
        <f t="shared" si="130"/>
        <v>0.40158777099999998</v>
      </c>
      <c r="Y133" s="8">
        <f t="shared" ref="Y133" si="131">F133+J133+M133+Q133+U133</f>
        <v>0.38744627999999992</v>
      </c>
      <c r="Z133" s="8">
        <f t="shared" ref="Z133" si="132">F133+J133+N133+R133+V133</f>
        <v>0.31018099199999993</v>
      </c>
    </row>
    <row r="134" spans="1:26" x14ac:dyDescent="0.25">
      <c r="A134">
        <f>Friday_NIFTY_FUTURES!S133</f>
        <v>24500</v>
      </c>
      <c r="B134" s="4">
        <f>Friday_NIFTY_FUTURES!T133</f>
        <v>45687</v>
      </c>
      <c r="C134" t="str">
        <f>Friday_NIFTY_FUTURES!U133</f>
        <v>Put</v>
      </c>
      <c r="D134" s="1">
        <f>Friday_NIFTY_FUTURES!Y133</f>
        <v>0.59661950399999997</v>
      </c>
      <c r="E134" s="9"/>
      <c r="F134" s="9"/>
      <c r="H134" s="1">
        <f>Monday_NIFTY_FUTURES!Y133</f>
        <v>1.5062039999999999E-3</v>
      </c>
      <c r="I134" s="8"/>
      <c r="J134" s="8"/>
      <c r="L134" s="1">
        <f>Tuesday_NIFTY_FUTURES!Y133</f>
        <v>6.4088000000000003E-4</v>
      </c>
      <c r="M134" s="8"/>
      <c r="N134" s="8"/>
      <c r="P134" s="1">
        <f>Wednesday_NIFTY_FUTURES!Y133</f>
        <v>0.113002175</v>
      </c>
      <c r="Q134" s="8"/>
      <c r="R134" s="8"/>
      <c r="S134" s="3"/>
      <c r="T134" s="1">
        <f>Thursday_NIFTY_FUTURES!Y133</f>
        <v>0</v>
      </c>
      <c r="U134" s="8"/>
      <c r="V134" s="8"/>
      <c r="X134" s="1">
        <f t="shared" si="130"/>
        <v>0.71176876299999992</v>
      </c>
      <c r="Y134" s="8"/>
      <c r="Z134" s="8"/>
    </row>
    <row r="135" spans="1:26" x14ac:dyDescent="0.25">
      <c r="A135">
        <f>Friday_NIFTY_FUTURES!S134</f>
        <v>24550</v>
      </c>
      <c r="B135" s="4">
        <f>Friday_NIFTY_FUTURES!T134</f>
        <v>45687</v>
      </c>
      <c r="C135" t="str">
        <f>Friday_NIFTY_FUTURES!U134</f>
        <v>Call</v>
      </c>
      <c r="D135" s="1">
        <f>Friday_NIFTY_FUTURES!Y134</f>
        <v>3.2319988000000001E-2</v>
      </c>
      <c r="E135" s="9">
        <f>Friday_NIFTY_FUTURES!Z134</f>
        <v>3.6783412000000001E-2</v>
      </c>
      <c r="F135" s="9">
        <f>Friday_NIFTY_FUTURES!AA134</f>
        <v>-2.7856564E-2</v>
      </c>
      <c r="H135" s="1">
        <f>Monday_NIFTY_FUTURES!Y134</f>
        <v>4.1705099999999997E-3</v>
      </c>
      <c r="I135" s="8">
        <f>Monday_NIFTY_FUTURES!Z134</f>
        <v>4.1705099999999997E-3</v>
      </c>
      <c r="J135" s="8">
        <f>Monday_NIFTY_FUTURES!AA134</f>
        <v>-4.1705099999999997E-3</v>
      </c>
      <c r="L135" s="1">
        <f>Tuesday_NIFTY_FUTURES!Y134</f>
        <v>3.1670800000000001E-3</v>
      </c>
      <c r="M135" s="8">
        <f>Tuesday_NIFTY_FUTURES!Z134</f>
        <v>5.4744099999999999E-3</v>
      </c>
      <c r="N135" s="8">
        <f>Tuesday_NIFTY_FUTURES!AA134</f>
        <v>-8.5975000000000027E-4</v>
      </c>
      <c r="P135" s="1">
        <f>Wednesday_NIFTY_FUTURES!Y134</f>
        <v>3.1685580000000001E-3</v>
      </c>
      <c r="Q135" s="8">
        <f>Wednesday_NIFTY_FUTURES!Z134</f>
        <v>3.1685580000000001E-3</v>
      </c>
      <c r="R135" s="8">
        <f>Wednesday_NIFTY_FUTURES!AA134</f>
        <v>-3.1685580000000001E-3</v>
      </c>
      <c r="S135" s="3"/>
      <c r="T135" s="1">
        <f>Thursday_NIFTY_FUTURES!Y134</f>
        <v>0</v>
      </c>
      <c r="U135" s="8">
        <f>Thursday_NIFTY_FUTURES!Z134</f>
        <v>0</v>
      </c>
      <c r="V135" s="8">
        <f>Thursday_NIFTY_FUTURES!AA134</f>
        <v>0</v>
      </c>
      <c r="X135" s="1">
        <f t="shared" si="130"/>
        <v>4.2826136000000008E-2</v>
      </c>
      <c r="Y135" s="8">
        <f t="shared" ref="Y135" si="133">F135+J135+M135+Q135+U135</f>
        <v>-2.3384106000000002E-2</v>
      </c>
      <c r="Z135" s="8">
        <f t="shared" ref="Z135" si="134">F135+J135+N135+R135+V135</f>
        <v>-3.6055382000000004E-2</v>
      </c>
    </row>
    <row r="136" spans="1:26" x14ac:dyDescent="0.25">
      <c r="A136">
        <f>Friday_NIFTY_FUTURES!S135</f>
        <v>24550</v>
      </c>
      <c r="B136" s="4">
        <f>Friday_NIFTY_FUTURES!T135</f>
        <v>45687</v>
      </c>
      <c r="C136" t="str">
        <f>Friday_NIFTY_FUTURES!U135</f>
        <v>Put</v>
      </c>
      <c r="D136" s="1">
        <f>Friday_NIFTY_FUTURES!Y135</f>
        <v>4.4634239999999997E-3</v>
      </c>
      <c r="E136" s="9"/>
      <c r="F136" s="9"/>
      <c r="H136" s="1">
        <f>Monday_NIFTY_FUTURES!Y135</f>
        <v>0</v>
      </c>
      <c r="I136" s="8"/>
      <c r="J136" s="8"/>
      <c r="L136" s="1">
        <f>Tuesday_NIFTY_FUTURES!Y135</f>
        <v>2.3073299999999998E-3</v>
      </c>
      <c r="M136" s="8"/>
      <c r="N136" s="8"/>
      <c r="P136" s="1">
        <f>Wednesday_NIFTY_FUTURES!Y135</f>
        <v>0</v>
      </c>
      <c r="Q136" s="8"/>
      <c r="R136" s="8"/>
      <c r="S136" s="3"/>
      <c r="T136" s="1">
        <f>Thursday_NIFTY_FUTURES!Y135</f>
        <v>0</v>
      </c>
      <c r="U136" s="8"/>
      <c r="V136" s="8"/>
      <c r="X136" s="1">
        <f t="shared" si="130"/>
        <v>6.7707539999999995E-3</v>
      </c>
      <c r="Y136" s="8"/>
      <c r="Z136" s="8"/>
    </row>
    <row r="137" spans="1:26" x14ac:dyDescent="0.25">
      <c r="A137">
        <f>Friday_NIFTY_FUTURES!S136</f>
        <v>24600</v>
      </c>
      <c r="B137" s="4">
        <f>Friday_NIFTY_FUTURES!T136</f>
        <v>45687</v>
      </c>
      <c r="C137" t="str">
        <f>Friday_NIFTY_FUTURES!U136</f>
        <v>Call</v>
      </c>
      <c r="D137" s="1">
        <f>Friday_NIFTY_FUTURES!Y136</f>
        <v>0.117825344</v>
      </c>
      <c r="E137" s="9">
        <f>Friday_NIFTY_FUTURES!Z136</f>
        <v>0.18790127299999998</v>
      </c>
      <c r="F137" s="9">
        <f>Friday_NIFTY_FUTURES!AA136</f>
        <v>-4.7749415000000003E-2</v>
      </c>
      <c r="H137" s="1">
        <f>Monday_NIFTY_FUTURES!Y136</f>
        <v>8.7675059999999996E-3</v>
      </c>
      <c r="I137" s="8">
        <f>Monday_NIFTY_FUTURES!Z136</f>
        <v>1.1671242E-2</v>
      </c>
      <c r="J137" s="8">
        <f>Monday_NIFTY_FUTURES!AA136</f>
        <v>-5.8637699999999991E-3</v>
      </c>
      <c r="L137" s="1">
        <f>Tuesday_NIFTY_FUTURES!Y136</f>
        <v>7.062487000000001E-3</v>
      </c>
      <c r="M137" s="8">
        <f>Tuesday_NIFTY_FUTURES!Z136</f>
        <v>7.5977270000000012E-3</v>
      </c>
      <c r="N137" s="8">
        <f>Tuesday_NIFTY_FUTURES!AA136</f>
        <v>-6.5272470000000008E-3</v>
      </c>
      <c r="P137" s="1">
        <f>Wednesday_NIFTY_FUTURES!Y136</f>
        <v>9.7565930000000009E-3</v>
      </c>
      <c r="Q137" s="8">
        <f>Wednesday_NIFTY_FUTURES!Z136</f>
        <v>5.2432336000000003E-2</v>
      </c>
      <c r="R137" s="8">
        <f>Wednesday_NIFTY_FUTURES!AA136</f>
        <v>3.2919150000000001E-2</v>
      </c>
      <c r="S137" s="3"/>
      <c r="T137" s="1">
        <f>Thursday_NIFTY_FUTURES!Y136</f>
        <v>0</v>
      </c>
      <c r="U137" s="8">
        <f>Thursday_NIFTY_FUTURES!Z136</f>
        <v>0</v>
      </c>
      <c r="V137" s="8">
        <f>Thursday_NIFTY_FUTURES!AA136</f>
        <v>0</v>
      </c>
      <c r="X137" s="1">
        <f t="shared" si="130"/>
        <v>0.14341193000000002</v>
      </c>
      <c r="Y137" s="8">
        <f t="shared" ref="Y137" si="135">F137+J137+M137+Q137+U137</f>
        <v>6.4168780000000009E-3</v>
      </c>
      <c r="Z137" s="8">
        <f t="shared" ref="Z137" si="136">F137+J137+N137+R137+V137</f>
        <v>-2.7221281999999999E-2</v>
      </c>
    </row>
    <row r="138" spans="1:26" x14ac:dyDescent="0.25">
      <c r="A138">
        <f>Friday_NIFTY_FUTURES!S137</f>
        <v>24600</v>
      </c>
      <c r="B138" s="4">
        <f>Friday_NIFTY_FUTURES!T137</f>
        <v>45687</v>
      </c>
      <c r="C138" t="str">
        <f>Friday_NIFTY_FUTURES!U137</f>
        <v>Put</v>
      </c>
      <c r="D138" s="1">
        <f>Friday_NIFTY_FUTURES!Y137</f>
        <v>7.0075928999999995E-2</v>
      </c>
      <c r="E138" s="9"/>
      <c r="F138" s="9"/>
      <c r="H138" s="1">
        <f>Monday_NIFTY_FUTURES!Y137</f>
        <v>2.9037360000000001E-3</v>
      </c>
      <c r="I138" s="8"/>
      <c r="J138" s="8"/>
      <c r="L138" s="1">
        <f>Tuesday_NIFTY_FUTURES!Y137</f>
        <v>5.3523999999999998E-4</v>
      </c>
      <c r="M138" s="8"/>
      <c r="N138" s="8"/>
      <c r="P138" s="1">
        <f>Wednesday_NIFTY_FUTURES!Y137</f>
        <v>4.2675743000000002E-2</v>
      </c>
      <c r="Q138" s="8"/>
      <c r="R138" s="8"/>
      <c r="S138" s="3"/>
      <c r="T138" s="1">
        <f>Thursday_NIFTY_FUTURES!Y137</f>
        <v>0</v>
      </c>
      <c r="U138" s="8"/>
      <c r="V138" s="8"/>
      <c r="X138" s="1">
        <f t="shared" si="130"/>
        <v>0.11619064800000001</v>
      </c>
      <c r="Y138" s="8"/>
      <c r="Z138" s="8"/>
    </row>
    <row r="139" spans="1:26" x14ac:dyDescent="0.25">
      <c r="A139">
        <f>Friday_NIFTY_FUTURES!S138</f>
        <v>24650</v>
      </c>
      <c r="B139" s="4">
        <f>Friday_NIFTY_FUTURES!T138</f>
        <v>45687</v>
      </c>
      <c r="C139" t="str">
        <f>Friday_NIFTY_FUTURES!U138</f>
        <v>Call</v>
      </c>
      <c r="D139" s="1">
        <f>Friday_NIFTY_FUTURES!Y138</f>
        <v>2.1355416000000002E-2</v>
      </c>
      <c r="E139" s="9">
        <f>Friday_NIFTY_FUTURES!Z138</f>
        <v>2.1655396E-2</v>
      </c>
      <c r="F139" s="9">
        <f>Friday_NIFTY_FUTURES!AA138</f>
        <v>-2.1055436000000004E-2</v>
      </c>
      <c r="H139" s="1">
        <f>Monday_NIFTY_FUTURES!Y138</f>
        <v>5.8879859999999996E-3</v>
      </c>
      <c r="I139" s="8">
        <f>Monday_NIFTY_FUTURES!Z138</f>
        <v>5.8879859999999996E-3</v>
      </c>
      <c r="J139" s="8">
        <f>Monday_NIFTY_FUTURES!AA138</f>
        <v>-5.8879859999999996E-3</v>
      </c>
      <c r="L139" s="1">
        <f>Tuesday_NIFTY_FUTURES!Y138</f>
        <v>3.9392400000000001E-3</v>
      </c>
      <c r="M139" s="8">
        <f>Tuesday_NIFTY_FUTURES!Z138</f>
        <v>4.216834E-3</v>
      </c>
      <c r="N139" s="8">
        <f>Tuesday_NIFTY_FUTURES!AA138</f>
        <v>-3.6616460000000002E-3</v>
      </c>
      <c r="P139" s="1">
        <f>Wednesday_NIFTY_FUTURES!Y138</f>
        <v>2.8059199999999999E-3</v>
      </c>
      <c r="Q139" s="8">
        <f>Wednesday_NIFTY_FUTURES!Z138</f>
        <v>2.8059199999999999E-3</v>
      </c>
      <c r="R139" s="8">
        <f>Wednesday_NIFTY_FUTURES!AA138</f>
        <v>-2.8059199999999999E-3</v>
      </c>
      <c r="S139" s="3"/>
      <c r="T139" s="1">
        <f>Thursday_NIFTY_FUTURES!Y138</f>
        <v>0</v>
      </c>
      <c r="U139" s="8">
        <f>Thursday_NIFTY_FUTURES!Z138</f>
        <v>0</v>
      </c>
      <c r="V139" s="8">
        <f>Thursday_NIFTY_FUTURES!AA138</f>
        <v>0</v>
      </c>
      <c r="X139" s="1">
        <f t="shared" si="130"/>
        <v>3.3988562E-2</v>
      </c>
      <c r="Y139" s="8">
        <f t="shared" ref="Y139" si="137">F139+J139+M139+Q139+U139</f>
        <v>-1.9920668000000002E-2</v>
      </c>
      <c r="Z139" s="8">
        <f t="shared" ref="Z139" si="138">F139+J139+N139+R139+V139</f>
        <v>-3.3410988000000003E-2</v>
      </c>
    </row>
    <row r="140" spans="1:26" x14ac:dyDescent="0.25">
      <c r="A140">
        <f>Friday_NIFTY_FUTURES!S139</f>
        <v>24650</v>
      </c>
      <c r="B140" s="4">
        <f>Friday_NIFTY_FUTURES!T139</f>
        <v>45687</v>
      </c>
      <c r="C140" t="str">
        <f>Friday_NIFTY_FUTURES!U139</f>
        <v>Put</v>
      </c>
      <c r="D140" s="1">
        <f>Friday_NIFTY_FUTURES!Y139</f>
        <v>2.9998000000000004E-4</v>
      </c>
      <c r="E140" s="9"/>
      <c r="F140" s="9"/>
      <c r="H140" s="1">
        <f>Monday_NIFTY_FUTURES!Y139</f>
        <v>0</v>
      </c>
      <c r="I140" s="8"/>
      <c r="J140" s="8"/>
      <c r="L140" s="1">
        <f>Tuesday_NIFTY_FUTURES!Y139</f>
        <v>2.7759399999999999E-4</v>
      </c>
      <c r="M140" s="8"/>
      <c r="N140" s="8"/>
      <c r="P140" s="1">
        <f>Wednesday_NIFTY_FUTURES!Y139</f>
        <v>0</v>
      </c>
      <c r="Q140" s="8"/>
      <c r="R140" s="8"/>
      <c r="S140" s="3"/>
      <c r="T140" s="1">
        <f>Thursday_NIFTY_FUTURES!Y139</f>
        <v>0</v>
      </c>
      <c r="U140" s="8"/>
      <c r="V140" s="8"/>
      <c r="X140" s="1">
        <f t="shared" si="130"/>
        <v>5.7757399999999997E-4</v>
      </c>
      <c r="Y140" s="8"/>
      <c r="Z140" s="8"/>
    </row>
    <row r="141" spans="1:26" x14ac:dyDescent="0.25">
      <c r="A141">
        <f>Friday_NIFTY_FUTURES!S140</f>
        <v>24700</v>
      </c>
      <c r="B141" s="4">
        <f>Friday_NIFTY_FUTURES!T140</f>
        <v>45687</v>
      </c>
      <c r="C141" t="str">
        <f>Friday_NIFTY_FUTURES!U140</f>
        <v>Call</v>
      </c>
      <c r="D141" s="1">
        <f>Friday_NIFTY_FUTURES!Y140</f>
        <v>5.7848632999999997E-2</v>
      </c>
      <c r="E141" s="9">
        <f>Friday_NIFTY_FUTURES!Z140</f>
        <v>0.16657678100000001</v>
      </c>
      <c r="F141" s="9">
        <f>Friday_NIFTY_FUTURES!AA140</f>
        <v>5.0879515E-2</v>
      </c>
      <c r="H141" s="1">
        <f>Monday_NIFTY_FUTURES!Y140</f>
        <v>9.2757150000000003E-3</v>
      </c>
      <c r="I141" s="8">
        <f>Monday_NIFTY_FUTURES!Z140</f>
        <v>1.1296545E-2</v>
      </c>
      <c r="J141" s="8">
        <f>Monday_NIFTY_FUTURES!AA140</f>
        <v>-7.2548850000000008E-3</v>
      </c>
      <c r="L141" s="1">
        <f>Tuesday_NIFTY_FUTURES!Y140</f>
        <v>7.0773120000000014E-3</v>
      </c>
      <c r="M141" s="8">
        <f>Tuesday_NIFTY_FUTURES!Z140</f>
        <v>7.0773120000000014E-3</v>
      </c>
      <c r="N141" s="8">
        <f>Tuesday_NIFTY_FUTURES!AA140</f>
        <v>-7.0773120000000014E-3</v>
      </c>
      <c r="P141" s="1">
        <f>Wednesday_NIFTY_FUTURES!Y140</f>
        <v>7.1704520000000008E-3</v>
      </c>
      <c r="Q141" s="8">
        <f>Wednesday_NIFTY_FUTURES!Z140</f>
        <v>1.3164822E-2</v>
      </c>
      <c r="R141" s="8">
        <f>Wednesday_NIFTY_FUTURES!AA140</f>
        <v>-1.176082000000001E-3</v>
      </c>
      <c r="S141" s="3"/>
      <c r="T141" s="1">
        <f>Thursday_NIFTY_FUTURES!Y140</f>
        <v>0</v>
      </c>
      <c r="U141" s="8">
        <f>Thursday_NIFTY_FUTURES!Z140</f>
        <v>0</v>
      </c>
      <c r="V141" s="8">
        <f>Thursday_NIFTY_FUTURES!AA140</f>
        <v>0</v>
      </c>
      <c r="X141" s="1">
        <f t="shared" si="130"/>
        <v>8.1372111999999996E-2</v>
      </c>
      <c r="Y141" s="8">
        <f t="shared" ref="Y141" si="139">F141+J141+M141+Q141+U141</f>
        <v>6.3866763999999993E-2</v>
      </c>
      <c r="Z141" s="8">
        <f t="shared" ref="Z141" si="140">F141+J141+N141+R141+V141</f>
        <v>3.5371235999999993E-2</v>
      </c>
    </row>
    <row r="142" spans="1:26" x14ac:dyDescent="0.25">
      <c r="A142">
        <f>Friday_NIFTY_FUTURES!S141</f>
        <v>24700</v>
      </c>
      <c r="B142" s="4">
        <f>Friday_NIFTY_FUTURES!T141</f>
        <v>45687</v>
      </c>
      <c r="C142" t="str">
        <f>Friday_NIFTY_FUTURES!U141</f>
        <v>Put</v>
      </c>
      <c r="D142" s="1">
        <f>Friday_NIFTY_FUTURES!Y141</f>
        <v>0.108728148</v>
      </c>
      <c r="E142" s="9"/>
      <c r="F142" s="9"/>
      <c r="H142" s="1">
        <f>Monday_NIFTY_FUTURES!Y141</f>
        <v>2.0208299999999999E-3</v>
      </c>
      <c r="I142" s="8"/>
      <c r="J142" s="8"/>
      <c r="L142" s="1">
        <f>Tuesday_NIFTY_FUTURES!Y141</f>
        <v>0</v>
      </c>
      <c r="M142" s="8"/>
      <c r="N142" s="8"/>
      <c r="P142" s="1">
        <f>Wednesday_NIFTY_FUTURES!Y141</f>
        <v>5.9943699999999997E-3</v>
      </c>
      <c r="Q142" s="8"/>
      <c r="R142" s="8"/>
      <c r="S142" s="3"/>
      <c r="T142" s="1">
        <f>Thursday_NIFTY_FUTURES!Y141</f>
        <v>0</v>
      </c>
      <c r="U142" s="8"/>
      <c r="V142" s="8"/>
      <c r="X142" s="1">
        <f t="shared" si="130"/>
        <v>0.116743348</v>
      </c>
      <c r="Y142" s="8"/>
      <c r="Z142" s="8"/>
    </row>
    <row r="143" spans="1:26" x14ac:dyDescent="0.25">
      <c r="A143">
        <f>Friday_NIFTY_FUTURES!S142</f>
        <v>24750</v>
      </c>
      <c r="B143" s="4">
        <f>Friday_NIFTY_FUTURES!T142</f>
        <v>45687</v>
      </c>
      <c r="C143" t="str">
        <f>Friday_NIFTY_FUTURES!U142</f>
        <v>Call</v>
      </c>
      <c r="D143" s="1">
        <f>Friday_NIFTY_FUTURES!Y142</f>
        <v>1.7113235999999997E-2</v>
      </c>
      <c r="E143" s="9">
        <f>Friday_NIFTY_FUTURES!Z142</f>
        <v>1.7860125999999997E-2</v>
      </c>
      <c r="F143" s="9">
        <f>Friday_NIFTY_FUTURES!AA142</f>
        <v>-1.6366345999999997E-2</v>
      </c>
      <c r="H143" s="1">
        <f>Monday_NIFTY_FUTURES!Y142</f>
        <v>3.0584399999999999E-3</v>
      </c>
      <c r="I143" s="8">
        <f>Monday_NIFTY_FUTURES!Z142</f>
        <v>3.0584399999999999E-3</v>
      </c>
      <c r="J143" s="8">
        <f>Monday_NIFTY_FUTURES!AA142</f>
        <v>-3.0584399999999999E-3</v>
      </c>
      <c r="L143" s="1">
        <f>Tuesday_NIFTY_FUTURES!Y142</f>
        <v>3.63701E-3</v>
      </c>
      <c r="M143" s="8">
        <f>Tuesday_NIFTY_FUTURES!Z142</f>
        <v>3.63701E-3</v>
      </c>
      <c r="N143" s="8">
        <f>Tuesday_NIFTY_FUTURES!AA142</f>
        <v>-3.63701E-3</v>
      </c>
      <c r="P143" s="1">
        <f>Wednesday_NIFTY_FUTURES!Y142</f>
        <v>1.7108869999999999E-3</v>
      </c>
      <c r="Q143" s="8">
        <f>Wednesday_NIFTY_FUTURES!Z142</f>
        <v>1.7108869999999999E-3</v>
      </c>
      <c r="R143" s="8">
        <f>Wednesday_NIFTY_FUTURES!AA142</f>
        <v>-1.7108869999999999E-3</v>
      </c>
      <c r="S143" s="3"/>
      <c r="T143" s="1">
        <f>Thursday_NIFTY_FUTURES!Y142</f>
        <v>0</v>
      </c>
      <c r="U143" s="8">
        <f>Thursday_NIFTY_FUTURES!Z142</f>
        <v>0</v>
      </c>
      <c r="V143" s="8">
        <f>Thursday_NIFTY_FUTURES!AA142</f>
        <v>0</v>
      </c>
      <c r="X143" s="1">
        <f t="shared" si="130"/>
        <v>2.5519572999999997E-2</v>
      </c>
      <c r="Y143" s="8">
        <f t="shared" ref="Y143" si="141">F143+J143+M143+Q143+U143</f>
        <v>-1.4076888999999997E-2</v>
      </c>
      <c r="Z143" s="8">
        <f t="shared" ref="Z143" si="142">F143+J143+N143+R143+V143</f>
        <v>-2.4772682999999997E-2</v>
      </c>
    </row>
    <row r="144" spans="1:26" x14ac:dyDescent="0.25">
      <c r="A144">
        <f>Friday_NIFTY_FUTURES!S143</f>
        <v>24750</v>
      </c>
      <c r="B144" s="4">
        <f>Friday_NIFTY_FUTURES!T143</f>
        <v>45687</v>
      </c>
      <c r="C144" t="str">
        <f>Friday_NIFTY_FUTURES!U143</f>
        <v>Put</v>
      </c>
      <c r="D144" s="1">
        <f>Friday_NIFTY_FUTURES!Y143</f>
        <v>7.4688999999999995E-4</v>
      </c>
      <c r="E144" s="9"/>
      <c r="F144" s="9"/>
      <c r="H144" s="1">
        <f>Monday_NIFTY_FUTURES!Y143</f>
        <v>0</v>
      </c>
      <c r="I144" s="8"/>
      <c r="J144" s="8"/>
      <c r="L144" s="1">
        <f>Tuesday_NIFTY_FUTURES!Y143</f>
        <v>0</v>
      </c>
      <c r="M144" s="8"/>
      <c r="N144" s="8"/>
      <c r="P144" s="1">
        <f>Wednesday_NIFTY_FUTURES!Y143</f>
        <v>0</v>
      </c>
      <c r="Q144" s="8"/>
      <c r="R144" s="8"/>
      <c r="S144" s="3"/>
      <c r="T144" s="1">
        <f>Thursday_NIFTY_FUTURES!Y143</f>
        <v>0</v>
      </c>
      <c r="U144" s="8"/>
      <c r="V144" s="8"/>
      <c r="X144" s="1">
        <f t="shared" si="130"/>
        <v>7.4688999999999995E-4</v>
      </c>
      <c r="Y144" s="8"/>
      <c r="Z144" s="8"/>
    </row>
    <row r="145" spans="1:26" x14ac:dyDescent="0.25">
      <c r="A145">
        <f>Friday_NIFTY_FUTURES!S144</f>
        <v>24800</v>
      </c>
      <c r="B145" s="4">
        <f>Friday_NIFTY_FUTURES!T144</f>
        <v>45687</v>
      </c>
      <c r="C145" t="str">
        <f>Friday_NIFTY_FUTURES!U144</f>
        <v>Call</v>
      </c>
      <c r="D145" s="1">
        <f>Friday_NIFTY_FUTURES!Y144</f>
        <v>6.0244625000000003E-2</v>
      </c>
      <c r="E145" s="9">
        <f>Friday_NIFTY_FUTURES!Z144</f>
        <v>0.209858089</v>
      </c>
      <c r="F145" s="9">
        <f>Friday_NIFTY_FUTURES!AA144</f>
        <v>8.9368839000000005E-2</v>
      </c>
      <c r="H145" s="1">
        <f>Monday_NIFTY_FUTURES!Y144</f>
        <v>7.8402239999999998E-3</v>
      </c>
      <c r="I145" s="8">
        <f>Monday_NIFTY_FUTURES!Z144</f>
        <v>9.4169639999999999E-3</v>
      </c>
      <c r="J145" s="8">
        <f>Monday_NIFTY_FUTURES!AA144</f>
        <v>-6.2634839999999997E-3</v>
      </c>
      <c r="L145" s="1">
        <f>Tuesday_NIFTY_FUTURES!Y144</f>
        <v>7.0617079999999999E-3</v>
      </c>
      <c r="M145" s="8">
        <f>Tuesday_NIFTY_FUTURES!Z144</f>
        <v>7.8172079999999991E-3</v>
      </c>
      <c r="N145" s="8">
        <f>Tuesday_NIFTY_FUTURES!AA144</f>
        <v>-6.3062079999999998E-3</v>
      </c>
      <c r="P145" s="1">
        <f>Wednesday_NIFTY_FUTURES!Y144</f>
        <v>6.9455749999999998E-3</v>
      </c>
      <c r="Q145" s="8">
        <f>Wednesday_NIFTY_FUTURES!Z144</f>
        <v>1.2409926999999999E-2</v>
      </c>
      <c r="R145" s="8">
        <f>Wednesday_NIFTY_FUTURES!AA144</f>
        <v>-1.4812230000000003E-3</v>
      </c>
      <c r="S145" s="3"/>
      <c r="T145" s="1">
        <f>Thursday_NIFTY_FUTURES!Y144</f>
        <v>0</v>
      </c>
      <c r="U145" s="8">
        <f>Thursday_NIFTY_FUTURES!Z144</f>
        <v>0</v>
      </c>
      <c r="V145" s="8">
        <f>Thursday_NIFTY_FUTURES!AA144</f>
        <v>0</v>
      </c>
      <c r="X145" s="1">
        <f t="shared" si="130"/>
        <v>8.2092131999999998E-2</v>
      </c>
      <c r="Y145" s="8">
        <f t="shared" ref="Y145" si="143">F145+J145+M145+Q145+U145</f>
        <v>0.10333249000000001</v>
      </c>
      <c r="Z145" s="8">
        <f t="shared" ref="Z145" si="144">F145+J145+N145+R145+V145</f>
        <v>7.5317924000000008E-2</v>
      </c>
    </row>
    <row r="146" spans="1:26" x14ac:dyDescent="0.25">
      <c r="A146">
        <f>Friday_NIFTY_FUTURES!S145</f>
        <v>24800</v>
      </c>
      <c r="B146" s="4">
        <f>Friday_NIFTY_FUTURES!T145</f>
        <v>45687</v>
      </c>
      <c r="C146" t="str">
        <f>Friday_NIFTY_FUTURES!U145</f>
        <v>Put</v>
      </c>
      <c r="D146" s="1">
        <f>Friday_NIFTY_FUTURES!Y145</f>
        <v>0.149613464</v>
      </c>
      <c r="E146" s="9"/>
      <c r="F146" s="9"/>
      <c r="H146" s="1">
        <f>Monday_NIFTY_FUTURES!Y145</f>
        <v>1.5767400000000001E-3</v>
      </c>
      <c r="I146" s="8"/>
      <c r="J146" s="8"/>
      <c r="L146" s="1">
        <f>Tuesday_NIFTY_FUTURES!Y145</f>
        <v>7.5549999999999999E-4</v>
      </c>
      <c r="M146" s="8"/>
      <c r="N146" s="8"/>
      <c r="P146" s="1">
        <f>Wednesday_NIFTY_FUTURES!Y145</f>
        <v>5.4643519999999996E-3</v>
      </c>
      <c r="Q146" s="8"/>
      <c r="R146" s="8"/>
      <c r="S146" s="3"/>
      <c r="T146" s="1">
        <f>Thursday_NIFTY_FUTURES!Y145</f>
        <v>0</v>
      </c>
      <c r="U146" s="8"/>
      <c r="V146" s="8"/>
      <c r="X146" s="1">
        <f t="shared" si="130"/>
        <v>0.15741005599999999</v>
      </c>
      <c r="Y146" s="8"/>
      <c r="Z146" s="8"/>
    </row>
    <row r="147" spans="1:26" x14ac:dyDescent="0.25">
      <c r="A147">
        <f>Friday_NIFTY_FUTURES!S146</f>
        <v>24850</v>
      </c>
      <c r="B147" s="4">
        <f>Friday_NIFTY_FUTURES!T146</f>
        <v>45687</v>
      </c>
      <c r="C147" t="str">
        <f>Friday_NIFTY_FUTURES!U146</f>
        <v>Call</v>
      </c>
      <c r="D147" s="1">
        <f>Friday_NIFTY_FUTURES!Y146</f>
        <v>1.5194544000000001E-2</v>
      </c>
      <c r="E147" s="9">
        <f>Friday_NIFTY_FUTURES!Z146</f>
        <v>1.6242353000000001E-2</v>
      </c>
      <c r="F147" s="9">
        <f>Friday_NIFTY_FUTURES!AA146</f>
        <v>-1.4146735000000001E-2</v>
      </c>
      <c r="H147" s="1">
        <f>Monday_NIFTY_FUTURES!Y146</f>
        <v>2.9097179999999999E-3</v>
      </c>
      <c r="I147" s="8">
        <f>Monday_NIFTY_FUTURES!Z146</f>
        <v>3.9295199999999997E-3</v>
      </c>
      <c r="J147" s="8">
        <f>Monday_NIFTY_FUTURES!AA146</f>
        <v>-1.8899159999999999E-3</v>
      </c>
      <c r="L147" s="1">
        <f>Tuesday_NIFTY_FUTURES!Y146</f>
        <v>3.2275200000000002E-3</v>
      </c>
      <c r="M147" s="8">
        <f>Tuesday_NIFTY_FUTURES!Z146</f>
        <v>3.2275200000000002E-3</v>
      </c>
      <c r="N147" s="8">
        <f>Tuesday_NIFTY_FUTURES!AA146</f>
        <v>-3.2275200000000002E-3</v>
      </c>
      <c r="P147" s="1">
        <f>Wednesday_NIFTY_FUTURES!Y146</f>
        <v>1.7846400000000001E-3</v>
      </c>
      <c r="Q147" s="8">
        <f>Wednesday_NIFTY_FUTURES!Z146</f>
        <v>1.7846400000000001E-3</v>
      </c>
      <c r="R147" s="8">
        <f>Wednesday_NIFTY_FUTURES!AA146</f>
        <v>-1.7846400000000001E-3</v>
      </c>
      <c r="S147" s="3"/>
      <c r="T147" s="1">
        <f>Thursday_NIFTY_FUTURES!Y146</f>
        <v>0</v>
      </c>
      <c r="U147" s="8">
        <f>Thursday_NIFTY_FUTURES!Z146</f>
        <v>0</v>
      </c>
      <c r="V147" s="8">
        <f>Thursday_NIFTY_FUTURES!AA146</f>
        <v>0</v>
      </c>
      <c r="X147" s="1">
        <f t="shared" si="130"/>
        <v>2.3116422000000001E-2</v>
      </c>
      <c r="Y147" s="8">
        <f t="shared" ref="Y147" si="145">F147+J147+M147+Q147+U147</f>
        <v>-1.1024490999999997E-2</v>
      </c>
      <c r="Z147" s="8">
        <f t="shared" ref="Z147" si="146">F147+J147+N147+R147+V147</f>
        <v>-2.1048811000000001E-2</v>
      </c>
    </row>
    <row r="148" spans="1:26" x14ac:dyDescent="0.25">
      <c r="A148">
        <f>Friday_NIFTY_FUTURES!S147</f>
        <v>24850</v>
      </c>
      <c r="B148" s="4">
        <f>Friday_NIFTY_FUTURES!T147</f>
        <v>45687</v>
      </c>
      <c r="C148" t="str">
        <f>Friday_NIFTY_FUTURES!U147</f>
        <v>Put</v>
      </c>
      <c r="D148" s="1">
        <f>Friday_NIFTY_FUTURES!Y147</f>
        <v>1.047809E-3</v>
      </c>
      <c r="E148" s="9"/>
      <c r="F148" s="9"/>
      <c r="H148" s="1">
        <f>Monday_NIFTY_FUTURES!Y147</f>
        <v>1.019802E-3</v>
      </c>
      <c r="I148" s="8"/>
      <c r="J148" s="8"/>
      <c r="L148" s="1">
        <f>Tuesday_NIFTY_FUTURES!Y147</f>
        <v>0</v>
      </c>
      <c r="M148" s="8"/>
      <c r="N148" s="8"/>
      <c r="P148" s="1">
        <f>Wednesday_NIFTY_FUTURES!Y147</f>
        <v>0</v>
      </c>
      <c r="Q148" s="8"/>
      <c r="R148" s="8"/>
      <c r="S148" s="3"/>
      <c r="T148" s="1">
        <f>Thursday_NIFTY_FUTURES!Y147</f>
        <v>0</v>
      </c>
      <c r="U148" s="8"/>
      <c r="V148" s="8"/>
      <c r="X148" s="1">
        <f t="shared" si="130"/>
        <v>2.067611E-3</v>
      </c>
      <c r="Y148" s="8"/>
      <c r="Z148" s="8"/>
    </row>
    <row r="149" spans="1:26" x14ac:dyDescent="0.25">
      <c r="A149">
        <f>Friday_NIFTY_FUTURES!S148</f>
        <v>24900</v>
      </c>
      <c r="B149" s="4">
        <f>Friday_NIFTY_FUTURES!T148</f>
        <v>45687</v>
      </c>
      <c r="C149" t="str">
        <f>Friday_NIFTY_FUTURES!U148</f>
        <v>Call</v>
      </c>
      <c r="D149" s="1">
        <f>Friday_NIFTY_FUTURES!Y148</f>
        <v>3.8165401000000002E-2</v>
      </c>
      <c r="E149" s="9">
        <f>Friday_NIFTY_FUTURES!Z148</f>
        <v>0.13879060100000001</v>
      </c>
      <c r="F149" s="9">
        <f>Friday_NIFTY_FUTURES!AA148</f>
        <v>6.2459798999999996E-2</v>
      </c>
      <c r="H149" s="1">
        <f>Monday_NIFTY_FUTURES!Y148</f>
        <v>3.2011874000000003E-2</v>
      </c>
      <c r="I149" s="8">
        <f>Monday_NIFTY_FUTURES!Z148</f>
        <v>4.5605670000000001E-2</v>
      </c>
      <c r="J149" s="8">
        <f>Monday_NIFTY_FUTURES!AA148</f>
        <v>-1.8418078000000004E-2</v>
      </c>
      <c r="L149" s="1">
        <f>Tuesday_NIFTY_FUTURES!Y148</f>
        <v>1.332009E-2</v>
      </c>
      <c r="M149" s="8">
        <f>Tuesday_NIFTY_FUTURES!Z148</f>
        <v>1.6646290000000001E-2</v>
      </c>
      <c r="N149" s="8">
        <f>Tuesday_NIFTY_FUTURES!AA148</f>
        <v>-9.9938900000000001E-3</v>
      </c>
      <c r="P149" s="1">
        <f>Wednesday_NIFTY_FUTURES!Y148</f>
        <v>3.1809959999999997E-3</v>
      </c>
      <c r="Q149" s="8">
        <f>Wednesday_NIFTY_FUTURES!Z148</f>
        <v>1.1696691E-2</v>
      </c>
      <c r="R149" s="8">
        <f>Wednesday_NIFTY_FUTURES!AA148</f>
        <v>5.334699E-3</v>
      </c>
      <c r="S149" s="3"/>
      <c r="T149" s="1">
        <f>Thursday_NIFTY_FUTURES!Y148</f>
        <v>0</v>
      </c>
      <c r="U149" s="8">
        <f>Thursday_NIFTY_FUTURES!Z148</f>
        <v>0</v>
      </c>
      <c r="V149" s="8">
        <f>Thursday_NIFTY_FUTURES!AA148</f>
        <v>0</v>
      </c>
      <c r="X149" s="1">
        <f t="shared" si="130"/>
        <v>8.6678361000000023E-2</v>
      </c>
      <c r="Y149" s="8">
        <f t="shared" ref="Y149" si="147">F149+J149+M149+Q149+U149</f>
        <v>7.2384701999999995E-2</v>
      </c>
      <c r="Z149" s="8">
        <f t="shared" ref="Z149" si="148">F149+J149+N149+R149+V149</f>
        <v>3.9382529999999992E-2</v>
      </c>
    </row>
    <row r="150" spans="1:26" x14ac:dyDescent="0.25">
      <c r="A150">
        <f>Friday_NIFTY_FUTURES!S149</f>
        <v>24900</v>
      </c>
      <c r="B150" s="4">
        <f>Friday_NIFTY_FUTURES!T149</f>
        <v>45687</v>
      </c>
      <c r="C150" t="str">
        <f>Friday_NIFTY_FUTURES!U149</f>
        <v>Put</v>
      </c>
      <c r="D150" s="1">
        <f>Friday_NIFTY_FUTURES!Y149</f>
        <v>0.1006252</v>
      </c>
      <c r="E150" s="9"/>
      <c r="F150" s="9"/>
      <c r="H150" s="1">
        <f>Monday_NIFTY_FUTURES!Y149</f>
        <v>1.3593796E-2</v>
      </c>
      <c r="I150" s="8"/>
      <c r="J150" s="8"/>
      <c r="L150" s="1">
        <f>Tuesday_NIFTY_FUTURES!Y149</f>
        <v>3.3262000000000001E-3</v>
      </c>
      <c r="M150" s="8"/>
      <c r="N150" s="8"/>
      <c r="P150" s="1">
        <f>Wednesday_NIFTY_FUTURES!Y149</f>
        <v>8.5156950000000002E-3</v>
      </c>
      <c r="Q150" s="8"/>
      <c r="R150" s="8"/>
      <c r="S150" s="3"/>
      <c r="T150" s="1">
        <f>Thursday_NIFTY_FUTURES!Y149</f>
        <v>0</v>
      </c>
      <c r="U150" s="8"/>
      <c r="V150" s="8"/>
      <c r="X150" s="1">
        <f t="shared" si="130"/>
        <v>0.12606089100000001</v>
      </c>
      <c r="Y150" s="8"/>
      <c r="Z150" s="8"/>
    </row>
    <row r="151" spans="1:26" x14ac:dyDescent="0.25">
      <c r="A151">
        <f>Friday_NIFTY_FUTURES!S150</f>
        <v>24950</v>
      </c>
      <c r="B151" s="4">
        <f>Friday_NIFTY_FUTURES!T150</f>
        <v>45687</v>
      </c>
      <c r="C151" t="str">
        <f>Friday_NIFTY_FUTURES!U150</f>
        <v>Call</v>
      </c>
      <c r="D151" s="1">
        <f>Friday_NIFTY_FUTURES!Y150</f>
        <v>1.0748114999999999E-2</v>
      </c>
      <c r="E151" s="9">
        <f>Friday_NIFTY_FUTURES!Z150</f>
        <v>1.1088714999999999E-2</v>
      </c>
      <c r="F151" s="9">
        <f>Friday_NIFTY_FUTURES!AA150</f>
        <v>-1.0407514999999999E-2</v>
      </c>
      <c r="H151" s="1">
        <f>Monday_NIFTY_FUTURES!Y150</f>
        <v>2.5154690000000002E-3</v>
      </c>
      <c r="I151" s="8">
        <f>Monday_NIFTY_FUTURES!Z150</f>
        <v>2.5154690000000002E-3</v>
      </c>
      <c r="J151" s="8">
        <f>Monday_NIFTY_FUTURES!AA150</f>
        <v>-2.5154690000000002E-3</v>
      </c>
      <c r="L151" s="1">
        <f>Tuesday_NIFTY_FUTURES!Y150</f>
        <v>2.0165059999999999E-3</v>
      </c>
      <c r="M151" s="8">
        <f>Tuesday_NIFTY_FUTURES!Z150</f>
        <v>2.0165059999999999E-3</v>
      </c>
      <c r="N151" s="8">
        <f>Tuesday_NIFTY_FUTURES!AA150</f>
        <v>-2.0165059999999999E-3</v>
      </c>
      <c r="P151" s="1">
        <f>Wednesday_NIFTY_FUTURES!Y150</f>
        <v>8.452720000000001E-4</v>
      </c>
      <c r="Q151" s="8">
        <f>Wednesday_NIFTY_FUTURES!Z150</f>
        <v>8.452720000000001E-4</v>
      </c>
      <c r="R151" s="8">
        <f>Wednesday_NIFTY_FUTURES!AA150</f>
        <v>-8.452720000000001E-4</v>
      </c>
      <c r="S151" s="3"/>
      <c r="T151" s="1">
        <f>Thursday_NIFTY_FUTURES!Y150</f>
        <v>0</v>
      </c>
      <c r="U151" s="8">
        <f>Thursday_NIFTY_FUTURES!Z150</f>
        <v>0</v>
      </c>
      <c r="V151" s="8">
        <f>Thursday_NIFTY_FUTURES!AA150</f>
        <v>0</v>
      </c>
      <c r="X151" s="1">
        <f t="shared" si="130"/>
        <v>1.6125361999999997E-2</v>
      </c>
      <c r="Y151" s="8">
        <f t="shared" ref="Y151" si="149">F151+J151+M151+Q151+U151</f>
        <v>-1.0061206E-2</v>
      </c>
      <c r="Z151" s="8">
        <f t="shared" ref="Z151" si="150">F151+J151+N151+R151+V151</f>
        <v>-1.5784761999999997E-2</v>
      </c>
    </row>
    <row r="152" spans="1:26" x14ac:dyDescent="0.25">
      <c r="A152">
        <f>Friday_NIFTY_FUTURES!S151</f>
        <v>24950</v>
      </c>
      <c r="B152" s="4">
        <f>Friday_NIFTY_FUTURES!T151</f>
        <v>45687</v>
      </c>
      <c r="C152" t="str">
        <f>Friday_NIFTY_FUTURES!U151</f>
        <v>Put</v>
      </c>
      <c r="D152" s="1">
        <f>Friday_NIFTY_FUTURES!Y151</f>
        <v>3.4059999999999998E-4</v>
      </c>
      <c r="E152" s="9"/>
      <c r="F152" s="9"/>
      <c r="H152" s="1">
        <f>Monday_NIFTY_FUTURES!Y151</f>
        <v>0</v>
      </c>
      <c r="I152" s="8"/>
      <c r="J152" s="8"/>
      <c r="L152" s="1">
        <f>Tuesday_NIFTY_FUTURES!Y151</f>
        <v>0</v>
      </c>
      <c r="M152" s="8"/>
      <c r="N152" s="8"/>
      <c r="P152" s="1">
        <f>Wednesday_NIFTY_FUTURES!Y151</f>
        <v>0</v>
      </c>
      <c r="Q152" s="8"/>
      <c r="R152" s="8"/>
      <c r="S152" s="3"/>
      <c r="T152" s="1">
        <f>Thursday_NIFTY_FUTURES!Y151</f>
        <v>0</v>
      </c>
      <c r="U152" s="8"/>
      <c r="V152" s="8"/>
      <c r="X152" s="1">
        <f t="shared" si="130"/>
        <v>3.4059999999999998E-4</v>
      </c>
      <c r="Y152" s="8"/>
      <c r="Z152" s="8"/>
    </row>
    <row r="153" spans="1:26" x14ac:dyDescent="0.25">
      <c r="A153">
        <f>Friday_NIFTY_FUTURES!S152</f>
        <v>25000</v>
      </c>
      <c r="B153" s="4">
        <f>Friday_NIFTY_FUTURES!T152</f>
        <v>45687</v>
      </c>
      <c r="C153" t="str">
        <f>Friday_NIFTY_FUTURES!U152</f>
        <v>Call</v>
      </c>
      <c r="D153" s="1">
        <f>Friday_NIFTY_FUTURES!Y152</f>
        <v>0.22289874600000001</v>
      </c>
      <c r="E153" s="9">
        <f>Friday_NIFTY_FUTURES!Z152</f>
        <v>0.95411852100000005</v>
      </c>
      <c r="F153" s="9">
        <f>Friday_NIFTY_FUTURES!AA152</f>
        <v>0.50832102899999998</v>
      </c>
      <c r="H153" s="1">
        <f>Monday_NIFTY_FUTURES!Y152</f>
        <v>5.458844E-3</v>
      </c>
      <c r="I153" s="8">
        <f>Monday_NIFTY_FUTURES!Z152</f>
        <v>6.5037440000000005E-3</v>
      </c>
      <c r="J153" s="8">
        <f>Monday_NIFTY_FUTURES!AA152</f>
        <v>-4.4139439999999995E-3</v>
      </c>
      <c r="L153" s="1">
        <f>Tuesday_NIFTY_FUTURES!Y152</f>
        <v>2.2906290000000002E-3</v>
      </c>
      <c r="M153" s="8">
        <f>Tuesday_NIFTY_FUTURES!Z152</f>
        <v>2.6327830000000001E-3</v>
      </c>
      <c r="N153" s="8">
        <f>Tuesday_NIFTY_FUTURES!AA152</f>
        <v>-1.9484750000000003E-3</v>
      </c>
      <c r="P153" s="1">
        <f>Wednesday_NIFTY_FUTURES!Y152</f>
        <v>1.4283002E-2</v>
      </c>
      <c r="Q153" s="8">
        <f>Wednesday_NIFTY_FUTURES!Z152</f>
        <v>0.15992242099999998</v>
      </c>
      <c r="R153" s="8">
        <f>Wednesday_NIFTY_FUTURES!AA152</f>
        <v>0.131356417</v>
      </c>
      <c r="S153" s="3"/>
      <c r="T153" s="1">
        <f>Thursday_NIFTY_FUTURES!Y152</f>
        <v>0</v>
      </c>
      <c r="U153" s="8">
        <f>Thursday_NIFTY_FUTURES!Z152</f>
        <v>0</v>
      </c>
      <c r="V153" s="8">
        <f>Thursday_NIFTY_FUTURES!AA152</f>
        <v>0</v>
      </c>
      <c r="X153" s="1">
        <f t="shared" si="130"/>
        <v>0.24493122099999998</v>
      </c>
      <c r="Y153" s="8">
        <f t="shared" ref="Y153" si="151">F153+J153+M153+Q153+U153</f>
        <v>0.66646228900000004</v>
      </c>
      <c r="Z153" s="8">
        <f t="shared" ref="Z153" si="152">F153+J153+N153+R153+V153</f>
        <v>0.63331502700000009</v>
      </c>
    </row>
    <row r="154" spans="1:26" x14ac:dyDescent="0.25">
      <c r="A154">
        <f>Friday_NIFTY_FUTURES!S153</f>
        <v>25000</v>
      </c>
      <c r="B154" s="4">
        <f>Friday_NIFTY_FUTURES!T153</f>
        <v>45687</v>
      </c>
      <c r="C154" t="str">
        <f>Friday_NIFTY_FUTURES!U153</f>
        <v>Put</v>
      </c>
      <c r="D154" s="1">
        <f>Friday_NIFTY_FUTURES!Y153</f>
        <v>0.73121977500000002</v>
      </c>
      <c r="E154" s="9"/>
      <c r="F154" s="9"/>
      <c r="H154" s="1">
        <f>Monday_NIFTY_FUTURES!Y153</f>
        <v>1.0449000000000001E-3</v>
      </c>
      <c r="I154" s="8"/>
      <c r="J154" s="8"/>
      <c r="L154" s="1">
        <f>Tuesday_NIFTY_FUTURES!Y153</f>
        <v>3.42154E-4</v>
      </c>
      <c r="M154" s="8"/>
      <c r="N154" s="8"/>
      <c r="P154" s="1">
        <f>Wednesday_NIFTY_FUTURES!Y153</f>
        <v>0.14563941899999999</v>
      </c>
      <c r="Q154" s="8"/>
      <c r="R154" s="8"/>
      <c r="S154" s="3"/>
      <c r="T154" s="1">
        <f>Thursday_NIFTY_FUTURES!Y153</f>
        <v>0</v>
      </c>
      <c r="U154" s="8"/>
      <c r="V154" s="8"/>
      <c r="X154" s="1">
        <f t="shared" si="130"/>
        <v>0.87824624800000006</v>
      </c>
      <c r="Y154" s="8"/>
      <c r="Z154" s="8"/>
    </row>
    <row r="155" spans="1:26" x14ac:dyDescent="0.25">
      <c r="A155">
        <f>Friday_NIFTY_FUTURES!S154</f>
        <v>25050</v>
      </c>
      <c r="B155" s="4">
        <f>Friday_NIFTY_FUTURES!T154</f>
        <v>45687</v>
      </c>
      <c r="C155" t="str">
        <f>Friday_NIFTY_FUTURES!U154</f>
        <v>Call</v>
      </c>
      <c r="D155" s="1">
        <f>Friday_NIFTY_FUTURES!Y154</f>
        <v>6.2083199999999998E-3</v>
      </c>
      <c r="E155" s="9">
        <f>Friday_NIFTY_FUTURES!Z154</f>
        <v>6.5477539999999994E-3</v>
      </c>
      <c r="F155" s="9">
        <f>Friday_NIFTY_FUTURES!AA154</f>
        <v>-5.8688860000000002E-3</v>
      </c>
      <c r="H155" s="1">
        <f>Monday_NIFTY_FUTURES!Y154</f>
        <v>1.0623539999999999E-3</v>
      </c>
      <c r="I155" s="8">
        <f>Monday_NIFTY_FUTURES!Z154</f>
        <v>1.0623539999999999E-3</v>
      </c>
      <c r="J155" s="8">
        <f>Monday_NIFTY_FUTURES!AA154</f>
        <v>-1.0623539999999999E-3</v>
      </c>
      <c r="L155" s="1">
        <f>Tuesday_NIFTY_FUTURES!Y154</f>
        <v>1.61634E-3</v>
      </c>
      <c r="M155" s="8">
        <f>Tuesday_NIFTY_FUTURES!Z154</f>
        <v>1.61634E-3</v>
      </c>
      <c r="N155" s="8">
        <f>Tuesday_NIFTY_FUTURES!AA154</f>
        <v>-1.61634E-3</v>
      </c>
      <c r="P155" s="1">
        <f>Wednesday_NIFTY_FUTURES!Y154</f>
        <v>1.5677479999999999E-3</v>
      </c>
      <c r="Q155" s="8">
        <f>Wednesday_NIFTY_FUTURES!Z154</f>
        <v>1.5677479999999999E-3</v>
      </c>
      <c r="R155" s="8">
        <f>Wednesday_NIFTY_FUTURES!AA154</f>
        <v>-1.5677479999999999E-3</v>
      </c>
      <c r="S155" s="3"/>
      <c r="T155" s="1">
        <f>Thursday_NIFTY_FUTURES!Y154</f>
        <v>0</v>
      </c>
      <c r="U155" s="8">
        <f>Thursday_NIFTY_FUTURES!Z154</f>
        <v>0</v>
      </c>
      <c r="V155" s="8">
        <f>Thursday_NIFTY_FUTURES!AA154</f>
        <v>0</v>
      </c>
      <c r="X155" s="1">
        <f t="shared" si="130"/>
        <v>1.0454761999999999E-2</v>
      </c>
      <c r="Y155" s="8">
        <f t="shared" ref="Y155" si="153">F155+J155+M155+Q155+U155</f>
        <v>-3.7471520000000001E-3</v>
      </c>
      <c r="Z155" s="8">
        <f t="shared" ref="Z155" si="154">F155+J155+N155+R155+V155</f>
        <v>-1.0115328E-2</v>
      </c>
    </row>
    <row r="156" spans="1:26" x14ac:dyDescent="0.25">
      <c r="A156">
        <f>Friday_NIFTY_FUTURES!S155</f>
        <v>25050</v>
      </c>
      <c r="B156" s="4">
        <f>Friday_NIFTY_FUTURES!T155</f>
        <v>45687</v>
      </c>
      <c r="C156" t="str">
        <f>Friday_NIFTY_FUTURES!U155</f>
        <v>Put</v>
      </c>
      <c r="D156" s="1">
        <f>Friday_NIFTY_FUTURES!Y155</f>
        <v>3.39434E-4</v>
      </c>
      <c r="E156" s="9"/>
      <c r="F156" s="9"/>
      <c r="H156" s="1">
        <f>Monday_NIFTY_FUTURES!Y155</f>
        <v>0</v>
      </c>
      <c r="I156" s="8"/>
      <c r="J156" s="8"/>
      <c r="L156" s="1">
        <f>Tuesday_NIFTY_FUTURES!Y155</f>
        <v>0</v>
      </c>
      <c r="M156" s="8"/>
      <c r="N156" s="8"/>
      <c r="P156" s="1">
        <f>Wednesday_NIFTY_FUTURES!Y155</f>
        <v>0</v>
      </c>
      <c r="Q156" s="8"/>
      <c r="R156" s="8"/>
      <c r="S156" s="3"/>
      <c r="T156" s="1">
        <f>Thursday_NIFTY_FUTURES!Y155</f>
        <v>0</v>
      </c>
      <c r="U156" s="8"/>
      <c r="V156" s="8"/>
      <c r="X156" s="1">
        <f t="shared" si="130"/>
        <v>3.39434E-4</v>
      </c>
      <c r="Y156" s="8"/>
      <c r="Z156" s="8"/>
    </row>
    <row r="157" spans="1:26" x14ac:dyDescent="0.25">
      <c r="A157">
        <f>Friday_NIFTY_FUTURES!S156</f>
        <v>25100</v>
      </c>
      <c r="B157" s="4">
        <f>Friday_NIFTY_FUTURES!T156</f>
        <v>45687</v>
      </c>
      <c r="C157" t="str">
        <f>Friday_NIFTY_FUTURES!U156</f>
        <v>Call</v>
      </c>
      <c r="D157" s="1">
        <f>Friday_NIFTY_FUTURES!Y156</f>
        <v>2.3365956E-2</v>
      </c>
      <c r="E157" s="9">
        <f>Friday_NIFTY_FUTURES!Z156</f>
        <v>4.6860607999999998E-2</v>
      </c>
      <c r="F157" s="9">
        <f>Friday_NIFTY_FUTURES!AA156</f>
        <v>1.2869599999999759E-4</v>
      </c>
      <c r="H157" s="1">
        <f>Monday_NIFTY_FUTURES!Y156</f>
        <v>3.9511700000000004E-3</v>
      </c>
      <c r="I157" s="8">
        <f>Monday_NIFTY_FUTURES!Z156</f>
        <v>5.7696200000000005E-3</v>
      </c>
      <c r="J157" s="8">
        <f>Monday_NIFTY_FUTURES!AA156</f>
        <v>-2.1327200000000003E-3</v>
      </c>
      <c r="L157" s="1">
        <f>Tuesday_NIFTY_FUTURES!Y156</f>
        <v>2.0661959999999997E-3</v>
      </c>
      <c r="M157" s="8">
        <f>Tuesday_NIFTY_FUTURES!Z156</f>
        <v>2.619456E-3</v>
      </c>
      <c r="N157" s="8">
        <f>Tuesday_NIFTY_FUTURES!AA156</f>
        <v>-1.5129359999999997E-3</v>
      </c>
      <c r="P157" s="1">
        <f>Wednesday_NIFTY_FUTURES!Y156</f>
        <v>2.1692590000000002E-3</v>
      </c>
      <c r="Q157" s="8">
        <f>Wednesday_NIFTY_FUTURES!Z156</f>
        <v>3.3873250000000001E-3</v>
      </c>
      <c r="R157" s="8">
        <f>Wednesday_NIFTY_FUTURES!AA156</f>
        <v>-9.5119300000000013E-4</v>
      </c>
      <c r="S157" s="3"/>
      <c r="T157" s="1">
        <f>Thursday_NIFTY_FUTURES!Y156</f>
        <v>0</v>
      </c>
      <c r="U157" s="8">
        <f>Thursday_NIFTY_FUTURES!Z156</f>
        <v>0</v>
      </c>
      <c r="V157" s="8">
        <f>Thursday_NIFTY_FUTURES!AA156</f>
        <v>0</v>
      </c>
      <c r="X157" s="1">
        <f t="shared" si="130"/>
        <v>3.1552581000000003E-2</v>
      </c>
      <c r="Y157" s="8">
        <f t="shared" ref="Y157" si="155">F157+J157+M157+Q157+U157</f>
        <v>4.0027569999999974E-3</v>
      </c>
      <c r="Z157" s="8">
        <f t="shared" ref="Z157" si="156">F157+J157+N157+R157+V157</f>
        <v>-4.4681530000000025E-3</v>
      </c>
    </row>
    <row r="158" spans="1:26" x14ac:dyDescent="0.25">
      <c r="A158">
        <f>Friday_NIFTY_FUTURES!S157</f>
        <v>25100</v>
      </c>
      <c r="B158" s="4">
        <f>Friday_NIFTY_FUTURES!T157</f>
        <v>45687</v>
      </c>
      <c r="C158" t="str">
        <f>Friday_NIFTY_FUTURES!U157</f>
        <v>Put</v>
      </c>
      <c r="D158" s="1">
        <f>Friday_NIFTY_FUTURES!Y157</f>
        <v>2.3494651999999998E-2</v>
      </c>
      <c r="E158" s="9"/>
      <c r="F158" s="9"/>
      <c r="H158" s="1">
        <f>Monday_NIFTY_FUTURES!Y157</f>
        <v>1.8184500000000001E-3</v>
      </c>
      <c r="I158" s="8"/>
      <c r="J158" s="8"/>
      <c r="L158" s="1">
        <f>Tuesday_NIFTY_FUTURES!Y157</f>
        <v>5.5326000000000008E-4</v>
      </c>
      <c r="M158" s="8"/>
      <c r="N158" s="8"/>
      <c r="P158" s="1">
        <f>Wednesday_NIFTY_FUTURES!Y157</f>
        <v>1.2180660000000001E-3</v>
      </c>
      <c r="Q158" s="8"/>
      <c r="R158" s="8"/>
      <c r="S158" s="3"/>
      <c r="T158" s="1">
        <f>Thursday_NIFTY_FUTURES!Y157</f>
        <v>0</v>
      </c>
      <c r="U158" s="8"/>
      <c r="V158" s="8"/>
      <c r="X158" s="1">
        <f t="shared" si="130"/>
        <v>2.7084427999999997E-2</v>
      </c>
      <c r="Y158" s="8"/>
      <c r="Z158" s="8"/>
    </row>
    <row r="159" spans="1:26" x14ac:dyDescent="0.25">
      <c r="A159">
        <f>Friday_NIFTY_FUTURES!S158</f>
        <v>25150</v>
      </c>
      <c r="B159" s="4">
        <f>Friday_NIFTY_FUTURES!T158</f>
        <v>45687</v>
      </c>
      <c r="C159" t="str">
        <f>Friday_NIFTY_FUTURES!U158</f>
        <v>Call</v>
      </c>
      <c r="D159" s="1">
        <f>Friday_NIFTY_FUTURES!Y158</f>
        <v>5.5548450000000001E-3</v>
      </c>
      <c r="E159" s="9">
        <f>Friday_NIFTY_FUTURES!Z158</f>
        <v>1.5539673E-2</v>
      </c>
      <c r="F159" s="9">
        <f>Friday_NIFTY_FUTURES!AA158</f>
        <v>4.4299829999999993E-3</v>
      </c>
      <c r="H159" s="1">
        <f>Monday_NIFTY_FUTURES!Y158</f>
        <v>8.3372100000000005E-4</v>
      </c>
      <c r="I159" s="8">
        <f>Monday_NIFTY_FUTURES!Z158</f>
        <v>8.3372100000000005E-4</v>
      </c>
      <c r="J159" s="8">
        <f>Monday_NIFTY_FUTURES!AA158</f>
        <v>-8.3372100000000005E-4</v>
      </c>
      <c r="L159" s="1">
        <f>Tuesday_NIFTY_FUTURES!Y158</f>
        <v>2.2818249999999999E-3</v>
      </c>
      <c r="M159" s="8">
        <f>Tuesday_NIFTY_FUTURES!Z158</f>
        <v>2.2818249999999999E-3</v>
      </c>
      <c r="N159" s="8">
        <f>Tuesday_NIFTY_FUTURES!AA158</f>
        <v>-2.2818249999999999E-3</v>
      </c>
      <c r="P159" s="1">
        <f>Wednesday_NIFTY_FUTURES!Y158</f>
        <v>9.2748500000000003E-4</v>
      </c>
      <c r="Q159" s="8">
        <f>Wednesday_NIFTY_FUTURES!Z158</f>
        <v>9.2748500000000003E-4</v>
      </c>
      <c r="R159" s="8">
        <f>Wednesday_NIFTY_FUTURES!AA158</f>
        <v>-9.2748500000000003E-4</v>
      </c>
      <c r="T159" s="1">
        <f>Thursday_NIFTY_FUTURES!Y158</f>
        <v>0</v>
      </c>
      <c r="U159" s="8">
        <f>Thursday_NIFTY_FUTURES!Z158</f>
        <v>0</v>
      </c>
      <c r="V159" s="8">
        <f>Thursday_NIFTY_FUTURES!AA158</f>
        <v>0</v>
      </c>
      <c r="X159" s="1">
        <f t="shared" si="130"/>
        <v>9.597876E-3</v>
      </c>
      <c r="Y159" s="8">
        <f t="shared" ref="Y159" si="157">F159+J159+M159+Q159+U159</f>
        <v>6.8055719999999993E-3</v>
      </c>
      <c r="Z159" s="8">
        <f t="shared" ref="Z159" si="158">F159+J159+N159+R159+V159</f>
        <v>3.8695199999999944E-4</v>
      </c>
    </row>
    <row r="160" spans="1:26" x14ac:dyDescent="0.25">
      <c r="A160">
        <f>Friday_NIFTY_FUTURES!S159</f>
        <v>25150</v>
      </c>
      <c r="B160" s="4">
        <f>Friday_NIFTY_FUTURES!T159</f>
        <v>45687</v>
      </c>
      <c r="C160" t="str">
        <f>Friday_NIFTY_FUTURES!U159</f>
        <v>Put</v>
      </c>
      <c r="D160" s="1">
        <f>Friday_NIFTY_FUTURES!Y159</f>
        <v>9.9848279999999994E-3</v>
      </c>
      <c r="E160" s="9"/>
      <c r="F160" s="9"/>
      <c r="H160" s="1">
        <f>Monday_NIFTY_FUTURES!Y159</f>
        <v>0</v>
      </c>
      <c r="I160" s="8"/>
      <c r="J160" s="8"/>
      <c r="L160" s="1">
        <f>Tuesday_NIFTY_FUTURES!Y159</f>
        <v>0</v>
      </c>
      <c r="M160" s="8"/>
      <c r="N160" s="8"/>
      <c r="P160" s="1">
        <f>Wednesday_NIFTY_FUTURES!Y159</f>
        <v>0</v>
      </c>
      <c r="Q160" s="8"/>
      <c r="R160" s="8"/>
      <c r="T160" s="1">
        <f>Thursday_NIFTY_FUTURES!Y159</f>
        <v>0</v>
      </c>
      <c r="U160" s="8"/>
      <c r="V160" s="8"/>
      <c r="X160" s="1">
        <f t="shared" si="130"/>
        <v>9.9848279999999994E-3</v>
      </c>
      <c r="Y160" s="8"/>
      <c r="Z160" s="8"/>
    </row>
    <row r="161" spans="1:26" x14ac:dyDescent="0.25">
      <c r="A161">
        <f>Friday_NIFTY_FUTURES!S160</f>
        <v>25200</v>
      </c>
      <c r="B161" s="4">
        <f>Friday_NIFTY_FUTURES!T160</f>
        <v>45687</v>
      </c>
      <c r="C161" t="str">
        <f>Friday_NIFTY_FUTURES!U160</f>
        <v>Call</v>
      </c>
      <c r="D161" s="1">
        <f>Friday_NIFTY_FUTURES!Y160</f>
        <v>2.0662630000000001E-2</v>
      </c>
      <c r="E161" s="9">
        <f>Friday_NIFTY_FUTURES!Z160</f>
        <v>6.0226746999999997E-2</v>
      </c>
      <c r="F161" s="9">
        <f>Friday_NIFTY_FUTURES!AA160</f>
        <v>1.8901486999999995E-2</v>
      </c>
      <c r="H161" s="1">
        <f>Monday_NIFTY_FUTURES!Y160</f>
        <v>7.12533E-3</v>
      </c>
      <c r="I161" s="8">
        <f>Monday_NIFTY_FUTURES!Z160</f>
        <v>7.12533E-3</v>
      </c>
      <c r="J161" s="8">
        <f>Monday_NIFTY_FUTURES!AA160</f>
        <v>-7.12533E-3</v>
      </c>
      <c r="L161" s="1">
        <f>Tuesday_NIFTY_FUTURES!Y160</f>
        <v>3.4261559999999996E-3</v>
      </c>
      <c r="M161" s="8">
        <f>Tuesday_NIFTY_FUTURES!Z160</f>
        <v>3.4261559999999996E-3</v>
      </c>
      <c r="N161" s="8">
        <f>Tuesday_NIFTY_FUTURES!AA160</f>
        <v>-3.4261559999999996E-3</v>
      </c>
      <c r="P161" s="1">
        <f>Wednesday_NIFTY_FUTURES!Y160</f>
        <v>2.138816E-3</v>
      </c>
      <c r="Q161" s="8">
        <f>Wednesday_NIFTY_FUTURES!Z160</f>
        <v>9.3580699999999996E-3</v>
      </c>
      <c r="R161" s="8">
        <f>Wednesday_NIFTY_FUTURES!AA160</f>
        <v>5.0804379999999996E-3</v>
      </c>
      <c r="T161" s="1">
        <f>Thursday_NIFTY_FUTURES!Y160</f>
        <v>0</v>
      </c>
      <c r="U161" s="8">
        <f>Thursday_NIFTY_FUTURES!Z160</f>
        <v>0</v>
      </c>
      <c r="V161" s="8">
        <f>Thursday_NIFTY_FUTURES!AA160</f>
        <v>0</v>
      </c>
      <c r="X161" s="1">
        <f t="shared" si="130"/>
        <v>3.3352932000000002E-2</v>
      </c>
      <c r="Y161" s="8">
        <f t="shared" ref="Y161" si="159">F161+J161+M161+Q161+U161</f>
        <v>2.4560382999999995E-2</v>
      </c>
      <c r="Z161" s="8">
        <f t="shared" ref="Z161" si="160">F161+J161+N161+R161+V161</f>
        <v>1.3430438999999995E-2</v>
      </c>
    </row>
    <row r="162" spans="1:26" x14ac:dyDescent="0.25">
      <c r="A162">
        <f>Friday_NIFTY_FUTURES!S161</f>
        <v>25200</v>
      </c>
      <c r="B162" s="4">
        <f>Friday_NIFTY_FUTURES!T161</f>
        <v>45687</v>
      </c>
      <c r="C162" t="str">
        <f>Friday_NIFTY_FUTURES!U161</f>
        <v>Put</v>
      </c>
      <c r="D162" s="1">
        <f>Friday_NIFTY_FUTURES!Y161</f>
        <v>3.9564116999999996E-2</v>
      </c>
      <c r="E162" s="9"/>
      <c r="F162" s="9"/>
      <c r="H162" s="1">
        <f>Monday_NIFTY_FUTURES!Y161</f>
        <v>0</v>
      </c>
      <c r="I162" s="8"/>
      <c r="J162" s="8"/>
      <c r="L162" s="1">
        <f>Tuesday_NIFTY_FUTURES!Y161</f>
        <v>0</v>
      </c>
      <c r="M162" s="8"/>
      <c r="N162" s="8"/>
      <c r="P162" s="1">
        <f>Wednesday_NIFTY_FUTURES!Y161</f>
        <v>7.2192539999999996E-3</v>
      </c>
      <c r="Q162" s="8"/>
      <c r="R162" s="8"/>
      <c r="T162" s="1">
        <f>Thursday_NIFTY_FUTURES!Y161</f>
        <v>0</v>
      </c>
      <c r="U162" s="8"/>
      <c r="V162" s="8"/>
      <c r="X162" s="1">
        <f t="shared" si="130"/>
        <v>4.6783370999999997E-2</v>
      </c>
      <c r="Y162" s="8"/>
      <c r="Z162" s="8"/>
    </row>
    <row r="163" spans="1:26" x14ac:dyDescent="0.25">
      <c r="A163">
        <f>Friday_NIFTY_FUTURES!S162</f>
        <v>25250</v>
      </c>
      <c r="B163" s="4">
        <f>Friday_NIFTY_FUTURES!T162</f>
        <v>45687</v>
      </c>
      <c r="C163" t="str">
        <f>Friday_NIFTY_FUTURES!U162</f>
        <v>Call</v>
      </c>
      <c r="D163" s="1">
        <f>Friday_NIFTY_FUTURES!Y162</f>
        <v>4.8228459999999996E-3</v>
      </c>
      <c r="E163" s="9">
        <f>Friday_NIFTY_FUTURES!Z162</f>
        <v>4.8228459999999996E-3</v>
      </c>
      <c r="F163" s="9">
        <f>Friday_NIFTY_FUTURES!AA162</f>
        <v>-4.8228459999999996E-3</v>
      </c>
      <c r="H163" s="1">
        <f>Monday_NIFTY_FUTURES!Y162</f>
        <v>1.323795E-3</v>
      </c>
      <c r="I163" s="8">
        <f>Monday_NIFTY_FUTURES!Z162</f>
        <v>1.323795E-3</v>
      </c>
      <c r="J163" s="8">
        <f>Monday_NIFTY_FUTURES!AA162</f>
        <v>-1.323795E-3</v>
      </c>
      <c r="L163" s="1">
        <f>Tuesday_NIFTY_FUTURES!Y162</f>
        <v>1.388034E-3</v>
      </c>
      <c r="M163" s="8">
        <f>Tuesday_NIFTY_FUTURES!Z162</f>
        <v>1.388034E-3</v>
      </c>
      <c r="N163" s="8">
        <f>Tuesday_NIFTY_FUTURES!AA162</f>
        <v>-1.388034E-3</v>
      </c>
      <c r="P163" s="1">
        <f>Wednesday_NIFTY_FUTURES!Y162</f>
        <v>1.3986699999999999E-3</v>
      </c>
      <c r="Q163" s="8">
        <f>Wednesday_NIFTY_FUTURES!Z162</f>
        <v>1.3986699999999999E-3</v>
      </c>
      <c r="R163" s="8">
        <f>Wednesday_NIFTY_FUTURES!AA162</f>
        <v>-1.3986699999999999E-3</v>
      </c>
      <c r="T163" s="1">
        <f>Thursday_NIFTY_FUTURES!Y162</f>
        <v>0</v>
      </c>
      <c r="U163" s="8">
        <f>Thursday_NIFTY_FUTURES!Z162</f>
        <v>0</v>
      </c>
      <c r="V163" s="8">
        <f>Thursday_NIFTY_FUTURES!AA162</f>
        <v>0</v>
      </c>
      <c r="X163" s="1">
        <f t="shared" si="130"/>
        <v>8.9333449999999988E-3</v>
      </c>
      <c r="Y163" s="8">
        <f t="shared" ref="Y163" si="161">F163+J163+M163+Q163+U163</f>
        <v>-3.3599369999999999E-3</v>
      </c>
      <c r="Z163" s="8">
        <f t="shared" ref="Z163" si="162">F163+J163+N163+R163+V163</f>
        <v>-8.9333449999999988E-3</v>
      </c>
    </row>
    <row r="164" spans="1:26" x14ac:dyDescent="0.25">
      <c r="A164">
        <f>Friday_NIFTY_FUTURES!S163</f>
        <v>25250</v>
      </c>
      <c r="B164" s="4">
        <f>Friday_NIFTY_FUTURES!T163</f>
        <v>45687</v>
      </c>
      <c r="C164" t="str">
        <f>Friday_NIFTY_FUTURES!U163</f>
        <v>Put</v>
      </c>
      <c r="D164" s="1">
        <f>Friday_NIFTY_FUTURES!Y163</f>
        <v>0</v>
      </c>
      <c r="E164" s="9"/>
      <c r="F164" s="9"/>
      <c r="H164" s="1">
        <f>Monday_NIFTY_FUTURES!Y163</f>
        <v>0</v>
      </c>
      <c r="I164" s="8"/>
      <c r="J164" s="8"/>
      <c r="L164" s="1">
        <f>Tuesday_NIFTY_FUTURES!Y163</f>
        <v>0</v>
      </c>
      <c r="M164" s="8"/>
      <c r="N164" s="8"/>
      <c r="P164" s="1">
        <f>Wednesday_NIFTY_FUTURES!Y163</f>
        <v>0</v>
      </c>
      <c r="Q164" s="8"/>
      <c r="R164" s="8"/>
      <c r="T164" s="1">
        <f>Thursday_NIFTY_FUTURES!Y163</f>
        <v>0</v>
      </c>
      <c r="U164" s="8"/>
      <c r="V164" s="8"/>
      <c r="X164" s="1">
        <f t="shared" si="130"/>
        <v>0</v>
      </c>
      <c r="Y164" s="8"/>
      <c r="Z164" s="8"/>
    </row>
    <row r="165" spans="1:26" x14ac:dyDescent="0.25">
      <c r="A165">
        <f>Friday_NIFTY_FUTURES!S164</f>
        <v>25300</v>
      </c>
      <c r="B165" s="4">
        <f>Friday_NIFTY_FUTURES!T164</f>
        <v>45687</v>
      </c>
      <c r="C165" t="str">
        <f>Friday_NIFTY_FUTURES!U164</f>
        <v>Call</v>
      </c>
      <c r="D165" s="1">
        <f>Friday_NIFTY_FUTURES!Y164</f>
        <v>1.9095973999999998E-2</v>
      </c>
      <c r="E165" s="9">
        <f>Friday_NIFTY_FUTURES!Z164</f>
        <v>2.6042684E-2</v>
      </c>
      <c r="F165" s="9">
        <f>Friday_NIFTY_FUTURES!AA164</f>
        <v>-1.2149263999999996E-2</v>
      </c>
      <c r="H165" s="1">
        <f>Monday_NIFTY_FUTURES!Y164</f>
        <v>4.2509460000000002E-3</v>
      </c>
      <c r="I165" s="8">
        <f>Monday_NIFTY_FUTURES!Z164</f>
        <v>4.2509460000000002E-3</v>
      </c>
      <c r="J165" s="8">
        <f>Monday_NIFTY_FUTURES!AA164</f>
        <v>-4.2509460000000002E-3</v>
      </c>
      <c r="L165" s="1">
        <f>Tuesday_NIFTY_FUTURES!Y164</f>
        <v>2.042238E-3</v>
      </c>
      <c r="M165" s="8">
        <f>Tuesday_NIFTY_FUTURES!Z164</f>
        <v>2.451132E-3</v>
      </c>
      <c r="N165" s="8">
        <f>Tuesday_NIFTY_FUTURES!AA164</f>
        <v>-1.6333440000000001E-3</v>
      </c>
      <c r="P165" s="1">
        <f>Wednesday_NIFTY_FUTURES!Y164</f>
        <v>2.2206869999999998E-3</v>
      </c>
      <c r="Q165" s="8">
        <f>Wednesday_NIFTY_FUTURES!Z164</f>
        <v>3.3343169999999998E-3</v>
      </c>
      <c r="R165" s="8">
        <f>Wednesday_NIFTY_FUTURES!AA164</f>
        <v>-1.1070569999999998E-3</v>
      </c>
      <c r="T165" s="1">
        <f>Thursday_NIFTY_FUTURES!Y164</f>
        <v>0</v>
      </c>
      <c r="U165" s="8">
        <f>Thursday_NIFTY_FUTURES!Z164</f>
        <v>0</v>
      </c>
      <c r="V165" s="8">
        <f>Thursday_NIFTY_FUTURES!AA164</f>
        <v>0</v>
      </c>
      <c r="X165" s="1">
        <f t="shared" si="130"/>
        <v>2.7609845000000001E-2</v>
      </c>
      <c r="Y165" s="8">
        <f t="shared" ref="Y165" si="163">F165+J165+M165+Q165+U165</f>
        <v>-1.0614760999999999E-2</v>
      </c>
      <c r="Z165" s="8">
        <f t="shared" ref="Z165" si="164">F165+J165+N165+R165+V165</f>
        <v>-1.9140611000000002E-2</v>
      </c>
    </row>
    <row r="166" spans="1:26" x14ac:dyDescent="0.25">
      <c r="A166">
        <f>Friday_NIFTY_FUTURES!S165</f>
        <v>25300</v>
      </c>
      <c r="B166" s="4">
        <f>Friday_NIFTY_FUTURES!T165</f>
        <v>45687</v>
      </c>
      <c r="C166" t="str">
        <f>Friday_NIFTY_FUTURES!U165</f>
        <v>Put</v>
      </c>
      <c r="D166" s="1">
        <f>Friday_NIFTY_FUTURES!Y165</f>
        <v>6.9467100000000009E-3</v>
      </c>
      <c r="E166" s="9"/>
      <c r="F166" s="9"/>
      <c r="H166" s="1">
        <f>Monday_NIFTY_FUTURES!Y165</f>
        <v>0</v>
      </c>
      <c r="I166" s="8"/>
      <c r="J166" s="8"/>
      <c r="L166" s="1">
        <f>Tuesday_NIFTY_FUTURES!Y165</f>
        <v>4.0889399999999998E-4</v>
      </c>
      <c r="M166" s="8"/>
      <c r="N166" s="8"/>
      <c r="P166" s="1">
        <f>Wednesday_NIFTY_FUTURES!Y165</f>
        <v>1.11363E-3</v>
      </c>
      <c r="Q166" s="8"/>
      <c r="R166" s="8"/>
      <c r="T166" s="1">
        <f>Thursday_NIFTY_FUTURES!Y165</f>
        <v>0</v>
      </c>
      <c r="U166" s="8"/>
      <c r="V166" s="8"/>
      <c r="X166" s="1">
        <f t="shared" si="130"/>
        <v>8.4692340000000008E-3</v>
      </c>
      <c r="Y166" s="8"/>
      <c r="Z166" s="8"/>
    </row>
    <row r="167" spans="1:26" x14ac:dyDescent="0.25">
      <c r="A167">
        <f>Friday_NIFTY_FUTURES!S166</f>
        <v>25350</v>
      </c>
      <c r="B167" s="4">
        <f>Friday_NIFTY_FUTURES!T166</f>
        <v>45687</v>
      </c>
      <c r="C167" t="str">
        <f>Friday_NIFTY_FUTURES!U166</f>
        <v>Call</v>
      </c>
      <c r="D167" s="1">
        <f>Friday_NIFTY_FUTURES!Y166</f>
        <v>3.868032E-3</v>
      </c>
      <c r="E167" s="9">
        <f>Friday_NIFTY_FUTURES!Z166</f>
        <v>3.868032E-3</v>
      </c>
      <c r="F167" s="9">
        <f>Friday_NIFTY_FUTURES!AA166</f>
        <v>-3.868032E-3</v>
      </c>
      <c r="H167" s="1">
        <f>Monday_NIFTY_FUTURES!Y166</f>
        <v>2.724144E-3</v>
      </c>
      <c r="I167" s="8">
        <f>Monday_NIFTY_FUTURES!Z166</f>
        <v>2.724144E-3</v>
      </c>
      <c r="J167" s="8">
        <f>Monday_NIFTY_FUTURES!AA166</f>
        <v>-2.724144E-3</v>
      </c>
      <c r="L167" s="1">
        <f>Tuesday_NIFTY_FUTURES!Y166</f>
        <v>1.7085639999999999E-3</v>
      </c>
      <c r="M167" s="8">
        <f>Tuesday_NIFTY_FUTURES!Z166</f>
        <v>1.7085639999999999E-3</v>
      </c>
      <c r="N167" s="8">
        <f>Tuesday_NIFTY_FUTURES!AA166</f>
        <v>-1.7085639999999999E-3</v>
      </c>
      <c r="P167" s="1">
        <f>Wednesday_NIFTY_FUTURES!Y166</f>
        <v>1.9320000000000003E-3</v>
      </c>
      <c r="Q167" s="8">
        <f>Wednesday_NIFTY_FUTURES!Z166</f>
        <v>1.9320000000000003E-3</v>
      </c>
      <c r="R167" s="8">
        <f>Wednesday_NIFTY_FUTURES!AA166</f>
        <v>-1.9320000000000003E-3</v>
      </c>
      <c r="T167" s="1">
        <f>Thursday_NIFTY_FUTURES!Y166</f>
        <v>0</v>
      </c>
      <c r="U167" s="8">
        <f>Thursday_NIFTY_FUTURES!Z166</f>
        <v>0</v>
      </c>
      <c r="V167" s="8">
        <f>Thursday_NIFTY_FUTURES!AA166</f>
        <v>0</v>
      </c>
      <c r="X167" s="1">
        <f t="shared" si="130"/>
        <v>1.0232739999999999E-2</v>
      </c>
      <c r="Y167" s="8">
        <f t="shared" ref="Y167" si="165">F167+J167+M167+Q167+U167</f>
        <v>-2.9516119999999993E-3</v>
      </c>
      <c r="Z167" s="8">
        <f t="shared" ref="Z167" si="166">F167+J167+N167+R167+V167</f>
        <v>-1.0232739999999999E-2</v>
      </c>
    </row>
    <row r="168" spans="1:26" x14ac:dyDescent="0.25">
      <c r="A168">
        <f>Friday_NIFTY_FUTURES!S167</f>
        <v>25350</v>
      </c>
      <c r="B168" s="4">
        <f>Friday_NIFTY_FUTURES!T167</f>
        <v>45687</v>
      </c>
      <c r="C168" t="str">
        <f>Friday_NIFTY_FUTURES!U167</f>
        <v>Put</v>
      </c>
      <c r="D168" s="1">
        <f>Friday_NIFTY_FUTURES!Y167</f>
        <v>0</v>
      </c>
      <c r="E168" s="9"/>
      <c r="F168" s="9"/>
      <c r="H168" s="1">
        <f>Monday_NIFTY_FUTURES!Y167</f>
        <v>0</v>
      </c>
      <c r="I168" s="8"/>
      <c r="J168" s="8"/>
      <c r="L168" s="1">
        <f>Tuesday_NIFTY_FUTURES!Y167</f>
        <v>0</v>
      </c>
      <c r="M168" s="8"/>
      <c r="N168" s="8"/>
      <c r="P168" s="1">
        <f>Wednesday_NIFTY_FUTURES!Y167</f>
        <v>0</v>
      </c>
      <c r="Q168" s="8"/>
      <c r="R168" s="8"/>
      <c r="T168" s="1">
        <f>Thursday_NIFTY_FUTURES!Y167</f>
        <v>0</v>
      </c>
      <c r="U168" s="8"/>
      <c r="V168" s="8"/>
      <c r="X168" s="1">
        <f t="shared" si="130"/>
        <v>0</v>
      </c>
      <c r="Y168" s="8"/>
      <c r="Z168" s="8"/>
    </row>
    <row r="169" spans="1:26" x14ac:dyDescent="0.25">
      <c r="A169">
        <f>Friday_NIFTY_FUTURES!S168</f>
        <v>25400</v>
      </c>
      <c r="B169" s="4">
        <f>Friday_NIFTY_FUTURES!T168</f>
        <v>45687</v>
      </c>
      <c r="C169" t="str">
        <f>Friday_NIFTY_FUTURES!U168</f>
        <v>Call</v>
      </c>
      <c r="D169" s="1">
        <f>Friday_NIFTY_FUTURES!Y168</f>
        <v>1.4994629999999998E-2</v>
      </c>
      <c r="E169" s="9">
        <f>Friday_NIFTY_FUTURES!Z168</f>
        <v>3.0888262999999999E-2</v>
      </c>
      <c r="F169" s="9">
        <f>Friday_NIFTY_FUTURES!AA168</f>
        <v>8.9900300000000238E-4</v>
      </c>
      <c r="H169" s="1">
        <f>Monday_NIFTY_FUTURES!Y168</f>
        <v>1.6965165000000001E-2</v>
      </c>
      <c r="I169" s="8">
        <f>Monday_NIFTY_FUTURES!Z168</f>
        <v>2.2502190000000002E-2</v>
      </c>
      <c r="J169" s="8">
        <f>Monday_NIFTY_FUTURES!AA168</f>
        <v>-1.142814E-2</v>
      </c>
      <c r="L169" s="1">
        <f>Tuesday_NIFTY_FUTURES!Y168</f>
        <v>7.6857760000000009E-3</v>
      </c>
      <c r="M169" s="8">
        <f>Tuesday_NIFTY_FUTURES!Z168</f>
        <v>8.3281510000000007E-3</v>
      </c>
      <c r="N169" s="8">
        <f>Tuesday_NIFTY_FUTURES!AA168</f>
        <v>-7.0434010000000012E-3</v>
      </c>
      <c r="P169" s="1">
        <f>Wednesday_NIFTY_FUTURES!Y168</f>
        <v>6.4632060000000009E-3</v>
      </c>
      <c r="Q169" s="8">
        <f>Wednesday_NIFTY_FUTURES!Z168</f>
        <v>6.6980060000000011E-3</v>
      </c>
      <c r="R169" s="8">
        <f>Wednesday_NIFTY_FUTURES!AA168</f>
        <v>-6.2284060000000006E-3</v>
      </c>
      <c r="T169" s="1">
        <f>Thursday_NIFTY_FUTURES!Y168</f>
        <v>0</v>
      </c>
      <c r="U169" s="8">
        <f>Thursday_NIFTY_FUTURES!Z168</f>
        <v>0</v>
      </c>
      <c r="V169" s="8">
        <f>Thursday_NIFTY_FUTURES!AA168</f>
        <v>0</v>
      </c>
      <c r="X169" s="1">
        <f t="shared" si="130"/>
        <v>4.6108776999999997E-2</v>
      </c>
      <c r="Y169" s="8">
        <f t="shared" ref="Y169" si="167">F169+J169+M169+Q169+U169</f>
        <v>4.4970200000000043E-3</v>
      </c>
      <c r="Z169" s="8">
        <f t="shared" ref="Z169" si="168">F169+J169+N169+R169+V169</f>
        <v>-2.3800943999999997E-2</v>
      </c>
    </row>
    <row r="170" spans="1:26" x14ac:dyDescent="0.25">
      <c r="A170">
        <f>Friday_NIFTY_FUTURES!S169</f>
        <v>25400</v>
      </c>
      <c r="B170" s="4">
        <f>Friday_NIFTY_FUTURES!T169</f>
        <v>45687</v>
      </c>
      <c r="C170" t="str">
        <f>Friday_NIFTY_FUTURES!U169</f>
        <v>Put</v>
      </c>
      <c r="D170" s="1">
        <f>Friday_NIFTY_FUTURES!Y169</f>
        <v>1.5893633000000001E-2</v>
      </c>
      <c r="E170" s="9"/>
      <c r="F170" s="9"/>
      <c r="H170" s="1">
        <f>Monday_NIFTY_FUTURES!Y169</f>
        <v>5.5370250000000001E-3</v>
      </c>
      <c r="I170" s="8"/>
      <c r="J170" s="8"/>
      <c r="L170" s="1">
        <f>Tuesday_NIFTY_FUTURES!Y169</f>
        <v>6.4237500000000004E-4</v>
      </c>
      <c r="M170" s="8"/>
      <c r="N170" s="8"/>
      <c r="P170" s="1">
        <f>Wednesday_NIFTY_FUTURES!Y169</f>
        <v>2.3479999999999999E-4</v>
      </c>
      <c r="Q170" s="8"/>
      <c r="R170" s="8"/>
      <c r="T170" s="1">
        <f>Thursday_NIFTY_FUTURES!Y169</f>
        <v>0</v>
      </c>
      <c r="U170" s="8"/>
      <c r="V170" s="8"/>
      <c r="X170" s="1">
        <f t="shared" si="130"/>
        <v>2.2307833000000003E-2</v>
      </c>
      <c r="Y170" s="8"/>
      <c r="Z170" s="8"/>
    </row>
    <row r="171" spans="1:26" x14ac:dyDescent="0.25">
      <c r="A171">
        <f>Friday_NIFTY_FUTURES!S170</f>
        <v>25450</v>
      </c>
      <c r="B171" s="4">
        <f>Friday_NIFTY_FUTURES!T170</f>
        <v>45687</v>
      </c>
      <c r="C171" t="str">
        <f>Friday_NIFTY_FUTURES!U170</f>
        <v>Call</v>
      </c>
      <c r="D171" s="1">
        <f>Friday_NIFTY_FUTURES!Y170</f>
        <v>5.7672499999999998E-3</v>
      </c>
      <c r="E171" s="9">
        <f>Friday_NIFTY_FUTURES!Z170</f>
        <v>5.7672499999999998E-3</v>
      </c>
      <c r="F171" s="9">
        <f>Friday_NIFTY_FUTURES!AA170</f>
        <v>-5.7672499999999998E-3</v>
      </c>
      <c r="H171" s="1">
        <f>Monday_NIFTY_FUTURES!Y170</f>
        <v>1.6017900000000001E-3</v>
      </c>
      <c r="I171" s="8">
        <f>Monday_NIFTY_FUTURES!Z170</f>
        <v>2.0329440000000001E-3</v>
      </c>
      <c r="J171" s="8">
        <f>Monday_NIFTY_FUTURES!AA170</f>
        <v>-1.1706360000000001E-3</v>
      </c>
      <c r="L171" s="1">
        <f>Tuesday_NIFTY_FUTURES!Y170</f>
        <v>1.7777849999999998E-3</v>
      </c>
      <c r="M171" s="8">
        <f>Tuesday_NIFTY_FUTURES!Z170</f>
        <v>1.7777849999999998E-3</v>
      </c>
      <c r="N171" s="8">
        <f>Tuesday_NIFTY_FUTURES!AA170</f>
        <v>-1.7777849999999998E-3</v>
      </c>
      <c r="P171" s="1">
        <f>Wednesday_NIFTY_FUTURES!Y170</f>
        <v>1.7356440000000002E-3</v>
      </c>
      <c r="Q171" s="8">
        <f>Wednesday_NIFTY_FUTURES!Z170</f>
        <v>1.7356440000000002E-3</v>
      </c>
      <c r="R171" s="8">
        <f>Wednesday_NIFTY_FUTURES!AA170</f>
        <v>-1.7356440000000002E-3</v>
      </c>
      <c r="T171" s="1">
        <f>Thursday_NIFTY_FUTURES!Y170</f>
        <v>0</v>
      </c>
      <c r="U171" s="8">
        <f>Thursday_NIFTY_FUTURES!Z170</f>
        <v>0</v>
      </c>
      <c r="V171" s="8">
        <f>Thursday_NIFTY_FUTURES!AA170</f>
        <v>0</v>
      </c>
      <c r="X171" s="1">
        <f t="shared" si="130"/>
        <v>1.0882469000000001E-2</v>
      </c>
      <c r="Y171" s="8">
        <f t="shared" ref="Y171" si="169">F171+J171+M171+Q171+U171</f>
        <v>-3.4244570000000001E-3</v>
      </c>
      <c r="Z171" s="8">
        <f t="shared" ref="Z171" si="170">F171+J171+N171+R171+V171</f>
        <v>-1.0451314999999999E-2</v>
      </c>
    </row>
    <row r="172" spans="1:26" x14ac:dyDescent="0.25">
      <c r="A172">
        <f>Friday_NIFTY_FUTURES!S171</f>
        <v>25450</v>
      </c>
      <c r="B172" s="4">
        <f>Friday_NIFTY_FUTURES!T171</f>
        <v>45687</v>
      </c>
      <c r="C172" t="str">
        <f>Friday_NIFTY_FUTURES!U171</f>
        <v>Put</v>
      </c>
      <c r="D172" s="1">
        <f>Friday_NIFTY_FUTURES!Y171</f>
        <v>0</v>
      </c>
      <c r="E172" s="9"/>
      <c r="F172" s="9"/>
      <c r="H172" s="1">
        <f>Monday_NIFTY_FUTURES!Y171</f>
        <v>4.31154E-4</v>
      </c>
      <c r="I172" s="8"/>
      <c r="J172" s="8"/>
      <c r="L172" s="1">
        <f>Tuesday_NIFTY_FUTURES!Y171</f>
        <v>0</v>
      </c>
      <c r="M172" s="8"/>
      <c r="N172" s="8"/>
      <c r="P172" s="1">
        <f>Wednesday_NIFTY_FUTURES!Y171</f>
        <v>0</v>
      </c>
      <c r="Q172" s="8"/>
      <c r="R172" s="8"/>
      <c r="T172" s="1">
        <f>Thursday_NIFTY_FUTURES!Y171</f>
        <v>0</v>
      </c>
      <c r="U172" s="8"/>
      <c r="V172" s="8"/>
      <c r="X172" s="1">
        <f t="shared" si="130"/>
        <v>4.31154E-4</v>
      </c>
      <c r="Y172" s="8"/>
      <c r="Z172" s="8"/>
    </row>
    <row r="173" spans="1:26" x14ac:dyDescent="0.25">
      <c r="A173">
        <f>Friday_NIFTY_FUTURES!S172</f>
        <v>25500</v>
      </c>
      <c r="B173" s="4">
        <f>Friday_NIFTY_FUTURES!T172</f>
        <v>45687</v>
      </c>
      <c r="C173" t="str">
        <f>Friday_NIFTY_FUTURES!U172</f>
        <v>Call</v>
      </c>
      <c r="D173" s="1">
        <f>Friday_NIFTY_FUTURES!Y172</f>
        <v>4.50616E-2</v>
      </c>
      <c r="E173" s="9">
        <f>Friday_NIFTY_FUTURES!Z172</f>
        <v>0.662707983</v>
      </c>
      <c r="F173" s="9">
        <f>Friday_NIFTY_FUTURES!AA172</f>
        <v>0.57258478299999993</v>
      </c>
      <c r="H173" s="1">
        <f>Monday_NIFTY_FUTURES!Y172</f>
        <v>4.6980219999999996E-3</v>
      </c>
      <c r="I173" s="8">
        <f>Monday_NIFTY_FUTURES!Z172</f>
        <v>5.1435219999999993E-3</v>
      </c>
      <c r="J173" s="8">
        <f>Monday_NIFTY_FUTURES!AA172</f>
        <v>-4.2525219999999999E-3</v>
      </c>
      <c r="L173" s="1">
        <f>Tuesday_NIFTY_FUTURES!Y172</f>
        <v>3.9214389999999997E-3</v>
      </c>
      <c r="M173" s="8">
        <f>Tuesday_NIFTY_FUTURES!Z172</f>
        <v>3.9214389999999997E-3</v>
      </c>
      <c r="N173" s="8">
        <f>Tuesday_NIFTY_FUTURES!AA172</f>
        <v>-3.9214389999999997E-3</v>
      </c>
      <c r="P173" s="1">
        <f>Wednesday_NIFTY_FUTURES!Y172</f>
        <v>7.6081040000000009E-3</v>
      </c>
      <c r="Q173" s="8">
        <f>Wednesday_NIFTY_FUTURES!Z172</f>
        <v>4.1359443999999995E-2</v>
      </c>
      <c r="R173" s="8">
        <f>Wednesday_NIFTY_FUTURES!AA172</f>
        <v>2.6143235999999997E-2</v>
      </c>
      <c r="T173" s="1">
        <f>Thursday_NIFTY_FUTURES!Y172</f>
        <v>0</v>
      </c>
      <c r="U173" s="8">
        <f>Thursday_NIFTY_FUTURES!Z172</f>
        <v>0</v>
      </c>
      <c r="V173" s="8">
        <f>Thursday_NIFTY_FUTURES!AA172</f>
        <v>0</v>
      </c>
      <c r="X173" s="1">
        <f t="shared" si="130"/>
        <v>6.1289165000000007E-2</v>
      </c>
      <c r="Y173" s="8">
        <f t="shared" ref="Y173" si="171">F173+J173+M173+Q173+U173</f>
        <v>0.61361314399999989</v>
      </c>
      <c r="Z173" s="8">
        <f t="shared" ref="Z173" si="172">F173+J173+N173+R173+V173</f>
        <v>0.59055405799999994</v>
      </c>
    </row>
    <row r="174" spans="1:26" x14ac:dyDescent="0.25">
      <c r="A174">
        <f>Friday_NIFTY_FUTURES!S173</f>
        <v>25500</v>
      </c>
      <c r="B174" s="4">
        <f>Friday_NIFTY_FUTURES!T173</f>
        <v>45687</v>
      </c>
      <c r="C174" t="str">
        <f>Friday_NIFTY_FUTURES!U173</f>
        <v>Put</v>
      </c>
      <c r="D174" s="1">
        <f>Friday_NIFTY_FUTURES!Y173</f>
        <v>0.61764638299999997</v>
      </c>
      <c r="E174" s="9"/>
      <c r="F174" s="9"/>
      <c r="H174" s="1">
        <f>Monday_NIFTY_FUTURES!Y173</f>
        <v>4.4549999999999999E-4</v>
      </c>
      <c r="I174" s="8"/>
      <c r="J174" s="8"/>
      <c r="L174" s="1">
        <f>Tuesday_NIFTY_FUTURES!Y173</f>
        <v>0</v>
      </c>
      <c r="M174" s="8"/>
      <c r="N174" s="8"/>
      <c r="P174" s="1">
        <f>Wednesday_NIFTY_FUTURES!Y173</f>
        <v>3.3751339999999998E-2</v>
      </c>
      <c r="Q174" s="8"/>
      <c r="R174" s="8"/>
      <c r="T174" s="1">
        <f>Thursday_NIFTY_FUTURES!Y173</f>
        <v>0</v>
      </c>
      <c r="U174" s="8"/>
      <c r="V174" s="8"/>
      <c r="X174" s="1">
        <f t="shared" si="130"/>
        <v>0.65184322299999997</v>
      </c>
      <c r="Y174" s="8"/>
      <c r="Z174" s="8"/>
    </row>
    <row r="175" spans="1:26" x14ac:dyDescent="0.25">
      <c r="A175">
        <f>Friday_NIFTY_FUTURES!S174</f>
        <v>25550</v>
      </c>
      <c r="B175" s="4">
        <f>Friday_NIFTY_FUTURES!T174</f>
        <v>45687</v>
      </c>
      <c r="C175" t="str">
        <f>Friday_NIFTY_FUTURES!U174</f>
        <v>Call</v>
      </c>
      <c r="D175" s="1">
        <f>Friday_NIFTY_FUTURES!Y174</f>
        <v>3.4215280000000001E-3</v>
      </c>
      <c r="E175" s="9">
        <f>Friday_NIFTY_FUTURES!Z174</f>
        <v>3.4215280000000001E-3</v>
      </c>
      <c r="F175" s="9">
        <f>Friday_NIFTY_FUTURES!AA174</f>
        <v>-3.4215280000000001E-3</v>
      </c>
      <c r="H175" s="1">
        <f>Monday_NIFTY_FUTURES!Y174</f>
        <v>3.4332999999999998E-3</v>
      </c>
      <c r="I175" s="8">
        <f>Monday_NIFTY_FUTURES!Z174</f>
        <v>3.4332999999999998E-3</v>
      </c>
      <c r="J175" s="8">
        <f>Monday_NIFTY_FUTURES!AA174</f>
        <v>-3.4332999999999998E-3</v>
      </c>
      <c r="L175" s="1">
        <f>Tuesday_NIFTY_FUTURES!Y174</f>
        <v>1.9916249999999995E-3</v>
      </c>
      <c r="M175" s="8">
        <f>Tuesday_NIFTY_FUTURES!Z174</f>
        <v>1.9916249999999995E-3</v>
      </c>
      <c r="N175" s="8">
        <f>Tuesday_NIFTY_FUTURES!AA174</f>
        <v>-1.9916249999999995E-3</v>
      </c>
      <c r="P175" s="1">
        <f>Wednesday_NIFTY_FUTURES!Y174</f>
        <v>1.4607600000000002E-3</v>
      </c>
      <c r="Q175" s="8">
        <f>Wednesday_NIFTY_FUTURES!Z174</f>
        <v>1.7007600000000002E-3</v>
      </c>
      <c r="R175" s="8">
        <f>Wednesday_NIFTY_FUTURES!AA174</f>
        <v>-1.2207600000000002E-3</v>
      </c>
      <c r="T175" s="1">
        <f>Thursday_NIFTY_FUTURES!Y174</f>
        <v>0</v>
      </c>
      <c r="U175" s="8">
        <f>Thursday_NIFTY_FUTURES!Z174</f>
        <v>0</v>
      </c>
      <c r="V175" s="8">
        <f>Thursday_NIFTY_FUTURES!AA174</f>
        <v>0</v>
      </c>
      <c r="X175" s="1">
        <f t="shared" si="130"/>
        <v>1.0307213000000001E-2</v>
      </c>
      <c r="Y175" s="8">
        <f t="shared" ref="Y175" si="173">F175+J175+M175+Q175+U175</f>
        <v>-3.1624430000000009E-3</v>
      </c>
      <c r="Z175" s="8">
        <f t="shared" ref="Z175" si="174">F175+J175+N175+R175+V175</f>
        <v>-1.0067213E-2</v>
      </c>
    </row>
    <row r="176" spans="1:26" x14ac:dyDescent="0.25">
      <c r="A176">
        <f>Friday_NIFTY_FUTURES!S175</f>
        <v>25550</v>
      </c>
      <c r="B176" s="4">
        <f>Friday_NIFTY_FUTURES!T175</f>
        <v>45687</v>
      </c>
      <c r="C176" t="str">
        <f>Friday_NIFTY_FUTURES!U175</f>
        <v>Put</v>
      </c>
      <c r="D176" s="1">
        <f>Friday_NIFTY_FUTURES!Y175</f>
        <v>0</v>
      </c>
      <c r="E176" s="9"/>
      <c r="F176" s="9"/>
      <c r="H176" s="1">
        <f>Monday_NIFTY_FUTURES!Y175</f>
        <v>0</v>
      </c>
      <c r="I176" s="8"/>
      <c r="J176" s="8"/>
      <c r="L176" s="1">
        <f>Tuesday_NIFTY_FUTURES!Y175</f>
        <v>0</v>
      </c>
      <c r="M176" s="8"/>
      <c r="N176" s="8"/>
      <c r="P176" s="1">
        <f>Wednesday_NIFTY_FUTURES!Y175</f>
        <v>2.4000000000000001E-4</v>
      </c>
      <c r="Q176" s="8"/>
      <c r="R176" s="8"/>
      <c r="T176" s="1">
        <f>Thursday_NIFTY_FUTURES!Y175</f>
        <v>0</v>
      </c>
      <c r="U176" s="8"/>
      <c r="V176" s="8"/>
      <c r="X176" s="1">
        <f t="shared" si="130"/>
        <v>2.4000000000000001E-4</v>
      </c>
      <c r="Y176" s="8"/>
      <c r="Z176" s="8"/>
    </row>
    <row r="177" spans="1:26" x14ac:dyDescent="0.25">
      <c r="A177">
        <f>Friday_NIFTY_FUTURES!S176</f>
        <v>25600</v>
      </c>
      <c r="B177" s="4">
        <f>Friday_NIFTY_FUTURES!T176</f>
        <v>45687</v>
      </c>
      <c r="C177" t="str">
        <f>Friday_NIFTY_FUTURES!U176</f>
        <v>Call</v>
      </c>
      <c r="D177" s="1">
        <f>Friday_NIFTY_FUTURES!Y176</f>
        <v>1.3831084E-2</v>
      </c>
      <c r="E177" s="9">
        <f>Friday_NIFTY_FUTURES!Z176</f>
        <v>2.6182733999999999E-2</v>
      </c>
      <c r="F177" s="9">
        <f>Friday_NIFTY_FUTURES!AA176</f>
        <v>-1.479434E-3</v>
      </c>
      <c r="H177" s="1">
        <f>Monday_NIFTY_FUTURES!Y176</f>
        <v>2.6131679999999999E-3</v>
      </c>
      <c r="I177" s="8">
        <f>Monday_NIFTY_FUTURES!Z176</f>
        <v>2.6131679999999999E-3</v>
      </c>
      <c r="J177" s="8">
        <f>Monday_NIFTY_FUTURES!AA176</f>
        <v>-2.6131679999999999E-3</v>
      </c>
      <c r="L177" s="1">
        <f>Tuesday_NIFTY_FUTURES!Y176</f>
        <v>2.2077699999999995E-3</v>
      </c>
      <c r="M177" s="8">
        <f>Tuesday_NIFTY_FUTURES!Z176</f>
        <v>2.2077699999999995E-3</v>
      </c>
      <c r="N177" s="8">
        <f>Tuesday_NIFTY_FUTURES!AA176</f>
        <v>-2.2077699999999995E-3</v>
      </c>
      <c r="P177" s="1">
        <f>Wednesday_NIFTY_FUTURES!Y176</f>
        <v>4.3917119999999999E-3</v>
      </c>
      <c r="Q177" s="8">
        <f>Wednesday_NIFTY_FUTURES!Z176</f>
        <v>4.6468120000000002E-3</v>
      </c>
      <c r="R177" s="8">
        <f>Wednesday_NIFTY_FUTURES!AA176</f>
        <v>-4.1366119999999996E-3</v>
      </c>
      <c r="T177" s="1">
        <f>Thursday_NIFTY_FUTURES!Y176</f>
        <v>0</v>
      </c>
      <c r="U177" s="8">
        <f>Thursday_NIFTY_FUTURES!Z176</f>
        <v>0</v>
      </c>
      <c r="V177" s="8">
        <f>Thursday_NIFTY_FUTURES!AA176</f>
        <v>0</v>
      </c>
      <c r="X177" s="1">
        <f t="shared" si="130"/>
        <v>2.3043733999999996E-2</v>
      </c>
      <c r="Y177" s="8">
        <f t="shared" ref="Y177" si="175">F177+J177+M177+Q177+U177</f>
        <v>2.7619799999999998E-3</v>
      </c>
      <c r="Z177" s="8">
        <f t="shared" ref="Z177" si="176">F177+J177+N177+R177+V177</f>
        <v>-1.0436984E-2</v>
      </c>
    </row>
    <row r="178" spans="1:26" x14ac:dyDescent="0.25">
      <c r="A178">
        <f>Friday_NIFTY_FUTURES!S177</f>
        <v>25600</v>
      </c>
      <c r="B178" s="4">
        <f>Friday_NIFTY_FUTURES!T177</f>
        <v>45687</v>
      </c>
      <c r="C178" t="str">
        <f>Friday_NIFTY_FUTURES!U177</f>
        <v>Put</v>
      </c>
      <c r="D178" s="1">
        <f>Friday_NIFTY_FUTURES!Y177</f>
        <v>1.235165E-2</v>
      </c>
      <c r="E178" s="9"/>
      <c r="F178" s="9"/>
      <c r="H178" s="1">
        <f>Monday_NIFTY_FUTURES!Y177</f>
        <v>0</v>
      </c>
      <c r="I178" s="8"/>
      <c r="J178" s="8"/>
      <c r="L178" s="1">
        <f>Tuesday_NIFTY_FUTURES!Y177</f>
        <v>0</v>
      </c>
      <c r="M178" s="8"/>
      <c r="N178" s="8"/>
      <c r="P178" s="1">
        <f>Wednesday_NIFTY_FUTURES!Y177</f>
        <v>2.5510000000000002E-4</v>
      </c>
      <c r="Q178" s="8"/>
      <c r="R178" s="8"/>
      <c r="T178" s="1">
        <f>Thursday_NIFTY_FUTURES!Y177</f>
        <v>0</v>
      </c>
      <c r="U178" s="8"/>
      <c r="V178" s="8"/>
      <c r="X178" s="1">
        <f t="shared" si="130"/>
        <v>1.260675E-2</v>
      </c>
      <c r="Y178" s="8"/>
      <c r="Z178" s="8"/>
    </row>
    <row r="179" spans="1:26" x14ac:dyDescent="0.25">
      <c r="A179">
        <f>Friday_NIFTY_FUTURES!S178</f>
        <v>25650</v>
      </c>
      <c r="B179" s="4">
        <f>Friday_NIFTY_FUTURES!T178</f>
        <v>45687</v>
      </c>
      <c r="C179" t="str">
        <f>Friday_NIFTY_FUTURES!U178</f>
        <v>Call</v>
      </c>
      <c r="D179" s="1">
        <f>Friday_NIFTY_FUTURES!Y178</f>
        <v>3.8013699999999997E-3</v>
      </c>
      <c r="E179" s="9">
        <f>Friday_NIFTY_FUTURES!Z178</f>
        <v>3.8013699999999997E-3</v>
      </c>
      <c r="F179" s="9">
        <f>Friday_NIFTY_FUTURES!AA178</f>
        <v>-3.8013699999999997E-3</v>
      </c>
      <c r="H179" s="1">
        <f>Monday_NIFTY_FUTURES!Y178</f>
        <v>2.5345440000000001E-3</v>
      </c>
      <c r="I179" s="8">
        <f>Monday_NIFTY_FUTURES!Z178</f>
        <v>2.5345440000000001E-3</v>
      </c>
      <c r="J179" s="8">
        <f>Monday_NIFTY_FUTURES!AA178</f>
        <v>-2.5345440000000001E-3</v>
      </c>
      <c r="L179" s="1">
        <f>Tuesday_NIFTY_FUTURES!Y178</f>
        <v>1.6729049999999999E-3</v>
      </c>
      <c r="M179" s="8">
        <f>Tuesday_NIFTY_FUTURES!Z178</f>
        <v>1.6729049999999999E-3</v>
      </c>
      <c r="N179" s="8">
        <f>Tuesday_NIFTY_FUTURES!AA178</f>
        <v>-1.6729049999999999E-3</v>
      </c>
      <c r="P179" s="1">
        <f>Wednesday_NIFTY_FUTURES!Y178</f>
        <v>1.5278640000000001E-3</v>
      </c>
      <c r="Q179" s="8">
        <f>Wednesday_NIFTY_FUTURES!Z178</f>
        <v>1.5278640000000001E-3</v>
      </c>
      <c r="R179" s="8">
        <f>Wednesday_NIFTY_FUTURES!AA178</f>
        <v>-1.5278640000000001E-3</v>
      </c>
      <c r="T179" s="1">
        <f>Thursday_NIFTY_FUTURES!Y178</f>
        <v>0</v>
      </c>
      <c r="U179" s="8">
        <f>Thursday_NIFTY_FUTURES!Z178</f>
        <v>0</v>
      </c>
      <c r="V179" s="8">
        <f>Thursday_NIFTY_FUTURES!AA178</f>
        <v>0</v>
      </c>
      <c r="X179" s="1">
        <f t="shared" si="130"/>
        <v>9.5366830000000007E-3</v>
      </c>
      <c r="Y179" s="8">
        <f t="shared" ref="Y179" si="177">F179+J179+M179+Q179+U179</f>
        <v>-3.1351449999999998E-3</v>
      </c>
      <c r="Z179" s="8">
        <f t="shared" ref="Z179" si="178">F179+J179+N179+R179+V179</f>
        <v>-9.5366830000000007E-3</v>
      </c>
    </row>
    <row r="180" spans="1:26" x14ac:dyDescent="0.25">
      <c r="A180">
        <f>Friday_NIFTY_FUTURES!S179</f>
        <v>25650</v>
      </c>
      <c r="B180" s="4">
        <f>Friday_NIFTY_FUTURES!T179</f>
        <v>45687</v>
      </c>
      <c r="C180" t="str">
        <f>Friday_NIFTY_FUTURES!U179</f>
        <v>Put</v>
      </c>
      <c r="D180" s="1">
        <f>Friday_NIFTY_FUTURES!Y179</f>
        <v>0</v>
      </c>
      <c r="E180" s="9"/>
      <c r="F180" s="9"/>
      <c r="H180" s="1">
        <f>Monday_NIFTY_FUTURES!Y179</f>
        <v>0</v>
      </c>
      <c r="I180" s="8"/>
      <c r="J180" s="8"/>
      <c r="L180" s="1">
        <f>Tuesday_NIFTY_FUTURES!Y179</f>
        <v>0</v>
      </c>
      <c r="M180" s="8"/>
      <c r="N180" s="8"/>
      <c r="P180" s="1">
        <f>Wednesday_NIFTY_FUTURES!Y179</f>
        <v>0</v>
      </c>
      <c r="Q180" s="8"/>
      <c r="R180" s="8"/>
      <c r="T180" s="1">
        <f>Thursday_NIFTY_FUTURES!Y179</f>
        <v>0</v>
      </c>
      <c r="U180" s="8"/>
      <c r="V180" s="8"/>
      <c r="X180" s="1">
        <f t="shared" si="130"/>
        <v>0</v>
      </c>
      <c r="Y180" s="8"/>
      <c r="Z180" s="8"/>
    </row>
    <row r="181" spans="1:26" x14ac:dyDescent="0.25">
      <c r="A181">
        <f>Friday_NIFTY_FUTURES!S180</f>
        <v>25700</v>
      </c>
      <c r="B181" s="4">
        <f>Friday_NIFTY_FUTURES!T180</f>
        <v>45687</v>
      </c>
      <c r="C181" t="str">
        <f>Friday_NIFTY_FUTURES!U180</f>
        <v>Call</v>
      </c>
      <c r="D181" s="1">
        <f>Friday_NIFTY_FUTURES!Y180</f>
        <v>4.6486799999999997E-3</v>
      </c>
      <c r="E181" s="9">
        <f>Friday_NIFTY_FUTURES!Z180</f>
        <v>1.7383328999999999E-2</v>
      </c>
      <c r="F181" s="9">
        <f>Friday_NIFTY_FUTURES!AA180</f>
        <v>8.0859689999999984E-3</v>
      </c>
      <c r="H181" s="1">
        <f>Monday_NIFTY_FUTURES!Y180</f>
        <v>6.663497E-3</v>
      </c>
      <c r="I181" s="8">
        <f>Monday_NIFTY_FUTURES!Z180</f>
        <v>6.663497E-3</v>
      </c>
      <c r="J181" s="8">
        <f>Monday_NIFTY_FUTURES!AA180</f>
        <v>-6.663497E-3</v>
      </c>
      <c r="L181" s="1">
        <f>Tuesday_NIFTY_FUTURES!Y180</f>
        <v>4.417725E-3</v>
      </c>
      <c r="M181" s="8">
        <f>Tuesday_NIFTY_FUTURES!Z180</f>
        <v>4.417725E-3</v>
      </c>
      <c r="N181" s="8">
        <f>Tuesday_NIFTY_FUTURES!AA180</f>
        <v>-4.417725E-3</v>
      </c>
      <c r="P181" s="1">
        <f>Wednesday_NIFTY_FUTURES!Y180</f>
        <v>2.2828499999999999E-3</v>
      </c>
      <c r="Q181" s="8">
        <f>Wednesday_NIFTY_FUTURES!Z180</f>
        <v>2.5498499999999998E-3</v>
      </c>
      <c r="R181" s="8">
        <f>Wednesday_NIFTY_FUTURES!AA180</f>
        <v>-2.01585E-3</v>
      </c>
      <c r="T181" s="1">
        <f>Thursday_NIFTY_FUTURES!Y180</f>
        <v>0</v>
      </c>
      <c r="U181" s="8">
        <f>Thursday_NIFTY_FUTURES!Z180</f>
        <v>0</v>
      </c>
      <c r="V181" s="8">
        <f>Thursday_NIFTY_FUTURES!AA180</f>
        <v>0</v>
      </c>
      <c r="X181" s="1">
        <f t="shared" si="130"/>
        <v>1.8012752E-2</v>
      </c>
      <c r="Y181" s="8">
        <f t="shared" ref="Y181" si="179">F181+J181+M181+Q181+U181</f>
        <v>8.3900469999999977E-3</v>
      </c>
      <c r="Z181" s="8">
        <f t="shared" ref="Z181" si="180">F181+J181+N181+R181+V181</f>
        <v>-5.0111030000000011E-3</v>
      </c>
    </row>
    <row r="182" spans="1:26" x14ac:dyDescent="0.25">
      <c r="A182">
        <f>Friday_NIFTY_FUTURES!S181</f>
        <v>25700</v>
      </c>
      <c r="B182" s="4">
        <f>Friday_NIFTY_FUTURES!T181</f>
        <v>45687</v>
      </c>
      <c r="C182" t="str">
        <f>Friday_NIFTY_FUTURES!U181</f>
        <v>Put</v>
      </c>
      <c r="D182" s="1">
        <f>Friday_NIFTY_FUTURES!Y181</f>
        <v>1.2734648999999999E-2</v>
      </c>
      <c r="E182" s="9"/>
      <c r="F182" s="9"/>
      <c r="H182" s="1">
        <f>Monday_NIFTY_FUTURES!Y181</f>
        <v>0</v>
      </c>
      <c r="I182" s="8"/>
      <c r="J182" s="8"/>
      <c r="L182" s="1">
        <f>Tuesday_NIFTY_FUTURES!Y181</f>
        <v>0</v>
      </c>
      <c r="M182" s="8"/>
      <c r="N182" s="8"/>
      <c r="P182" s="1">
        <f>Wednesday_NIFTY_FUTURES!Y181</f>
        <v>2.6699999999999998E-4</v>
      </c>
      <c r="Q182" s="8"/>
      <c r="R182" s="8"/>
      <c r="T182" s="1">
        <f>Thursday_NIFTY_FUTURES!Y181</f>
        <v>0</v>
      </c>
      <c r="U182" s="8"/>
      <c r="V182" s="8"/>
      <c r="X182" s="1">
        <f t="shared" si="130"/>
        <v>1.3001648999999999E-2</v>
      </c>
      <c r="Y182" s="8"/>
      <c r="Z182" s="8"/>
    </row>
    <row r="183" spans="1:26" x14ac:dyDescent="0.25">
      <c r="A183">
        <f>Friday_NIFTY_FUTURES!S182</f>
        <v>25750</v>
      </c>
      <c r="B183" s="4">
        <f>Friday_NIFTY_FUTURES!T182</f>
        <v>45687</v>
      </c>
      <c r="C183" t="str">
        <f>Friday_NIFTY_FUTURES!U182</f>
        <v>Call</v>
      </c>
      <c r="D183" s="1">
        <f>Friday_NIFTY_FUTURES!Y182</f>
        <v>3.5994359999999993E-3</v>
      </c>
      <c r="E183" s="9">
        <f>Friday_NIFTY_FUTURES!Z182</f>
        <v>8.9614739999999988E-3</v>
      </c>
      <c r="F183" s="9">
        <f>Friday_NIFTY_FUTURES!AA182</f>
        <v>1.7626020000000003E-3</v>
      </c>
      <c r="H183" s="1">
        <f>Monday_NIFTY_FUTURES!Y182</f>
        <v>3.3479999999999998E-3</v>
      </c>
      <c r="I183" s="8">
        <f>Monday_NIFTY_FUTURES!Z182</f>
        <v>3.3479999999999998E-3</v>
      </c>
      <c r="J183" s="8">
        <f>Monday_NIFTY_FUTURES!AA182</f>
        <v>-3.3479999999999998E-3</v>
      </c>
      <c r="L183" s="1">
        <f>Tuesday_NIFTY_FUTURES!Y182</f>
        <v>2.78116E-3</v>
      </c>
      <c r="M183" s="8">
        <f>Tuesday_NIFTY_FUTURES!Z182</f>
        <v>2.78116E-3</v>
      </c>
      <c r="N183" s="8">
        <f>Tuesday_NIFTY_FUTURES!AA182</f>
        <v>-2.78116E-3</v>
      </c>
      <c r="P183" s="1">
        <f>Wednesday_NIFTY_FUTURES!Y182</f>
        <v>8.9877599999999989E-4</v>
      </c>
      <c r="Q183" s="8">
        <f>Wednesday_NIFTY_FUTURES!Z182</f>
        <v>8.9877599999999989E-4</v>
      </c>
      <c r="R183" s="8">
        <f>Wednesday_NIFTY_FUTURES!AA182</f>
        <v>-8.9877599999999989E-4</v>
      </c>
      <c r="T183" s="1">
        <f>Thursday_NIFTY_FUTURES!Y182</f>
        <v>0</v>
      </c>
      <c r="U183" s="8">
        <f>Thursday_NIFTY_FUTURES!Z182</f>
        <v>0</v>
      </c>
      <c r="V183" s="8">
        <f>Thursday_NIFTY_FUTURES!AA182</f>
        <v>0</v>
      </c>
      <c r="X183" s="1">
        <f t="shared" si="130"/>
        <v>1.0627372E-2</v>
      </c>
      <c r="Y183" s="8">
        <f t="shared" ref="Y183" si="181">F183+J183+M183+Q183+U183</f>
        <v>2.0945380000000004E-3</v>
      </c>
      <c r="Z183" s="8">
        <f t="shared" ref="Z183" si="182">F183+J183+N183+R183+V183</f>
        <v>-5.2653339999999991E-3</v>
      </c>
    </row>
    <row r="184" spans="1:26" x14ac:dyDescent="0.25">
      <c r="A184">
        <f>Friday_NIFTY_FUTURES!S183</f>
        <v>25750</v>
      </c>
      <c r="B184" s="4">
        <f>Friday_NIFTY_FUTURES!T183</f>
        <v>45687</v>
      </c>
      <c r="C184" t="str">
        <f>Friday_NIFTY_FUTURES!U183</f>
        <v>Put</v>
      </c>
      <c r="D184" s="1">
        <f>Friday_NIFTY_FUTURES!Y183</f>
        <v>5.3620379999999995E-3</v>
      </c>
      <c r="E184" s="9"/>
      <c r="F184" s="9"/>
      <c r="H184" s="1">
        <f>Monday_NIFTY_FUTURES!Y183</f>
        <v>0</v>
      </c>
      <c r="I184" s="8"/>
      <c r="J184" s="8"/>
      <c r="L184" s="1">
        <f>Tuesday_NIFTY_FUTURES!Y183</f>
        <v>0</v>
      </c>
      <c r="M184" s="8"/>
      <c r="N184" s="8"/>
      <c r="P184" s="1">
        <f>Wednesday_NIFTY_FUTURES!Y183</f>
        <v>0</v>
      </c>
      <c r="Q184" s="8"/>
      <c r="R184" s="8"/>
      <c r="T184" s="1">
        <f>Thursday_NIFTY_FUTURES!Y183</f>
        <v>0</v>
      </c>
      <c r="U184" s="8"/>
      <c r="V184" s="8"/>
      <c r="X184" s="1">
        <f t="shared" si="130"/>
        <v>5.3620379999999995E-3</v>
      </c>
      <c r="Y184" s="8"/>
      <c r="Z184" s="8"/>
    </row>
    <row r="185" spans="1:26" x14ac:dyDescent="0.25">
      <c r="A185">
        <f>Friday_NIFTY_FUTURES!S184</f>
        <v>25800</v>
      </c>
      <c r="B185" s="4">
        <f>Friday_NIFTY_FUTURES!T184</f>
        <v>45687</v>
      </c>
      <c r="C185" t="str">
        <f>Friday_NIFTY_FUTURES!U184</f>
        <v>Call</v>
      </c>
      <c r="D185" s="1">
        <f>Friday_NIFTY_FUTURES!Y184</f>
        <v>5.5492230000000007E-3</v>
      </c>
      <c r="E185" s="9">
        <f>Friday_NIFTY_FUTURES!Z184</f>
        <v>1.6059163000000001E-2</v>
      </c>
      <c r="F185" s="9">
        <f>Friday_NIFTY_FUTURES!AA184</f>
        <v>4.9607169999999999E-3</v>
      </c>
      <c r="H185" s="1">
        <f>Monday_NIFTY_FUTURES!Y184</f>
        <v>7.3154839999999997E-3</v>
      </c>
      <c r="I185" s="8">
        <f>Monday_NIFTY_FUTURES!Z184</f>
        <v>7.8380840000000004E-3</v>
      </c>
      <c r="J185" s="8">
        <f>Monday_NIFTY_FUTURES!AA184</f>
        <v>-6.7928839999999999E-3</v>
      </c>
      <c r="L185" s="1">
        <f>Tuesday_NIFTY_FUTURES!Y184</f>
        <v>4.5638759999999997E-3</v>
      </c>
      <c r="M185" s="8">
        <f>Tuesday_NIFTY_FUTURES!Z184</f>
        <v>5.0668199999999997E-3</v>
      </c>
      <c r="N185" s="8">
        <f>Tuesday_NIFTY_FUTURES!AA184</f>
        <v>-4.0609319999999997E-3</v>
      </c>
      <c r="P185" s="1">
        <f>Wednesday_NIFTY_FUTURES!Y184</f>
        <v>2.6846400000000003E-3</v>
      </c>
      <c r="Q185" s="8">
        <f>Wednesday_NIFTY_FUTURES!Z184</f>
        <v>2.6846400000000003E-3</v>
      </c>
      <c r="R185" s="8">
        <f>Wednesday_NIFTY_FUTURES!AA184</f>
        <v>-2.6846400000000003E-3</v>
      </c>
      <c r="T185" s="1">
        <f>Thursday_NIFTY_FUTURES!Y184</f>
        <v>0</v>
      </c>
      <c r="U185" s="8">
        <f>Thursday_NIFTY_FUTURES!Z184</f>
        <v>0</v>
      </c>
      <c r="V185" s="8">
        <f>Thursday_NIFTY_FUTURES!AA184</f>
        <v>0</v>
      </c>
      <c r="X185" s="1">
        <f t="shared" si="130"/>
        <v>2.0113223E-2</v>
      </c>
      <c r="Y185" s="8">
        <f t="shared" ref="Y185" si="183">F185+J185+M185+Q185+U185</f>
        <v>5.919293E-3</v>
      </c>
      <c r="Z185" s="8">
        <f t="shared" ref="Z185" si="184">F185+J185+N185+R185+V185</f>
        <v>-8.5777390000000009E-3</v>
      </c>
    </row>
    <row r="186" spans="1:26" x14ac:dyDescent="0.25">
      <c r="A186">
        <f>Friday_NIFTY_FUTURES!S185</f>
        <v>25800</v>
      </c>
      <c r="B186" s="4">
        <f>Friday_NIFTY_FUTURES!T185</f>
        <v>45687</v>
      </c>
      <c r="C186" t="str">
        <f>Friday_NIFTY_FUTURES!U185</f>
        <v>Put</v>
      </c>
      <c r="D186" s="1">
        <f>Friday_NIFTY_FUTURES!Y185</f>
        <v>1.0509940000000001E-2</v>
      </c>
      <c r="E186" s="9"/>
      <c r="F186" s="9"/>
      <c r="H186" s="1">
        <f>Monday_NIFTY_FUTURES!Y185</f>
        <v>5.2260000000000002E-4</v>
      </c>
      <c r="I186" s="8"/>
      <c r="J186" s="8"/>
      <c r="L186" s="1">
        <f>Tuesday_NIFTY_FUTURES!Y185</f>
        <v>5.0294399999999996E-4</v>
      </c>
      <c r="M186" s="8"/>
      <c r="N186" s="8"/>
      <c r="P186" s="1">
        <f>Wednesday_NIFTY_FUTURES!Y185</f>
        <v>0</v>
      </c>
      <c r="Q186" s="8"/>
      <c r="R186" s="8"/>
      <c r="T186" s="1">
        <f>Thursday_NIFTY_FUTURES!Y185</f>
        <v>0</v>
      </c>
      <c r="U186" s="8"/>
      <c r="V186" s="8"/>
      <c r="X186" s="1">
        <f t="shared" si="130"/>
        <v>1.1535484E-2</v>
      </c>
      <c r="Y186" s="8"/>
      <c r="Z186" s="8"/>
    </row>
    <row r="187" spans="1:26" x14ac:dyDescent="0.25">
      <c r="A187">
        <f>Friday_NIFTY_FUTURES!S186</f>
        <v>25850</v>
      </c>
      <c r="B187" s="4">
        <f>Friday_NIFTY_FUTURES!T186</f>
        <v>45687</v>
      </c>
      <c r="C187" t="str">
        <f>Friday_NIFTY_FUTURES!U186</f>
        <v>Call</v>
      </c>
      <c r="D187" s="1">
        <f>Friday_NIFTY_FUTURES!Y186</f>
        <v>2.1353609999999997E-3</v>
      </c>
      <c r="E187" s="9">
        <f>Friday_NIFTY_FUTURES!Z186</f>
        <v>0.370116273</v>
      </c>
      <c r="F187" s="9">
        <f>Friday_NIFTY_FUTURES!AA186</f>
        <v>0.36584555099999999</v>
      </c>
      <c r="H187" s="1">
        <f>Monday_NIFTY_FUTURES!Y186</f>
        <v>2.1673186000000001E-2</v>
      </c>
      <c r="I187" s="8">
        <f>Monday_NIFTY_FUTURES!Z186</f>
        <v>2.5797873999999998E-2</v>
      </c>
      <c r="J187" s="8">
        <f>Monday_NIFTY_FUTURES!AA186</f>
        <v>-1.7548498000000003E-2</v>
      </c>
      <c r="L187" s="1">
        <f>Tuesday_NIFTY_FUTURES!Y186</f>
        <v>8.94993E-3</v>
      </c>
      <c r="M187" s="8">
        <f>Tuesday_NIFTY_FUTURES!Z186</f>
        <v>8.94993E-3</v>
      </c>
      <c r="N187" s="8">
        <f>Tuesday_NIFTY_FUTURES!AA186</f>
        <v>-8.94993E-3</v>
      </c>
      <c r="P187" s="1">
        <f>Wednesday_NIFTY_FUTURES!Y186</f>
        <v>2.3246460000000001E-3</v>
      </c>
      <c r="Q187" s="8">
        <f>Wednesday_NIFTY_FUTURES!Z186</f>
        <v>2.4550511999999997E-2</v>
      </c>
      <c r="R187" s="8">
        <f>Wednesday_NIFTY_FUTURES!AA186</f>
        <v>1.9901219999999997E-2</v>
      </c>
      <c r="T187" s="1">
        <f>Thursday_NIFTY_FUTURES!Y186</f>
        <v>0</v>
      </c>
      <c r="U187" s="8">
        <f>Thursday_NIFTY_FUTURES!Z186</f>
        <v>0</v>
      </c>
      <c r="V187" s="8">
        <f>Thursday_NIFTY_FUTURES!AA186</f>
        <v>0</v>
      </c>
      <c r="X187" s="1">
        <f t="shared" si="130"/>
        <v>3.5083123000000001E-2</v>
      </c>
      <c r="Y187" s="8">
        <f t="shared" ref="Y187" si="185">F187+J187+M187+Q187+U187</f>
        <v>0.38179749499999993</v>
      </c>
      <c r="Z187" s="8">
        <f t="shared" ref="Z187" si="186">F187+J187+N187+R187+V187</f>
        <v>0.35924834299999997</v>
      </c>
    </row>
    <row r="188" spans="1:26" x14ac:dyDescent="0.25">
      <c r="A188">
        <f>Friday_NIFTY_FUTURES!S213</f>
        <v>26500</v>
      </c>
      <c r="B188" s="4">
        <f>Friday_NIFTY_FUTURES!T213</f>
        <v>45687</v>
      </c>
      <c r="C188" t="str">
        <f>Friday_NIFTY_FUTURES!U213</f>
        <v>Put</v>
      </c>
      <c r="D188" s="1">
        <f>Friday_NIFTY_FUTURES!Y213</f>
        <v>0.36798091199999999</v>
      </c>
      <c r="E188" s="9"/>
      <c r="F188" s="9"/>
      <c r="H188" s="1">
        <f>Monday_NIFTY_FUTURES!Y187</f>
        <v>4.1246879999999996E-3</v>
      </c>
      <c r="I188" s="8"/>
      <c r="J188" s="8"/>
      <c r="L188" s="1">
        <f>Tuesday_NIFTY_FUTURES!Y187</f>
        <v>0</v>
      </c>
      <c r="M188" s="8"/>
      <c r="N188" s="8"/>
      <c r="P188" s="1">
        <f>Wednesday_NIFTY_FUTURES!Y191</f>
        <v>2.2225865999999997E-2</v>
      </c>
      <c r="Q188" s="8"/>
      <c r="R188" s="8"/>
      <c r="T188" s="1">
        <f>Thursday_NIFTY_FUTURES!Y187</f>
        <v>0</v>
      </c>
      <c r="U188" s="8"/>
      <c r="V188" s="8"/>
      <c r="X188" s="1">
        <f t="shared" si="130"/>
        <v>0.39433146599999996</v>
      </c>
      <c r="Y188" s="8"/>
      <c r="Z188" s="8"/>
    </row>
    <row r="189" spans="1:26" x14ac:dyDescent="0.25">
      <c r="A189">
        <f>Friday_NIFTY_FUTURES!S214</f>
        <v>0</v>
      </c>
      <c r="B189" s="4">
        <f>Friday_NIFTY_FUTURES!T214</f>
        <v>0</v>
      </c>
      <c r="C189">
        <f>Friday_NIFTY_FUTURES!U214</f>
        <v>0</v>
      </c>
      <c r="D189" s="1">
        <f>Friday_NIFTY_FUTURES!Y214</f>
        <v>0</v>
      </c>
      <c r="E189" s="9">
        <f>Friday_NIFTY_FUTURES!Z188</f>
        <v>0</v>
      </c>
      <c r="F189" s="9">
        <f>Friday_NIFTY_FUTURES!AA188</f>
        <v>0</v>
      </c>
      <c r="H189" s="1">
        <f>Monday_NIFTY_FUTURES!Y188</f>
        <v>0</v>
      </c>
      <c r="I189" s="8">
        <f>Monday_NIFTY_FUTURES!Z188</f>
        <v>0</v>
      </c>
      <c r="J189" s="8">
        <f>Monday_NIFTY_FUTURES!AA188</f>
        <v>0</v>
      </c>
      <c r="L189" s="1">
        <f>Tuesday_NIFTY_FUTURES!Y188</f>
        <v>0</v>
      </c>
      <c r="M189" s="8">
        <f>Tuesday_NIFTY_FUTURES!Z188</f>
        <v>0</v>
      </c>
      <c r="N189" s="8">
        <f>Tuesday_NIFTY_FUTURES!AA188</f>
        <v>0</v>
      </c>
      <c r="P189" s="1">
        <f>Wednesday_NIFTY_FUTURES!Y192</f>
        <v>0</v>
      </c>
      <c r="Q189" s="8">
        <f>Wednesday_NIFTY_FUTURES!Z188</f>
        <v>0</v>
      </c>
      <c r="R189" s="8">
        <f>Wednesday_NIFTY_FUTURES!AA188</f>
        <v>0</v>
      </c>
      <c r="T189" s="1">
        <f>Thursday_NIFTY_FUTURES!Y188</f>
        <v>0</v>
      </c>
      <c r="U189" s="8">
        <f>Thursday_NIFTY_FUTURES!Z188</f>
        <v>0</v>
      </c>
      <c r="V189" s="8">
        <f>Thursday_NIFTY_FUTURES!AA188</f>
        <v>0</v>
      </c>
      <c r="X189" s="1">
        <f t="shared" si="130"/>
        <v>0</v>
      </c>
      <c r="Y189" s="8">
        <f t="shared" ref="Y189" si="187">F189+J189+M189+Q189+U189</f>
        <v>0</v>
      </c>
      <c r="Z189" s="8">
        <f t="shared" ref="Z189" si="188">F189+J189+N189+R189+V189</f>
        <v>0</v>
      </c>
    </row>
    <row r="190" spans="1:26" x14ac:dyDescent="0.25">
      <c r="A190">
        <f>Friday_NIFTY_FUTURES!S215</f>
        <v>0</v>
      </c>
      <c r="B190" s="4">
        <f>Friday_NIFTY_FUTURES!T215</f>
        <v>0</v>
      </c>
      <c r="C190">
        <f>Friday_NIFTY_FUTURES!U215</f>
        <v>0</v>
      </c>
      <c r="D190" s="1">
        <f>Friday_NIFTY_FUTURES!Y215</f>
        <v>0</v>
      </c>
      <c r="E190" s="9"/>
      <c r="F190" s="9"/>
      <c r="H190" s="1">
        <f>Monday_NIFTY_FUTURES!Y189</f>
        <v>0</v>
      </c>
      <c r="I190" s="8"/>
      <c r="J190" s="8"/>
      <c r="L190" s="1">
        <f>Tuesday_NIFTY_FUTURES!Y189</f>
        <v>0</v>
      </c>
      <c r="M190" s="8"/>
      <c r="N190" s="8"/>
      <c r="P190" s="1">
        <f>Wednesday_NIFTY_FUTURES!Y193</f>
        <v>0</v>
      </c>
      <c r="Q190" s="8"/>
      <c r="R190" s="8"/>
      <c r="T190" s="1">
        <f>Thursday_NIFTY_FUTURES!Y189</f>
        <v>0</v>
      </c>
      <c r="U190" s="8"/>
      <c r="V190" s="8"/>
      <c r="X190" s="1">
        <f t="shared" si="130"/>
        <v>0</v>
      </c>
      <c r="Y190" s="8"/>
      <c r="Z190" s="8"/>
    </row>
    <row r="191" spans="1:26" x14ac:dyDescent="0.25">
      <c r="A191">
        <f>Friday_NIFTY_FUTURES!S216</f>
        <v>0</v>
      </c>
      <c r="B191" s="4">
        <f>Friday_NIFTY_FUTURES!T216</f>
        <v>0</v>
      </c>
      <c r="C191">
        <f>Friday_NIFTY_FUTURES!U216</f>
        <v>0</v>
      </c>
      <c r="D191" s="1">
        <f>Friday_NIFTY_FUTURES!Y216</f>
        <v>0</v>
      </c>
      <c r="E191" s="9">
        <f>Friday_NIFTY_FUTURES!Z190</f>
        <v>0</v>
      </c>
      <c r="F191" s="9">
        <f>Friday_NIFTY_FUTURES!AA190</f>
        <v>0</v>
      </c>
      <c r="H191" s="1">
        <f>Monday_NIFTY_FUTURES!Y190</f>
        <v>0</v>
      </c>
      <c r="I191" s="8">
        <f>Monday_NIFTY_FUTURES!Z190</f>
        <v>0</v>
      </c>
      <c r="J191" s="8">
        <f>Monday_NIFTY_FUTURES!AA190</f>
        <v>0</v>
      </c>
      <c r="L191" s="1">
        <f>Tuesday_NIFTY_FUTURES!Y190</f>
        <v>0</v>
      </c>
      <c r="M191" s="8">
        <f>Tuesday_NIFTY_FUTURES!Z190</f>
        <v>0</v>
      </c>
      <c r="N191" s="8">
        <f>Tuesday_NIFTY_FUTURES!AA190</f>
        <v>0</v>
      </c>
      <c r="P191" s="1">
        <f>Wednesday_NIFTY_FUTURES!Y194</f>
        <v>0</v>
      </c>
      <c r="Q191" s="8">
        <f>Wednesday_NIFTY_FUTURES!Z190</f>
        <v>0</v>
      </c>
      <c r="R191" s="8">
        <f>Wednesday_NIFTY_FUTURES!AA190</f>
        <v>0</v>
      </c>
      <c r="T191" s="1">
        <f>Thursday_NIFTY_FUTURES!Y190</f>
        <v>0</v>
      </c>
      <c r="U191" s="8">
        <f>Thursday_NIFTY_FUTURES!Z190</f>
        <v>0</v>
      </c>
      <c r="V191" s="8">
        <f>Thursday_NIFTY_FUTURES!AA190</f>
        <v>0</v>
      </c>
      <c r="X191" s="1">
        <f t="shared" si="130"/>
        <v>0</v>
      </c>
      <c r="Y191" s="8">
        <f t="shared" ref="Y191" si="189">F191+J191+M191+Q191+U191</f>
        <v>0</v>
      </c>
      <c r="Z191" s="8">
        <f t="shared" ref="Z191" si="190">F191+J191+N191+R191+V191</f>
        <v>0</v>
      </c>
    </row>
    <row r="192" spans="1:26" x14ac:dyDescent="0.25">
      <c r="A192">
        <f>Friday_NIFTY_FUTURES!S217</f>
        <v>0</v>
      </c>
      <c r="B192" s="4">
        <f>Friday_NIFTY_FUTURES!T217</f>
        <v>0</v>
      </c>
      <c r="C192">
        <f>Friday_NIFTY_FUTURES!U217</f>
        <v>0</v>
      </c>
      <c r="D192" s="1">
        <f>Friday_NIFTY_FUTURES!Y217</f>
        <v>0</v>
      </c>
      <c r="E192" s="9"/>
      <c r="F192" s="9"/>
      <c r="H192" s="1">
        <f>Monday_NIFTY_FUTURES!Y191</f>
        <v>0</v>
      </c>
      <c r="I192" s="8"/>
      <c r="J192" s="8"/>
      <c r="L192" s="1">
        <f>Tuesday_NIFTY_FUTURES!Y191</f>
        <v>0</v>
      </c>
      <c r="M192" s="8"/>
      <c r="N192" s="8"/>
      <c r="P192" s="1">
        <f>Wednesday_NIFTY_FUTURES!Y195</f>
        <v>0</v>
      </c>
      <c r="Q192" s="8"/>
      <c r="R192" s="8"/>
      <c r="T192" s="1">
        <f>Thursday_NIFTY_FUTURES!Y191</f>
        <v>0</v>
      </c>
      <c r="U192" s="8"/>
      <c r="V192" s="8"/>
      <c r="X192" s="1">
        <f t="shared" si="130"/>
        <v>0</v>
      </c>
      <c r="Y192" s="8"/>
      <c r="Z192" s="8"/>
    </row>
    <row r="193" spans="1:26" x14ac:dyDescent="0.25">
      <c r="A193">
        <f>Friday_NIFTY_FUTURES!S218</f>
        <v>0</v>
      </c>
      <c r="B193" s="4">
        <f>Friday_NIFTY_FUTURES!T218</f>
        <v>0</v>
      </c>
      <c r="C193">
        <f>Friday_NIFTY_FUTURES!U218</f>
        <v>0</v>
      </c>
      <c r="D193" s="1">
        <f>Friday_NIFTY_FUTURES!Y218</f>
        <v>0</v>
      </c>
      <c r="E193" s="9">
        <f>Friday_NIFTY_FUTURES!Z192</f>
        <v>0</v>
      </c>
      <c r="F193" s="9">
        <f>Friday_NIFTY_FUTURES!AA192</f>
        <v>0</v>
      </c>
      <c r="H193" s="1">
        <f>Monday_NIFTY_FUTURES!Y192</f>
        <v>0</v>
      </c>
      <c r="I193" s="8">
        <f>Monday_NIFTY_FUTURES!Z192</f>
        <v>0</v>
      </c>
      <c r="J193" s="8">
        <f>Monday_NIFTY_FUTURES!AA192</f>
        <v>0</v>
      </c>
      <c r="L193" s="1">
        <f>Tuesday_NIFTY_FUTURES!Y192</f>
        <v>0</v>
      </c>
      <c r="M193" s="8">
        <f>Tuesday_NIFTY_FUTURES!Z192</f>
        <v>0</v>
      </c>
      <c r="N193" s="8">
        <f>Tuesday_NIFTY_FUTURES!AA192</f>
        <v>0</v>
      </c>
      <c r="P193" s="1">
        <f>Wednesday_NIFTY_FUTURES!Y196</f>
        <v>0</v>
      </c>
      <c r="Q193" s="8">
        <f>Wednesday_NIFTY_FUTURES!Z192</f>
        <v>0</v>
      </c>
      <c r="R193" s="8">
        <f>Wednesday_NIFTY_FUTURES!AA192</f>
        <v>0</v>
      </c>
      <c r="T193" s="1">
        <f>Thursday_NIFTY_FUTURES!Y192</f>
        <v>0</v>
      </c>
      <c r="U193" s="8">
        <f>Thursday_NIFTY_FUTURES!Z192</f>
        <v>0</v>
      </c>
      <c r="V193" s="8">
        <f>Thursday_NIFTY_FUTURES!AA192</f>
        <v>0</v>
      </c>
      <c r="X193" s="1">
        <f t="shared" si="130"/>
        <v>0</v>
      </c>
      <c r="Y193" s="8">
        <f t="shared" ref="Y193" si="191">F193+J193+M193+Q193+U193</f>
        <v>0</v>
      </c>
      <c r="Z193" s="8">
        <f t="shared" ref="Z193" si="192">F193+J193+N193+R193+V193</f>
        <v>0</v>
      </c>
    </row>
    <row r="194" spans="1:26" x14ac:dyDescent="0.25">
      <c r="A194">
        <f>Friday_NIFTY_FUTURES!S219</f>
        <v>0</v>
      </c>
      <c r="B194" s="4">
        <f>Friday_NIFTY_FUTURES!T219</f>
        <v>0</v>
      </c>
      <c r="C194">
        <f>Friday_NIFTY_FUTURES!U219</f>
        <v>0</v>
      </c>
      <c r="D194" s="1">
        <f>Friday_NIFTY_FUTURES!Y219</f>
        <v>0</v>
      </c>
      <c r="E194" s="9"/>
      <c r="F194" s="9"/>
      <c r="H194" s="1">
        <f>Monday_NIFTY_FUTURES!Y193</f>
        <v>0</v>
      </c>
      <c r="I194" s="8"/>
      <c r="J194" s="8"/>
      <c r="L194" s="1">
        <f>Tuesday_NIFTY_FUTURES!Y193</f>
        <v>0</v>
      </c>
      <c r="M194" s="8"/>
      <c r="N194" s="8"/>
      <c r="P194" s="1">
        <f>Wednesday_NIFTY_FUTURES!Y197</f>
        <v>0</v>
      </c>
      <c r="Q194" s="8"/>
      <c r="R194" s="8"/>
      <c r="T194" s="1">
        <f>Thursday_NIFTY_FUTURES!Y193</f>
        <v>0</v>
      </c>
      <c r="U194" s="8"/>
      <c r="V194" s="8"/>
      <c r="X194" s="1">
        <f t="shared" si="130"/>
        <v>0</v>
      </c>
      <c r="Y194" s="8"/>
      <c r="Z194" s="8"/>
    </row>
    <row r="195" spans="1:26" x14ac:dyDescent="0.25">
      <c r="A195">
        <f>Friday_NIFTY_FUTURES!S220</f>
        <v>0</v>
      </c>
      <c r="B195" s="4">
        <f>Friday_NIFTY_FUTURES!T220</f>
        <v>0</v>
      </c>
      <c r="C195">
        <f>Friday_NIFTY_FUTURES!U220</f>
        <v>0</v>
      </c>
      <c r="D195" s="1">
        <f>Friday_NIFTY_FUTURES!Y220</f>
        <v>0</v>
      </c>
      <c r="E195" s="9">
        <f>Friday_NIFTY_FUTURES!Z194</f>
        <v>0</v>
      </c>
      <c r="F195" s="9">
        <f>Friday_NIFTY_FUTURES!AA194</f>
        <v>0</v>
      </c>
      <c r="H195" s="1">
        <f>Monday_NIFTY_FUTURES!Y194</f>
        <v>0</v>
      </c>
      <c r="I195" s="8">
        <f>Monday_NIFTY_FUTURES!Z194</f>
        <v>0</v>
      </c>
      <c r="J195" s="8">
        <f>Monday_NIFTY_FUTURES!AA194</f>
        <v>0</v>
      </c>
      <c r="L195" s="1">
        <f>Tuesday_NIFTY_FUTURES!Y194</f>
        <v>0</v>
      </c>
      <c r="M195" s="8">
        <f>Tuesday_NIFTY_FUTURES!Z194</f>
        <v>0</v>
      </c>
      <c r="N195" s="8">
        <f>Tuesday_NIFTY_FUTURES!AA194</f>
        <v>0</v>
      </c>
      <c r="P195" s="1">
        <f>Wednesday_NIFTY_FUTURES!Y198</f>
        <v>0</v>
      </c>
      <c r="Q195" s="8">
        <f>Wednesday_NIFTY_FUTURES!Z194</f>
        <v>0</v>
      </c>
      <c r="R195" s="8">
        <f>Wednesday_NIFTY_FUTURES!AA194</f>
        <v>0</v>
      </c>
      <c r="T195" s="1">
        <f>Thursday_NIFTY_FUTURES!Y194</f>
        <v>0</v>
      </c>
      <c r="U195" s="8">
        <f>Thursday_NIFTY_FUTURES!Z194</f>
        <v>0</v>
      </c>
      <c r="V195" s="8">
        <f>Thursday_NIFTY_FUTURES!AA194</f>
        <v>0</v>
      </c>
      <c r="X195" s="1">
        <f t="shared" si="130"/>
        <v>0</v>
      </c>
      <c r="Y195" s="8">
        <f t="shared" ref="Y195" si="193">F195+J195+M195+Q195+U195</f>
        <v>0</v>
      </c>
      <c r="Z195" s="8">
        <f t="shared" ref="Z195" si="194">F195+J195+N195+R195+V195</f>
        <v>0</v>
      </c>
    </row>
    <row r="196" spans="1:26" x14ac:dyDescent="0.25">
      <c r="A196">
        <f>Friday_NIFTY_FUTURES!S221</f>
        <v>0</v>
      </c>
      <c r="B196" s="4">
        <f>Friday_NIFTY_FUTURES!T221</f>
        <v>0</v>
      </c>
      <c r="C196">
        <f>Friday_NIFTY_FUTURES!U221</f>
        <v>0</v>
      </c>
      <c r="D196" s="1">
        <f>Friday_NIFTY_FUTURES!Y221</f>
        <v>0</v>
      </c>
      <c r="E196" s="9"/>
      <c r="F196" s="9"/>
      <c r="H196" s="1">
        <f>Monday_NIFTY_FUTURES!Y195</f>
        <v>0</v>
      </c>
      <c r="I196" s="8"/>
      <c r="J196" s="8"/>
      <c r="L196" s="1">
        <f>Tuesday_NIFTY_FUTURES!Y195</f>
        <v>0</v>
      </c>
      <c r="M196" s="8"/>
      <c r="N196" s="8"/>
      <c r="P196" s="1">
        <f>Wednesday_NIFTY_FUTURES!Y199</f>
        <v>0</v>
      </c>
      <c r="Q196" s="8"/>
      <c r="R196" s="8"/>
      <c r="T196" s="1">
        <f>Thursday_NIFTY_FUTURES!Y195</f>
        <v>0</v>
      </c>
      <c r="U196" s="8"/>
      <c r="V196" s="8"/>
      <c r="X196" s="1">
        <f t="shared" ref="X196:X259" si="195">D196+H196+L196+P196+T196</f>
        <v>0</v>
      </c>
      <c r="Y196" s="8"/>
      <c r="Z196" s="8"/>
    </row>
    <row r="197" spans="1:26" x14ac:dyDescent="0.25">
      <c r="A197">
        <f>Friday_NIFTY_FUTURES!S222</f>
        <v>0</v>
      </c>
      <c r="B197" s="4">
        <f>Friday_NIFTY_FUTURES!T222</f>
        <v>0</v>
      </c>
      <c r="C197">
        <f>Friday_NIFTY_FUTURES!U222</f>
        <v>0</v>
      </c>
      <c r="D197" s="1">
        <f>Friday_NIFTY_FUTURES!Y222</f>
        <v>0</v>
      </c>
      <c r="E197" s="9">
        <f>Friday_NIFTY_FUTURES!Z196</f>
        <v>0</v>
      </c>
      <c r="F197" s="9">
        <f>Friday_NIFTY_FUTURES!AA196</f>
        <v>0</v>
      </c>
      <c r="H197" s="1">
        <f>Monday_NIFTY_FUTURES!Y196</f>
        <v>0</v>
      </c>
      <c r="I197" s="8">
        <f>Monday_NIFTY_FUTURES!Z196</f>
        <v>0</v>
      </c>
      <c r="J197" s="8">
        <f>Monday_NIFTY_FUTURES!AA196</f>
        <v>0</v>
      </c>
      <c r="L197" s="1">
        <f>Tuesday_NIFTY_FUTURES!Y196</f>
        <v>0</v>
      </c>
      <c r="M197" s="8">
        <f>Tuesday_NIFTY_FUTURES!Z196</f>
        <v>0</v>
      </c>
      <c r="N197" s="8">
        <f>Tuesday_NIFTY_FUTURES!AA196</f>
        <v>0</v>
      </c>
      <c r="P197" s="1">
        <f>Wednesday_NIFTY_FUTURES!Y200</f>
        <v>0</v>
      </c>
      <c r="Q197" s="8">
        <f>Wednesday_NIFTY_FUTURES!Z196</f>
        <v>0</v>
      </c>
      <c r="R197" s="8">
        <f>Wednesday_NIFTY_FUTURES!AA196</f>
        <v>0</v>
      </c>
      <c r="T197" s="1">
        <f>Thursday_NIFTY_FUTURES!Y196</f>
        <v>0</v>
      </c>
      <c r="U197" s="8">
        <f>Thursday_NIFTY_FUTURES!Z196</f>
        <v>0</v>
      </c>
      <c r="V197" s="8">
        <f>Thursday_NIFTY_FUTURES!AA196</f>
        <v>0</v>
      </c>
      <c r="X197" s="1">
        <f t="shared" si="195"/>
        <v>0</v>
      </c>
      <c r="Y197" s="8">
        <f t="shared" ref="Y197" si="196">F197+J197+M197+Q197+U197</f>
        <v>0</v>
      </c>
      <c r="Z197" s="8">
        <f t="shared" ref="Z197" si="197">F197+J197+N197+R197+V197</f>
        <v>0</v>
      </c>
    </row>
    <row r="198" spans="1:26" x14ac:dyDescent="0.25">
      <c r="A198">
        <f>Friday_NIFTY_FUTURES!S223</f>
        <v>0</v>
      </c>
      <c r="B198" s="4">
        <f>Friday_NIFTY_FUTURES!T223</f>
        <v>0</v>
      </c>
      <c r="C198">
        <f>Friday_NIFTY_FUTURES!U223</f>
        <v>0</v>
      </c>
      <c r="D198" s="1">
        <f>Friday_NIFTY_FUTURES!Y223</f>
        <v>0</v>
      </c>
      <c r="E198" s="9"/>
      <c r="F198" s="9"/>
      <c r="H198" s="1">
        <f>Monday_NIFTY_FUTURES!Y197</f>
        <v>0</v>
      </c>
      <c r="I198" s="8"/>
      <c r="J198" s="8"/>
      <c r="L198" s="1">
        <f>Tuesday_NIFTY_FUTURES!Y197</f>
        <v>0</v>
      </c>
      <c r="M198" s="8"/>
      <c r="N198" s="8"/>
      <c r="P198" s="1">
        <f>Wednesday_NIFTY_FUTURES!Y201</f>
        <v>0</v>
      </c>
      <c r="Q198" s="8"/>
      <c r="R198" s="8"/>
      <c r="T198" s="1">
        <f>Thursday_NIFTY_FUTURES!Y197</f>
        <v>0</v>
      </c>
      <c r="U198" s="8"/>
      <c r="V198" s="8"/>
      <c r="X198" s="1">
        <f t="shared" si="195"/>
        <v>0</v>
      </c>
      <c r="Y198" s="8"/>
      <c r="Z198" s="8"/>
    </row>
    <row r="199" spans="1:26" x14ac:dyDescent="0.25">
      <c r="A199">
        <f>Friday_NIFTY_FUTURES!S224</f>
        <v>0</v>
      </c>
      <c r="B199" s="4">
        <f>Friday_NIFTY_FUTURES!T224</f>
        <v>0</v>
      </c>
      <c r="C199">
        <f>Friday_NIFTY_FUTURES!U224</f>
        <v>0</v>
      </c>
      <c r="D199" s="1">
        <f>Friday_NIFTY_FUTURES!Y224</f>
        <v>0</v>
      </c>
      <c r="E199" s="9">
        <f>Friday_NIFTY_FUTURES!Z198</f>
        <v>0</v>
      </c>
      <c r="F199" s="9">
        <f>Friday_NIFTY_FUTURES!AA198</f>
        <v>0</v>
      </c>
      <c r="H199" s="1">
        <f>Monday_NIFTY_FUTURES!Y198</f>
        <v>0</v>
      </c>
      <c r="I199" s="8">
        <f>Monday_NIFTY_FUTURES!Z198</f>
        <v>0</v>
      </c>
      <c r="J199" s="8">
        <f>Monday_NIFTY_FUTURES!AA198</f>
        <v>0</v>
      </c>
      <c r="L199" s="1">
        <f>Tuesday_NIFTY_FUTURES!Y198</f>
        <v>0</v>
      </c>
      <c r="M199" s="8">
        <f>Tuesday_NIFTY_FUTURES!Z198</f>
        <v>0</v>
      </c>
      <c r="N199" s="8">
        <f>Tuesday_NIFTY_FUTURES!AA198</f>
        <v>0</v>
      </c>
      <c r="P199" s="1">
        <f>Wednesday_NIFTY_FUTURES!Y202</f>
        <v>0</v>
      </c>
      <c r="Q199" s="8">
        <f>Wednesday_NIFTY_FUTURES!Z198</f>
        <v>0</v>
      </c>
      <c r="R199" s="8">
        <f>Wednesday_NIFTY_FUTURES!AA198</f>
        <v>0</v>
      </c>
      <c r="T199" s="1">
        <f>Thursday_NIFTY_FUTURES!Y198</f>
        <v>0</v>
      </c>
      <c r="U199" s="8">
        <f>Thursday_NIFTY_FUTURES!Z198</f>
        <v>0</v>
      </c>
      <c r="V199" s="8">
        <f>Thursday_NIFTY_FUTURES!AA198</f>
        <v>0</v>
      </c>
      <c r="X199" s="1">
        <f t="shared" si="195"/>
        <v>0</v>
      </c>
      <c r="Y199" s="8">
        <f t="shared" ref="Y199" si="198">F199+J199+M199+Q199+U199</f>
        <v>0</v>
      </c>
      <c r="Z199" s="8">
        <f t="shared" ref="Z199" si="199">F199+J199+N199+R199+V199</f>
        <v>0</v>
      </c>
    </row>
    <row r="200" spans="1:26" x14ac:dyDescent="0.25">
      <c r="A200">
        <f>Friday_NIFTY_FUTURES!S225</f>
        <v>0</v>
      </c>
      <c r="B200" s="4">
        <f>Friday_NIFTY_FUTURES!T225</f>
        <v>0</v>
      </c>
      <c r="C200">
        <f>Friday_NIFTY_FUTURES!U225</f>
        <v>0</v>
      </c>
      <c r="D200" s="1">
        <f>Friday_NIFTY_FUTURES!Y225</f>
        <v>0</v>
      </c>
      <c r="E200" s="9"/>
      <c r="F200" s="9"/>
      <c r="H200" s="1">
        <f>Monday_NIFTY_FUTURES!Y199</f>
        <v>0</v>
      </c>
      <c r="I200" s="8"/>
      <c r="J200" s="8"/>
      <c r="L200" s="1">
        <f>Tuesday_NIFTY_FUTURES!Y199</f>
        <v>0</v>
      </c>
      <c r="M200" s="8"/>
      <c r="N200" s="8"/>
      <c r="P200" s="1">
        <f>Wednesday_NIFTY_FUTURES!Y203</f>
        <v>0</v>
      </c>
      <c r="Q200" s="8"/>
      <c r="R200" s="8"/>
      <c r="T200" s="1">
        <f>Thursday_NIFTY_FUTURES!Y199</f>
        <v>0</v>
      </c>
      <c r="U200" s="8"/>
      <c r="V200" s="8"/>
      <c r="X200" s="1">
        <f t="shared" si="195"/>
        <v>0</v>
      </c>
      <c r="Y200" s="8"/>
      <c r="Z200" s="8"/>
    </row>
    <row r="201" spans="1:26" x14ac:dyDescent="0.25">
      <c r="A201">
        <f>Friday_NIFTY_FUTURES!S226</f>
        <v>0</v>
      </c>
      <c r="B201" s="4">
        <f>Friday_NIFTY_FUTURES!T226</f>
        <v>0</v>
      </c>
      <c r="C201">
        <f>Friday_NIFTY_FUTURES!U226</f>
        <v>0</v>
      </c>
      <c r="D201" s="1">
        <f>Friday_NIFTY_FUTURES!Y226</f>
        <v>0</v>
      </c>
      <c r="E201" s="9">
        <f>Friday_NIFTY_FUTURES!Z200</f>
        <v>0</v>
      </c>
      <c r="F201" s="9">
        <f>Friday_NIFTY_FUTURES!AA200</f>
        <v>0</v>
      </c>
      <c r="H201" s="1">
        <f>Monday_NIFTY_FUTURES!Y200</f>
        <v>0</v>
      </c>
      <c r="I201" s="8">
        <f>Monday_NIFTY_FUTURES!Z200</f>
        <v>0</v>
      </c>
      <c r="J201" s="8">
        <f>Monday_NIFTY_FUTURES!AA200</f>
        <v>0</v>
      </c>
      <c r="L201" s="1">
        <f>Tuesday_NIFTY_FUTURES!Y200</f>
        <v>0</v>
      </c>
      <c r="M201" s="8">
        <f>Tuesday_NIFTY_FUTURES!Z200</f>
        <v>0</v>
      </c>
      <c r="N201" s="8">
        <f>Tuesday_NIFTY_FUTURES!AA200</f>
        <v>0</v>
      </c>
      <c r="P201" s="1">
        <f>Wednesday_NIFTY_FUTURES!Y204</f>
        <v>0</v>
      </c>
      <c r="Q201" s="8">
        <f>Wednesday_NIFTY_FUTURES!Z200</f>
        <v>0</v>
      </c>
      <c r="R201" s="8">
        <f>Wednesday_NIFTY_FUTURES!AA200</f>
        <v>0</v>
      </c>
      <c r="T201" s="1">
        <f>Thursday_NIFTY_FUTURES!Y200</f>
        <v>0</v>
      </c>
      <c r="U201" s="8">
        <f>Thursday_NIFTY_FUTURES!Z200</f>
        <v>0</v>
      </c>
      <c r="V201" s="8">
        <f>Thursday_NIFTY_FUTURES!AA200</f>
        <v>0</v>
      </c>
      <c r="X201" s="1">
        <f t="shared" si="195"/>
        <v>0</v>
      </c>
      <c r="Y201" s="8">
        <f t="shared" ref="Y201" si="200">F201+J201+M201+Q201+U201</f>
        <v>0</v>
      </c>
      <c r="Z201" s="8">
        <f t="shared" ref="Z201" si="201">F201+J201+N201+R201+V201</f>
        <v>0</v>
      </c>
    </row>
    <row r="202" spans="1:26" x14ac:dyDescent="0.25">
      <c r="A202">
        <f>Friday_NIFTY_FUTURES!S227</f>
        <v>0</v>
      </c>
      <c r="B202" s="4">
        <f>Friday_NIFTY_FUTURES!T227</f>
        <v>0</v>
      </c>
      <c r="C202">
        <f>Friday_NIFTY_FUTURES!U227</f>
        <v>0</v>
      </c>
      <c r="D202" s="1">
        <f>Friday_NIFTY_FUTURES!Y227</f>
        <v>0</v>
      </c>
      <c r="E202" s="9"/>
      <c r="F202" s="9"/>
      <c r="H202" s="1">
        <f>Monday_NIFTY_FUTURES!Y201</f>
        <v>0</v>
      </c>
      <c r="I202" s="8"/>
      <c r="J202" s="8"/>
      <c r="L202" s="1">
        <f>Tuesday_NIFTY_FUTURES!Y201</f>
        <v>0</v>
      </c>
      <c r="M202" s="8"/>
      <c r="N202" s="8"/>
      <c r="P202" s="1">
        <f>Wednesday_NIFTY_FUTURES!Y205</f>
        <v>0</v>
      </c>
      <c r="Q202" s="8"/>
      <c r="R202" s="8"/>
      <c r="T202" s="1">
        <f>Thursday_NIFTY_FUTURES!Y201</f>
        <v>0</v>
      </c>
      <c r="U202" s="8"/>
      <c r="V202" s="8"/>
      <c r="X202" s="1">
        <f t="shared" si="195"/>
        <v>0</v>
      </c>
      <c r="Y202" s="8"/>
      <c r="Z202" s="8"/>
    </row>
    <row r="203" spans="1:26" x14ac:dyDescent="0.25">
      <c r="A203">
        <f>Friday_NIFTY_FUTURES!S228</f>
        <v>0</v>
      </c>
      <c r="B203" s="4">
        <f>Friday_NIFTY_FUTURES!T228</f>
        <v>0</v>
      </c>
      <c r="C203">
        <f>Friday_NIFTY_FUTURES!U228</f>
        <v>0</v>
      </c>
      <c r="D203" s="1">
        <f>Friday_NIFTY_FUTURES!Y228</f>
        <v>0</v>
      </c>
      <c r="E203" s="9">
        <f>Friday_NIFTY_FUTURES!Z202</f>
        <v>0</v>
      </c>
      <c r="F203" s="9">
        <f>Friday_NIFTY_FUTURES!AA202</f>
        <v>0</v>
      </c>
      <c r="H203" s="1">
        <f>Monday_NIFTY_FUTURES!Y202</f>
        <v>0</v>
      </c>
      <c r="I203" s="8">
        <f>Monday_NIFTY_FUTURES!Z202</f>
        <v>0</v>
      </c>
      <c r="J203" s="8">
        <f>Monday_NIFTY_FUTURES!AA202</f>
        <v>0</v>
      </c>
      <c r="L203" s="1">
        <f>Tuesday_NIFTY_FUTURES!Y202</f>
        <v>0</v>
      </c>
      <c r="M203" s="8">
        <f>Tuesday_NIFTY_FUTURES!Z202</f>
        <v>0</v>
      </c>
      <c r="N203" s="8">
        <f>Tuesday_NIFTY_FUTURES!AA202</f>
        <v>0</v>
      </c>
      <c r="P203" s="1">
        <f>Wednesday_NIFTY_FUTURES!Y206</f>
        <v>0</v>
      </c>
      <c r="Q203" s="8">
        <f>Wednesday_NIFTY_FUTURES!Z202</f>
        <v>0</v>
      </c>
      <c r="R203" s="8">
        <f>Wednesday_NIFTY_FUTURES!AA202</f>
        <v>0</v>
      </c>
      <c r="T203" s="1">
        <f>Thursday_NIFTY_FUTURES!Y202</f>
        <v>0</v>
      </c>
      <c r="U203" s="8">
        <f>Thursday_NIFTY_FUTURES!Z202</f>
        <v>0</v>
      </c>
      <c r="V203" s="8">
        <f>Thursday_NIFTY_FUTURES!AA202</f>
        <v>0</v>
      </c>
      <c r="X203" s="1">
        <f t="shared" si="195"/>
        <v>0</v>
      </c>
      <c r="Y203" s="8">
        <f t="shared" ref="Y203" si="202">F203+J203+M203+Q203+U203</f>
        <v>0</v>
      </c>
      <c r="Z203" s="8">
        <f t="shared" ref="Z203" si="203">F203+J203+N203+R203+V203</f>
        <v>0</v>
      </c>
    </row>
    <row r="204" spans="1:26" x14ac:dyDescent="0.25">
      <c r="A204">
        <f>Friday_NIFTY_FUTURES!S229</f>
        <v>0</v>
      </c>
      <c r="B204" s="4">
        <f>Friday_NIFTY_FUTURES!T229</f>
        <v>0</v>
      </c>
      <c r="C204">
        <f>Friday_NIFTY_FUTURES!U229</f>
        <v>0</v>
      </c>
      <c r="D204" s="1">
        <f>Friday_NIFTY_FUTURES!Y229</f>
        <v>0</v>
      </c>
      <c r="E204" s="9"/>
      <c r="F204" s="9"/>
      <c r="H204" s="1">
        <f>Monday_NIFTY_FUTURES!Y203</f>
        <v>0</v>
      </c>
      <c r="I204" s="8"/>
      <c r="J204" s="8"/>
      <c r="L204" s="1">
        <f>Tuesday_NIFTY_FUTURES!Y203</f>
        <v>0</v>
      </c>
      <c r="M204" s="8"/>
      <c r="N204" s="8"/>
      <c r="P204" s="1">
        <f>Wednesday_NIFTY_FUTURES!Y207</f>
        <v>0</v>
      </c>
      <c r="Q204" s="8"/>
      <c r="R204" s="8"/>
      <c r="T204" s="1">
        <f>Thursday_NIFTY_FUTURES!Y203</f>
        <v>0</v>
      </c>
      <c r="U204" s="8"/>
      <c r="V204" s="8"/>
      <c r="X204" s="1">
        <f t="shared" si="195"/>
        <v>0</v>
      </c>
      <c r="Y204" s="8"/>
      <c r="Z204" s="8"/>
    </row>
    <row r="205" spans="1:26" x14ac:dyDescent="0.25">
      <c r="A205">
        <f>Friday_NIFTY_FUTURES!S230</f>
        <v>0</v>
      </c>
      <c r="B205" s="4">
        <f>Friday_NIFTY_FUTURES!T230</f>
        <v>0</v>
      </c>
      <c r="C205">
        <f>Friday_NIFTY_FUTURES!U230</f>
        <v>0</v>
      </c>
      <c r="D205" s="1">
        <f>Friday_NIFTY_FUTURES!Y230</f>
        <v>0</v>
      </c>
      <c r="E205" s="9">
        <f>Friday_NIFTY_FUTURES!Z204</f>
        <v>0</v>
      </c>
      <c r="F205" s="9">
        <f>Friday_NIFTY_FUTURES!AA204</f>
        <v>0</v>
      </c>
      <c r="H205" s="1">
        <f>Monday_NIFTY_FUTURES!Y204</f>
        <v>0</v>
      </c>
      <c r="I205" s="8">
        <f>Monday_NIFTY_FUTURES!Z204</f>
        <v>0</v>
      </c>
      <c r="J205" s="8">
        <f>Monday_NIFTY_FUTURES!AA204</f>
        <v>0</v>
      </c>
      <c r="L205" s="1">
        <f>Tuesday_NIFTY_FUTURES!Y204</f>
        <v>0</v>
      </c>
      <c r="M205" s="8">
        <f>Tuesday_NIFTY_FUTURES!Z204</f>
        <v>0</v>
      </c>
      <c r="N205" s="8">
        <f>Tuesday_NIFTY_FUTURES!AA204</f>
        <v>0</v>
      </c>
      <c r="P205" s="1">
        <f>Wednesday_NIFTY_FUTURES!Y208</f>
        <v>0</v>
      </c>
      <c r="Q205" s="8">
        <f>Wednesday_NIFTY_FUTURES!Z204</f>
        <v>0</v>
      </c>
      <c r="R205" s="8">
        <f>Wednesday_NIFTY_FUTURES!AA204</f>
        <v>0</v>
      </c>
      <c r="T205" s="1">
        <f>Thursday_NIFTY_FUTURES!Y204</f>
        <v>0</v>
      </c>
      <c r="U205" s="8">
        <f>Thursday_NIFTY_FUTURES!Z204</f>
        <v>0</v>
      </c>
      <c r="V205" s="8">
        <f>Thursday_NIFTY_FUTURES!AA204</f>
        <v>0</v>
      </c>
      <c r="X205" s="1">
        <f t="shared" si="195"/>
        <v>0</v>
      </c>
      <c r="Y205" s="8">
        <f t="shared" ref="Y205" si="204">F205+J205+M205+Q205+U205</f>
        <v>0</v>
      </c>
      <c r="Z205" s="8">
        <f t="shared" ref="Z205" si="205">F205+J205+N205+R205+V205</f>
        <v>0</v>
      </c>
    </row>
    <row r="206" spans="1:26" x14ac:dyDescent="0.25">
      <c r="A206">
        <f>Friday_NIFTY_FUTURES!S231</f>
        <v>0</v>
      </c>
      <c r="B206" s="4">
        <f>Friday_NIFTY_FUTURES!T231</f>
        <v>0</v>
      </c>
      <c r="C206">
        <f>Friday_NIFTY_FUTURES!U231</f>
        <v>0</v>
      </c>
      <c r="D206" s="1">
        <f>Friday_NIFTY_FUTURES!Y231</f>
        <v>0</v>
      </c>
      <c r="E206" s="9"/>
      <c r="F206" s="9"/>
      <c r="H206" s="1">
        <f>Monday_NIFTY_FUTURES!Y205</f>
        <v>0</v>
      </c>
      <c r="I206" s="8"/>
      <c r="J206" s="8"/>
      <c r="L206" s="1">
        <f>Tuesday_NIFTY_FUTURES!Y205</f>
        <v>0</v>
      </c>
      <c r="M206" s="8"/>
      <c r="N206" s="8"/>
      <c r="P206" s="1">
        <f>Wednesday_NIFTY_FUTURES!Y209</f>
        <v>0</v>
      </c>
      <c r="Q206" s="8"/>
      <c r="R206" s="8"/>
      <c r="T206" s="1">
        <f>Thursday_NIFTY_FUTURES!Y205</f>
        <v>0</v>
      </c>
      <c r="U206" s="8"/>
      <c r="V206" s="8"/>
      <c r="X206" s="1">
        <f t="shared" si="195"/>
        <v>0</v>
      </c>
      <c r="Y206" s="8"/>
      <c r="Z206" s="8"/>
    </row>
    <row r="207" spans="1:26" x14ac:dyDescent="0.25">
      <c r="A207">
        <f>Friday_NIFTY_FUTURES!S232</f>
        <v>0</v>
      </c>
      <c r="B207" s="4">
        <f>Friday_NIFTY_FUTURES!T232</f>
        <v>0</v>
      </c>
      <c r="C207">
        <f>Friday_NIFTY_FUTURES!U232</f>
        <v>0</v>
      </c>
      <c r="D207" s="1">
        <f>Friday_NIFTY_FUTURES!Y232</f>
        <v>0</v>
      </c>
      <c r="E207" s="9">
        <f>Friday_NIFTY_FUTURES!Z206</f>
        <v>0</v>
      </c>
      <c r="F207" s="9">
        <f>Friday_NIFTY_FUTURES!AA206</f>
        <v>0</v>
      </c>
      <c r="H207" s="1">
        <f>Monday_NIFTY_FUTURES!Y206</f>
        <v>0</v>
      </c>
      <c r="I207" s="8">
        <f>Monday_NIFTY_FUTURES!Z206</f>
        <v>0</v>
      </c>
      <c r="J207" s="8">
        <f>Monday_NIFTY_FUTURES!AA206</f>
        <v>0</v>
      </c>
      <c r="L207" s="1">
        <f>Tuesday_NIFTY_FUTURES!Y206</f>
        <v>0</v>
      </c>
      <c r="M207" s="8">
        <f>Tuesday_NIFTY_FUTURES!Z206</f>
        <v>0</v>
      </c>
      <c r="N207" s="8">
        <f>Tuesday_NIFTY_FUTURES!AA206</f>
        <v>0</v>
      </c>
      <c r="P207" s="1">
        <f>Wednesday_NIFTY_FUTURES!Y210</f>
        <v>0</v>
      </c>
      <c r="Q207" s="8">
        <f>Wednesday_NIFTY_FUTURES!Z206</f>
        <v>0</v>
      </c>
      <c r="R207" s="8">
        <f>Wednesday_NIFTY_FUTURES!AA206</f>
        <v>0</v>
      </c>
      <c r="T207" s="1">
        <f>Thursday_NIFTY_FUTURES!Y206</f>
        <v>0</v>
      </c>
      <c r="U207" s="8">
        <f>Thursday_NIFTY_FUTURES!Z206</f>
        <v>0</v>
      </c>
      <c r="V207" s="8">
        <f>Thursday_NIFTY_FUTURES!AA206</f>
        <v>0</v>
      </c>
      <c r="X207" s="1">
        <f t="shared" si="195"/>
        <v>0</v>
      </c>
      <c r="Y207" s="8">
        <f t="shared" ref="Y207" si="206">F207+J207+M207+Q207+U207</f>
        <v>0</v>
      </c>
      <c r="Z207" s="8">
        <f t="shared" ref="Z207" si="207">F207+J207+N207+R207+V207</f>
        <v>0</v>
      </c>
    </row>
    <row r="208" spans="1:26" x14ac:dyDescent="0.25">
      <c r="A208">
        <f>Friday_NIFTY_FUTURES!S233</f>
        <v>0</v>
      </c>
      <c r="B208" s="4">
        <f>Friday_NIFTY_FUTURES!T233</f>
        <v>0</v>
      </c>
      <c r="C208">
        <f>Friday_NIFTY_FUTURES!U233</f>
        <v>0</v>
      </c>
      <c r="D208" s="1">
        <f>Friday_NIFTY_FUTURES!Y233</f>
        <v>0</v>
      </c>
      <c r="E208" s="9"/>
      <c r="F208" s="9"/>
      <c r="H208" s="1">
        <f>Monday_NIFTY_FUTURES!Y207</f>
        <v>0</v>
      </c>
      <c r="I208" s="8"/>
      <c r="J208" s="8"/>
      <c r="L208" s="1">
        <f>Tuesday_NIFTY_FUTURES!Y207</f>
        <v>0</v>
      </c>
      <c r="M208" s="8"/>
      <c r="N208" s="8"/>
      <c r="P208" s="1">
        <f>Wednesday_NIFTY_FUTURES!Y211</f>
        <v>0</v>
      </c>
      <c r="Q208" s="8"/>
      <c r="R208" s="8"/>
      <c r="T208" s="1">
        <f>Thursday_NIFTY_FUTURES!Y207</f>
        <v>0</v>
      </c>
      <c r="U208" s="8"/>
      <c r="V208" s="8"/>
      <c r="X208" s="1">
        <f t="shared" si="195"/>
        <v>0</v>
      </c>
      <c r="Y208" s="8"/>
      <c r="Z208" s="8"/>
    </row>
    <row r="209" spans="1:26" x14ac:dyDescent="0.25">
      <c r="A209">
        <f>Friday_NIFTY_FUTURES!S234</f>
        <v>0</v>
      </c>
      <c r="B209" s="4">
        <f>Friday_NIFTY_FUTURES!T234</f>
        <v>0</v>
      </c>
      <c r="C209">
        <f>Friday_NIFTY_FUTURES!U234</f>
        <v>0</v>
      </c>
      <c r="D209" s="1">
        <f>Friday_NIFTY_FUTURES!Y234</f>
        <v>0</v>
      </c>
      <c r="E209" s="9">
        <f>Friday_NIFTY_FUTURES!Z208</f>
        <v>0</v>
      </c>
      <c r="F209" s="9">
        <f>Friday_NIFTY_FUTURES!AA208</f>
        <v>0</v>
      </c>
      <c r="H209" s="1">
        <f>Monday_NIFTY_FUTURES!Y208</f>
        <v>0</v>
      </c>
      <c r="I209" s="8">
        <f>Monday_NIFTY_FUTURES!Z208</f>
        <v>0</v>
      </c>
      <c r="J209" s="8">
        <f>Monday_NIFTY_FUTURES!AA208</f>
        <v>0</v>
      </c>
      <c r="L209" s="1">
        <f>Tuesday_NIFTY_FUTURES!Y208</f>
        <v>0</v>
      </c>
      <c r="M209" s="8">
        <f>Tuesday_NIFTY_FUTURES!Z208</f>
        <v>0</v>
      </c>
      <c r="N209" s="8">
        <f>Tuesday_NIFTY_FUTURES!AA208</f>
        <v>0</v>
      </c>
      <c r="P209" s="1">
        <f>Wednesday_NIFTY_FUTURES!Y212</f>
        <v>0</v>
      </c>
      <c r="Q209" s="8">
        <f>Wednesday_NIFTY_FUTURES!Z208</f>
        <v>0</v>
      </c>
      <c r="R209" s="8">
        <f>Wednesday_NIFTY_FUTURES!AA208</f>
        <v>0</v>
      </c>
      <c r="T209" s="1">
        <f>Thursday_NIFTY_FUTURES!Y208</f>
        <v>0</v>
      </c>
      <c r="U209" s="8">
        <f>Thursday_NIFTY_FUTURES!Z208</f>
        <v>0</v>
      </c>
      <c r="V209" s="8">
        <f>Thursday_NIFTY_FUTURES!AA208</f>
        <v>0</v>
      </c>
      <c r="X209" s="1">
        <f t="shared" si="195"/>
        <v>0</v>
      </c>
      <c r="Y209" s="8">
        <f t="shared" ref="Y209" si="208">F209+J209+M209+Q209+U209</f>
        <v>0</v>
      </c>
      <c r="Z209" s="8">
        <f t="shared" ref="Z209" si="209">F209+J209+N209+R209+V209</f>
        <v>0</v>
      </c>
    </row>
    <row r="210" spans="1:26" x14ac:dyDescent="0.25">
      <c r="A210">
        <f>Friday_NIFTY_FUTURES!S235</f>
        <v>0</v>
      </c>
      <c r="B210" s="4">
        <f>Friday_NIFTY_FUTURES!T235</f>
        <v>0</v>
      </c>
      <c r="C210">
        <f>Friday_NIFTY_FUTURES!U235</f>
        <v>0</v>
      </c>
      <c r="D210" s="1">
        <f>Friday_NIFTY_FUTURES!Y235</f>
        <v>0</v>
      </c>
      <c r="E210" s="9"/>
      <c r="F210" s="9"/>
      <c r="H210" s="1">
        <f>Monday_NIFTY_FUTURES!Y209</f>
        <v>0</v>
      </c>
      <c r="I210" s="8"/>
      <c r="J210" s="8"/>
      <c r="L210" s="1">
        <f>Tuesday_NIFTY_FUTURES!Y209</f>
        <v>0</v>
      </c>
      <c r="M210" s="8"/>
      <c r="N210" s="8"/>
      <c r="P210" s="1">
        <f>Wednesday_NIFTY_FUTURES!Y213</f>
        <v>0</v>
      </c>
      <c r="Q210" s="8"/>
      <c r="R210" s="8"/>
      <c r="T210" s="1">
        <f>Thursday_NIFTY_FUTURES!Y209</f>
        <v>0</v>
      </c>
      <c r="U210" s="8"/>
      <c r="V210" s="8"/>
      <c r="X210" s="1">
        <f t="shared" si="195"/>
        <v>0</v>
      </c>
      <c r="Y210" s="8"/>
      <c r="Z210" s="8"/>
    </row>
    <row r="211" spans="1:26" x14ac:dyDescent="0.25">
      <c r="A211">
        <f>Friday_NIFTY_FUTURES!S236</f>
        <v>0</v>
      </c>
      <c r="B211" s="4">
        <f>Friday_NIFTY_FUTURES!T236</f>
        <v>0</v>
      </c>
      <c r="C211">
        <f>Friday_NIFTY_FUTURES!U236</f>
        <v>0</v>
      </c>
      <c r="D211" s="1">
        <f>Friday_NIFTY_FUTURES!Y236</f>
        <v>0</v>
      </c>
      <c r="E211" s="9">
        <f>Friday_NIFTY_FUTURES!Z210</f>
        <v>0</v>
      </c>
      <c r="F211" s="9">
        <f>Friday_NIFTY_FUTURES!AA210</f>
        <v>0</v>
      </c>
      <c r="H211" s="1">
        <f>Monday_NIFTY_FUTURES!Y210</f>
        <v>0</v>
      </c>
      <c r="I211" s="8">
        <f>Monday_NIFTY_FUTURES!Z210</f>
        <v>0</v>
      </c>
      <c r="J211" s="8">
        <f>Monday_NIFTY_FUTURES!AA210</f>
        <v>0</v>
      </c>
      <c r="L211" s="1">
        <f>Tuesday_NIFTY_FUTURES!Y210</f>
        <v>0</v>
      </c>
      <c r="M211" s="8">
        <f>Tuesday_NIFTY_FUTURES!Z210</f>
        <v>0</v>
      </c>
      <c r="N211" s="8">
        <f>Tuesday_NIFTY_FUTURES!AA210</f>
        <v>0</v>
      </c>
      <c r="P211" s="1">
        <f>Wednesday_NIFTY_FUTURES!Y214</f>
        <v>0</v>
      </c>
      <c r="Q211" s="8">
        <f>Wednesday_NIFTY_FUTURES!Z210</f>
        <v>0</v>
      </c>
      <c r="R211" s="8">
        <f>Wednesday_NIFTY_FUTURES!AA210</f>
        <v>0</v>
      </c>
      <c r="T211" s="1">
        <f>Thursday_NIFTY_FUTURES!Y210</f>
        <v>0</v>
      </c>
      <c r="U211" s="8">
        <f>Thursday_NIFTY_FUTURES!Z210</f>
        <v>0</v>
      </c>
      <c r="V211" s="8">
        <f>Thursday_NIFTY_FUTURES!AA210</f>
        <v>0</v>
      </c>
      <c r="X211" s="1">
        <f t="shared" si="195"/>
        <v>0</v>
      </c>
      <c r="Y211" s="8">
        <f t="shared" ref="Y211" si="210">F211+J211+M211+Q211+U211</f>
        <v>0</v>
      </c>
      <c r="Z211" s="8">
        <f t="shared" ref="Z211" si="211">F211+J211+N211+R211+V211</f>
        <v>0</v>
      </c>
    </row>
    <row r="212" spans="1:26" x14ac:dyDescent="0.25">
      <c r="A212">
        <f>Friday_NIFTY_FUTURES!S237</f>
        <v>0</v>
      </c>
      <c r="B212" s="4">
        <f>Friday_NIFTY_FUTURES!T237</f>
        <v>0</v>
      </c>
      <c r="C212">
        <f>Friday_NIFTY_FUTURES!U237</f>
        <v>0</v>
      </c>
      <c r="D212" s="1">
        <f>Friday_NIFTY_FUTURES!Y237</f>
        <v>0</v>
      </c>
      <c r="E212" s="9"/>
      <c r="F212" s="9"/>
      <c r="H212" s="1">
        <f>Monday_NIFTY_FUTURES!Y211</f>
        <v>0</v>
      </c>
      <c r="I212" s="8"/>
      <c r="J212" s="8"/>
      <c r="L212" s="1">
        <f>Tuesday_NIFTY_FUTURES!Y211</f>
        <v>0</v>
      </c>
      <c r="M212" s="8"/>
      <c r="N212" s="8"/>
      <c r="P212" s="1">
        <f>Wednesday_NIFTY_FUTURES!Y215</f>
        <v>0</v>
      </c>
      <c r="Q212" s="8"/>
      <c r="R212" s="8"/>
      <c r="T212" s="1">
        <f>Thursday_NIFTY_FUTURES!Y211</f>
        <v>0</v>
      </c>
      <c r="U212" s="8"/>
      <c r="V212" s="8"/>
      <c r="X212" s="1">
        <f t="shared" si="195"/>
        <v>0</v>
      </c>
      <c r="Y212" s="8"/>
      <c r="Z212" s="8"/>
    </row>
    <row r="213" spans="1:26" x14ac:dyDescent="0.25">
      <c r="A213">
        <f>Friday_NIFTY_FUTURES!S238</f>
        <v>0</v>
      </c>
      <c r="B213" s="4">
        <f>Friday_NIFTY_FUTURES!T238</f>
        <v>0</v>
      </c>
      <c r="C213">
        <f>Friday_NIFTY_FUTURES!U238</f>
        <v>0</v>
      </c>
      <c r="D213" s="1">
        <f>Friday_NIFTY_FUTURES!Y238</f>
        <v>0</v>
      </c>
      <c r="E213" s="9">
        <f>Friday_NIFTY_FUTURES!Z212</f>
        <v>0</v>
      </c>
      <c r="F213" s="9">
        <f>Friday_NIFTY_FUTURES!AA212</f>
        <v>0</v>
      </c>
      <c r="H213" s="1">
        <f>Monday_NIFTY_FUTURES!Y212</f>
        <v>0</v>
      </c>
      <c r="I213" s="8">
        <f>Monday_NIFTY_FUTURES!Z212</f>
        <v>0</v>
      </c>
      <c r="J213" s="8">
        <f>Monday_NIFTY_FUTURES!AA212</f>
        <v>0</v>
      </c>
      <c r="L213" s="1">
        <f>Tuesday_NIFTY_FUTURES!Y212</f>
        <v>0</v>
      </c>
      <c r="M213" s="8">
        <f>Tuesday_NIFTY_FUTURES!Z212</f>
        <v>0</v>
      </c>
      <c r="N213" s="8">
        <f>Tuesday_NIFTY_FUTURES!AA212</f>
        <v>0</v>
      </c>
      <c r="P213" s="1">
        <f>Wednesday_NIFTY_FUTURES!Y216</f>
        <v>0</v>
      </c>
      <c r="Q213" s="8">
        <f>Wednesday_NIFTY_FUTURES!Z212</f>
        <v>0</v>
      </c>
      <c r="R213" s="8">
        <f>Wednesday_NIFTY_FUTURES!AA212</f>
        <v>0</v>
      </c>
      <c r="T213" s="1">
        <f>Thursday_NIFTY_FUTURES!Y212</f>
        <v>0</v>
      </c>
      <c r="U213" s="8">
        <f>Thursday_NIFTY_FUTURES!Z212</f>
        <v>0</v>
      </c>
      <c r="V213" s="8">
        <f>Thursday_NIFTY_FUTURES!AA212</f>
        <v>0</v>
      </c>
      <c r="X213" s="1">
        <f t="shared" si="195"/>
        <v>0</v>
      </c>
      <c r="Y213" s="8">
        <f t="shared" ref="Y213" si="212">F213+J213+M213+Q213+U213</f>
        <v>0</v>
      </c>
      <c r="Z213" s="8">
        <f t="shared" ref="Z213" si="213">F213+J213+N213+R213+V213</f>
        <v>0</v>
      </c>
    </row>
    <row r="214" spans="1:26" x14ac:dyDescent="0.25">
      <c r="A214">
        <f>Friday_NIFTY_FUTURES!S239</f>
        <v>0</v>
      </c>
      <c r="B214" s="4">
        <f>Friday_NIFTY_FUTURES!T239</f>
        <v>0</v>
      </c>
      <c r="C214">
        <f>Friday_NIFTY_FUTURES!U239</f>
        <v>0</v>
      </c>
      <c r="D214" s="1">
        <f>Friday_NIFTY_FUTURES!Y239</f>
        <v>0</v>
      </c>
      <c r="E214" s="9"/>
      <c r="F214" s="9"/>
      <c r="H214" s="1">
        <f>Monday_NIFTY_FUTURES!Y213</f>
        <v>0</v>
      </c>
      <c r="I214" s="8"/>
      <c r="J214" s="8"/>
      <c r="L214" s="1">
        <f>Tuesday_NIFTY_FUTURES!Y213</f>
        <v>0</v>
      </c>
      <c r="M214" s="8"/>
      <c r="N214" s="8"/>
      <c r="P214" s="1">
        <f>Wednesday_NIFTY_FUTURES!Y217</f>
        <v>0</v>
      </c>
      <c r="Q214" s="8"/>
      <c r="R214" s="8"/>
      <c r="T214" s="1">
        <f>Thursday_NIFTY_FUTURES!Y213</f>
        <v>0</v>
      </c>
      <c r="U214" s="8"/>
      <c r="V214" s="8"/>
      <c r="X214" s="1">
        <f t="shared" si="195"/>
        <v>0</v>
      </c>
      <c r="Y214" s="8"/>
      <c r="Z214" s="8"/>
    </row>
    <row r="215" spans="1:26" x14ac:dyDescent="0.25">
      <c r="A215">
        <f>Friday_NIFTY_FUTURES!S240</f>
        <v>0</v>
      </c>
      <c r="B215" s="4">
        <f>Friday_NIFTY_FUTURES!T240</f>
        <v>0</v>
      </c>
      <c r="C215">
        <f>Friday_NIFTY_FUTURES!U240</f>
        <v>0</v>
      </c>
      <c r="D215" s="1">
        <f>Friday_NIFTY_FUTURES!Y240</f>
        <v>0</v>
      </c>
      <c r="E215" s="9">
        <f>Friday_NIFTY_FUTURES!Z214</f>
        <v>0</v>
      </c>
      <c r="F215" s="9">
        <f>Friday_NIFTY_FUTURES!AA214</f>
        <v>0</v>
      </c>
      <c r="H215" s="1">
        <f>Monday_NIFTY_FUTURES!Y214</f>
        <v>0</v>
      </c>
      <c r="I215" s="8">
        <f>Monday_NIFTY_FUTURES!Z214</f>
        <v>0</v>
      </c>
      <c r="J215" s="8">
        <f>Monday_NIFTY_FUTURES!AA214</f>
        <v>0</v>
      </c>
      <c r="L215" s="1">
        <f>Tuesday_NIFTY_FUTURES!Y214</f>
        <v>0</v>
      </c>
      <c r="M215" s="8">
        <f>Tuesday_NIFTY_FUTURES!Z214</f>
        <v>0</v>
      </c>
      <c r="N215" s="8">
        <f>Tuesday_NIFTY_FUTURES!AA214</f>
        <v>0</v>
      </c>
      <c r="P215" s="1">
        <f>Wednesday_NIFTY_FUTURES!Y218</f>
        <v>0</v>
      </c>
      <c r="Q215" s="8">
        <f>Wednesday_NIFTY_FUTURES!Z214</f>
        <v>0</v>
      </c>
      <c r="R215" s="8">
        <f>Wednesday_NIFTY_FUTURES!AA214</f>
        <v>0</v>
      </c>
      <c r="T215" s="1">
        <f>Thursday_NIFTY_FUTURES!Y214</f>
        <v>0</v>
      </c>
      <c r="U215" s="8">
        <f>Thursday_NIFTY_FUTURES!Z214</f>
        <v>0</v>
      </c>
      <c r="V215" s="8">
        <f>Thursday_NIFTY_FUTURES!AA214</f>
        <v>0</v>
      </c>
      <c r="X215" s="1">
        <f t="shared" si="195"/>
        <v>0</v>
      </c>
      <c r="Y215" s="8">
        <f t="shared" ref="Y215" si="214">F215+J215+M215+Q215+U215</f>
        <v>0</v>
      </c>
      <c r="Z215" s="8">
        <f t="shared" ref="Z215" si="215">F215+J215+N215+R215+V215</f>
        <v>0</v>
      </c>
    </row>
    <row r="216" spans="1:26" x14ac:dyDescent="0.25">
      <c r="A216">
        <f>Friday_NIFTY_FUTURES!S241</f>
        <v>0</v>
      </c>
      <c r="B216" s="4">
        <f>Friday_NIFTY_FUTURES!T241</f>
        <v>0</v>
      </c>
      <c r="C216">
        <f>Friday_NIFTY_FUTURES!U241</f>
        <v>0</v>
      </c>
      <c r="D216" s="1">
        <f>Friday_NIFTY_FUTURES!Y241</f>
        <v>0</v>
      </c>
      <c r="E216" s="9"/>
      <c r="F216" s="9"/>
      <c r="H216" s="1">
        <f>Monday_NIFTY_FUTURES!Y215</f>
        <v>0</v>
      </c>
      <c r="I216" s="8"/>
      <c r="J216" s="8"/>
      <c r="L216" s="1">
        <f>Tuesday_NIFTY_FUTURES!Y215</f>
        <v>0</v>
      </c>
      <c r="M216" s="8"/>
      <c r="N216" s="8"/>
      <c r="P216" s="1">
        <f>Wednesday_NIFTY_FUTURES!Y219</f>
        <v>0</v>
      </c>
      <c r="Q216" s="8"/>
      <c r="R216" s="8"/>
      <c r="T216" s="1">
        <f>Thursday_NIFTY_FUTURES!Y215</f>
        <v>0</v>
      </c>
      <c r="U216" s="8"/>
      <c r="V216" s="8"/>
      <c r="X216" s="1">
        <f t="shared" si="195"/>
        <v>0</v>
      </c>
      <c r="Y216" s="8"/>
      <c r="Z216" s="8"/>
    </row>
    <row r="217" spans="1:26" x14ac:dyDescent="0.25">
      <c r="A217">
        <f>Friday_NIFTY_FUTURES!S242</f>
        <v>0</v>
      </c>
      <c r="B217" s="4">
        <f>Friday_NIFTY_FUTURES!T242</f>
        <v>0</v>
      </c>
      <c r="C217">
        <f>Friday_NIFTY_FUTURES!U242</f>
        <v>0</v>
      </c>
      <c r="D217" s="1">
        <f>Friday_NIFTY_FUTURES!Y242</f>
        <v>0</v>
      </c>
      <c r="E217" s="9">
        <f>Friday_NIFTY_FUTURES!Z216</f>
        <v>0</v>
      </c>
      <c r="F217" s="9">
        <f>Friday_NIFTY_FUTURES!AA216</f>
        <v>0</v>
      </c>
      <c r="H217" s="1">
        <f>Monday_NIFTY_FUTURES!Y216</f>
        <v>0</v>
      </c>
      <c r="I217" s="8">
        <f>Monday_NIFTY_FUTURES!Z216</f>
        <v>0</v>
      </c>
      <c r="J217" s="8">
        <f>Monday_NIFTY_FUTURES!AA216</f>
        <v>0</v>
      </c>
      <c r="L217" s="1">
        <f>Tuesday_NIFTY_FUTURES!Y216</f>
        <v>0</v>
      </c>
      <c r="M217" s="8">
        <f>Tuesday_NIFTY_FUTURES!Z216</f>
        <v>0</v>
      </c>
      <c r="N217" s="8">
        <f>Tuesday_NIFTY_FUTURES!AA216</f>
        <v>0</v>
      </c>
      <c r="P217" s="1">
        <f>Wednesday_NIFTY_FUTURES!Y220</f>
        <v>0</v>
      </c>
      <c r="Q217" s="8">
        <f>Wednesday_NIFTY_FUTURES!Z216</f>
        <v>0</v>
      </c>
      <c r="R217" s="8">
        <f>Wednesday_NIFTY_FUTURES!AA216</f>
        <v>0</v>
      </c>
      <c r="T217" s="1">
        <f>Thursday_NIFTY_FUTURES!Y216</f>
        <v>0</v>
      </c>
      <c r="U217" s="8">
        <f>Thursday_NIFTY_FUTURES!Z216</f>
        <v>0</v>
      </c>
      <c r="V217" s="8">
        <f>Thursday_NIFTY_FUTURES!AA216</f>
        <v>0</v>
      </c>
      <c r="X217" s="1">
        <f t="shared" si="195"/>
        <v>0</v>
      </c>
      <c r="Y217" s="8">
        <f t="shared" ref="Y217" si="216">F217+J217+M217+Q217+U217</f>
        <v>0</v>
      </c>
      <c r="Z217" s="8">
        <f t="shared" ref="Z217" si="217">F217+J217+N217+R217+V217</f>
        <v>0</v>
      </c>
    </row>
    <row r="218" spans="1:26" x14ac:dyDescent="0.25">
      <c r="A218">
        <f>Friday_NIFTY_FUTURES!S243</f>
        <v>0</v>
      </c>
      <c r="B218" s="4">
        <f>Friday_NIFTY_FUTURES!T243</f>
        <v>0</v>
      </c>
      <c r="C218">
        <f>Friday_NIFTY_FUTURES!U243</f>
        <v>0</v>
      </c>
      <c r="D218" s="1">
        <f>Friday_NIFTY_FUTURES!Y243</f>
        <v>0</v>
      </c>
      <c r="E218" s="9"/>
      <c r="F218" s="9"/>
      <c r="H218" s="1">
        <f>Monday_NIFTY_FUTURES!Y217</f>
        <v>0</v>
      </c>
      <c r="I218" s="8"/>
      <c r="J218" s="8"/>
      <c r="L218" s="1">
        <f>Tuesday_NIFTY_FUTURES!Y217</f>
        <v>0</v>
      </c>
      <c r="M218" s="8"/>
      <c r="N218" s="8"/>
      <c r="P218" s="1">
        <f>Wednesday_NIFTY_FUTURES!Y221</f>
        <v>0</v>
      </c>
      <c r="Q218" s="8"/>
      <c r="R218" s="8"/>
      <c r="T218" s="1">
        <f>Thursday_NIFTY_FUTURES!Y217</f>
        <v>0</v>
      </c>
      <c r="U218" s="8"/>
      <c r="V218" s="8"/>
      <c r="X218" s="1">
        <f t="shared" si="195"/>
        <v>0</v>
      </c>
      <c r="Y218" s="8"/>
      <c r="Z218" s="8"/>
    </row>
    <row r="219" spans="1:26" x14ac:dyDescent="0.25">
      <c r="A219">
        <f>Friday_NIFTY_FUTURES!S244</f>
        <v>0</v>
      </c>
      <c r="B219" s="4">
        <f>Friday_NIFTY_FUTURES!T244</f>
        <v>0</v>
      </c>
      <c r="C219">
        <f>Friday_NIFTY_FUTURES!U244</f>
        <v>0</v>
      </c>
      <c r="D219" s="1">
        <f>Friday_NIFTY_FUTURES!Y244</f>
        <v>0</v>
      </c>
      <c r="E219" s="9">
        <f>Friday_NIFTY_FUTURES!Z218</f>
        <v>0</v>
      </c>
      <c r="F219" s="9">
        <f>Friday_NIFTY_FUTURES!AA218</f>
        <v>0</v>
      </c>
      <c r="H219" s="1">
        <f>Monday_NIFTY_FUTURES!Y218</f>
        <v>0</v>
      </c>
      <c r="I219" s="8">
        <f>Monday_NIFTY_FUTURES!Z218</f>
        <v>0</v>
      </c>
      <c r="J219" s="8">
        <f>Monday_NIFTY_FUTURES!AA218</f>
        <v>0</v>
      </c>
      <c r="L219" s="1">
        <f>Tuesday_NIFTY_FUTURES!Y218</f>
        <v>0</v>
      </c>
      <c r="M219" s="8">
        <f>Tuesday_NIFTY_FUTURES!Z218</f>
        <v>0</v>
      </c>
      <c r="N219" s="8">
        <f>Tuesday_NIFTY_FUTURES!AA218</f>
        <v>0</v>
      </c>
      <c r="P219" s="1">
        <f>Wednesday_NIFTY_FUTURES!Y222</f>
        <v>0</v>
      </c>
      <c r="Q219" s="8">
        <f>Wednesday_NIFTY_FUTURES!Z218</f>
        <v>0</v>
      </c>
      <c r="R219" s="8">
        <f>Wednesday_NIFTY_FUTURES!AA218</f>
        <v>0</v>
      </c>
      <c r="T219" s="1">
        <f>Thursday_NIFTY_FUTURES!Y218</f>
        <v>0</v>
      </c>
      <c r="U219" s="8">
        <f>Thursday_NIFTY_FUTURES!Z218</f>
        <v>0</v>
      </c>
      <c r="V219" s="8">
        <f>Thursday_NIFTY_FUTURES!AA218</f>
        <v>0</v>
      </c>
      <c r="X219" s="1">
        <f t="shared" si="195"/>
        <v>0</v>
      </c>
      <c r="Y219" s="8">
        <f t="shared" ref="Y219" si="218">F219+J219+M219+Q219+U219</f>
        <v>0</v>
      </c>
      <c r="Z219" s="8">
        <f t="shared" ref="Z219" si="219">F219+J219+N219+R219+V219</f>
        <v>0</v>
      </c>
    </row>
    <row r="220" spans="1:26" x14ac:dyDescent="0.25">
      <c r="A220">
        <f>Friday_NIFTY_FUTURES!S245</f>
        <v>0</v>
      </c>
      <c r="B220" s="4">
        <f>Friday_NIFTY_FUTURES!T245</f>
        <v>0</v>
      </c>
      <c r="C220">
        <f>Friday_NIFTY_FUTURES!U245</f>
        <v>0</v>
      </c>
      <c r="D220" s="1">
        <f>Friday_NIFTY_FUTURES!Y245</f>
        <v>0</v>
      </c>
      <c r="E220" s="9"/>
      <c r="F220" s="9"/>
      <c r="H220" s="1">
        <f>Monday_NIFTY_FUTURES!Y219</f>
        <v>0</v>
      </c>
      <c r="I220" s="8"/>
      <c r="J220" s="8"/>
      <c r="L220" s="1">
        <f>Tuesday_NIFTY_FUTURES!Y219</f>
        <v>0</v>
      </c>
      <c r="M220" s="8"/>
      <c r="N220" s="8"/>
      <c r="P220" s="1">
        <f>Wednesday_NIFTY_FUTURES!Y223</f>
        <v>0</v>
      </c>
      <c r="Q220" s="8"/>
      <c r="R220" s="8"/>
      <c r="T220" s="1">
        <f>Thursday_NIFTY_FUTURES!Y219</f>
        <v>0</v>
      </c>
      <c r="U220" s="8"/>
      <c r="V220" s="8"/>
      <c r="X220" s="1">
        <f t="shared" si="195"/>
        <v>0</v>
      </c>
      <c r="Y220" s="8"/>
      <c r="Z220" s="8"/>
    </row>
    <row r="221" spans="1:26" x14ac:dyDescent="0.25">
      <c r="A221">
        <f>Friday_NIFTY_FUTURES!S246</f>
        <v>0</v>
      </c>
      <c r="B221" s="4">
        <f>Friday_NIFTY_FUTURES!T246</f>
        <v>0</v>
      </c>
      <c r="C221">
        <f>Friday_NIFTY_FUTURES!U246</f>
        <v>0</v>
      </c>
      <c r="D221" s="1">
        <f>Friday_NIFTY_FUTURES!Y246</f>
        <v>0</v>
      </c>
      <c r="E221" s="9">
        <f>Friday_NIFTY_FUTURES!Z220</f>
        <v>0</v>
      </c>
      <c r="F221" s="9">
        <f>Friday_NIFTY_FUTURES!AA220</f>
        <v>0</v>
      </c>
      <c r="H221" s="1">
        <f>Monday_NIFTY_FUTURES!Y220</f>
        <v>0</v>
      </c>
      <c r="I221" s="8">
        <f>Monday_NIFTY_FUTURES!Z220</f>
        <v>0</v>
      </c>
      <c r="J221" s="8">
        <f>Monday_NIFTY_FUTURES!AA220</f>
        <v>0</v>
      </c>
      <c r="L221" s="1">
        <f>Tuesday_NIFTY_FUTURES!Y220</f>
        <v>0</v>
      </c>
      <c r="M221" s="8">
        <f>Tuesday_NIFTY_FUTURES!Z220</f>
        <v>0</v>
      </c>
      <c r="N221" s="8">
        <f>Tuesday_NIFTY_FUTURES!AA220</f>
        <v>0</v>
      </c>
      <c r="P221" s="1">
        <f>Wednesday_NIFTY_FUTURES!Y224</f>
        <v>0</v>
      </c>
      <c r="Q221" s="8">
        <f>Wednesday_NIFTY_FUTURES!Z220</f>
        <v>0</v>
      </c>
      <c r="R221" s="8">
        <f>Wednesday_NIFTY_FUTURES!AA220</f>
        <v>0</v>
      </c>
      <c r="T221" s="1">
        <f>Thursday_NIFTY_FUTURES!Y220</f>
        <v>0</v>
      </c>
      <c r="U221" s="8">
        <f>Thursday_NIFTY_FUTURES!Z220</f>
        <v>0</v>
      </c>
      <c r="V221" s="8">
        <f>Thursday_NIFTY_FUTURES!AA220</f>
        <v>0</v>
      </c>
      <c r="X221" s="1">
        <f t="shared" si="195"/>
        <v>0</v>
      </c>
      <c r="Y221" s="8">
        <f t="shared" ref="Y221" si="220">F221+J221+M221+Q221+U221</f>
        <v>0</v>
      </c>
      <c r="Z221" s="8">
        <f t="shared" ref="Z221" si="221">F221+J221+N221+R221+V221</f>
        <v>0</v>
      </c>
    </row>
    <row r="222" spans="1:26" x14ac:dyDescent="0.25">
      <c r="A222">
        <f>Friday_NIFTY_FUTURES!S247</f>
        <v>0</v>
      </c>
      <c r="B222" s="4">
        <f>Friday_NIFTY_FUTURES!T247</f>
        <v>0</v>
      </c>
      <c r="C222">
        <f>Friday_NIFTY_FUTURES!U247</f>
        <v>0</v>
      </c>
      <c r="D222" s="1">
        <f>Friday_NIFTY_FUTURES!Y247</f>
        <v>0</v>
      </c>
      <c r="E222" s="9"/>
      <c r="F222" s="9"/>
      <c r="H222" s="1">
        <f>Monday_NIFTY_FUTURES!Y221</f>
        <v>0</v>
      </c>
      <c r="I222" s="8"/>
      <c r="J222" s="8"/>
      <c r="L222" s="1">
        <f>Tuesday_NIFTY_FUTURES!Y221</f>
        <v>0</v>
      </c>
      <c r="M222" s="8"/>
      <c r="N222" s="8"/>
      <c r="P222" s="1">
        <f>Wednesday_NIFTY_FUTURES!Y225</f>
        <v>0</v>
      </c>
      <c r="Q222" s="8"/>
      <c r="R222" s="8"/>
      <c r="T222" s="1">
        <f>Thursday_NIFTY_FUTURES!Y221</f>
        <v>0</v>
      </c>
      <c r="U222" s="8"/>
      <c r="V222" s="8"/>
      <c r="X222" s="1">
        <f t="shared" si="195"/>
        <v>0</v>
      </c>
      <c r="Y222" s="8"/>
      <c r="Z222" s="8"/>
    </row>
    <row r="223" spans="1:26" x14ac:dyDescent="0.25">
      <c r="A223">
        <f>Friday_NIFTY_FUTURES!S248</f>
        <v>0</v>
      </c>
      <c r="B223" s="4">
        <f>Friday_NIFTY_FUTURES!T248</f>
        <v>0</v>
      </c>
      <c r="C223">
        <f>Friday_NIFTY_FUTURES!U248</f>
        <v>0</v>
      </c>
      <c r="D223" s="1">
        <f>Friday_NIFTY_FUTURES!Y248</f>
        <v>0</v>
      </c>
      <c r="E223" s="9">
        <f>Friday_NIFTY_FUTURES!Z222</f>
        <v>0</v>
      </c>
      <c r="F223" s="9">
        <f>Friday_NIFTY_FUTURES!AA222</f>
        <v>0</v>
      </c>
      <c r="H223" s="1">
        <f>Monday_NIFTY_FUTURES!Y222</f>
        <v>0</v>
      </c>
      <c r="I223" s="8">
        <f>Monday_NIFTY_FUTURES!Z222</f>
        <v>0</v>
      </c>
      <c r="J223" s="8">
        <f>Monday_NIFTY_FUTURES!AA222</f>
        <v>0</v>
      </c>
      <c r="L223" s="1">
        <f>Tuesday_NIFTY_FUTURES!Y222</f>
        <v>0</v>
      </c>
      <c r="M223" s="8">
        <f>Tuesday_NIFTY_FUTURES!Z222</f>
        <v>0</v>
      </c>
      <c r="N223" s="8">
        <f>Tuesday_NIFTY_FUTURES!AA222</f>
        <v>0</v>
      </c>
      <c r="P223" s="1">
        <f>Wednesday_NIFTY_FUTURES!Y226</f>
        <v>0</v>
      </c>
      <c r="Q223" s="8">
        <f>Wednesday_NIFTY_FUTURES!Z222</f>
        <v>0</v>
      </c>
      <c r="R223" s="8">
        <f>Wednesday_NIFTY_FUTURES!AA222</f>
        <v>0</v>
      </c>
      <c r="T223" s="1">
        <f>Thursday_NIFTY_FUTURES!Y222</f>
        <v>0</v>
      </c>
      <c r="U223" s="8">
        <f>Thursday_NIFTY_FUTURES!Z222</f>
        <v>0</v>
      </c>
      <c r="V223" s="8">
        <f>Thursday_NIFTY_FUTURES!AA222</f>
        <v>0</v>
      </c>
      <c r="X223" s="1">
        <f t="shared" si="195"/>
        <v>0</v>
      </c>
      <c r="Y223" s="8">
        <f t="shared" ref="Y223" si="222">F223+J223+M223+Q223+U223</f>
        <v>0</v>
      </c>
      <c r="Z223" s="8">
        <f t="shared" ref="Z223" si="223">F223+J223+N223+R223+V223</f>
        <v>0</v>
      </c>
    </row>
    <row r="224" spans="1:26" x14ac:dyDescent="0.25">
      <c r="A224">
        <f>Friday_NIFTY_FUTURES!S249</f>
        <v>0</v>
      </c>
      <c r="B224" s="4">
        <f>Friday_NIFTY_FUTURES!T249</f>
        <v>0</v>
      </c>
      <c r="C224">
        <f>Friday_NIFTY_FUTURES!U249</f>
        <v>0</v>
      </c>
      <c r="D224" s="1">
        <f>Friday_NIFTY_FUTURES!Y249</f>
        <v>0</v>
      </c>
      <c r="E224" s="9"/>
      <c r="F224" s="9"/>
      <c r="H224" s="1">
        <f>Monday_NIFTY_FUTURES!Y223</f>
        <v>0</v>
      </c>
      <c r="I224" s="8"/>
      <c r="J224" s="8"/>
      <c r="L224" s="1">
        <f>Tuesday_NIFTY_FUTURES!Y223</f>
        <v>0</v>
      </c>
      <c r="M224" s="8"/>
      <c r="N224" s="8"/>
      <c r="P224" s="1">
        <f>Wednesday_NIFTY_FUTURES!Y227</f>
        <v>0</v>
      </c>
      <c r="Q224" s="8"/>
      <c r="R224" s="8"/>
      <c r="T224" s="1">
        <f>Thursday_NIFTY_FUTURES!Y223</f>
        <v>0</v>
      </c>
      <c r="U224" s="8"/>
      <c r="V224" s="8"/>
      <c r="X224" s="1">
        <f t="shared" si="195"/>
        <v>0</v>
      </c>
      <c r="Y224" s="8"/>
      <c r="Z224" s="8"/>
    </row>
    <row r="225" spans="1:26" x14ac:dyDescent="0.25">
      <c r="A225">
        <f>Friday_NIFTY_FUTURES!S250</f>
        <v>0</v>
      </c>
      <c r="B225" s="4">
        <f>Friday_NIFTY_FUTURES!T250</f>
        <v>0</v>
      </c>
      <c r="C225">
        <f>Friday_NIFTY_FUTURES!U250</f>
        <v>0</v>
      </c>
      <c r="D225" s="1">
        <f>Friday_NIFTY_FUTURES!Y250</f>
        <v>0</v>
      </c>
      <c r="E225" s="9">
        <f>Friday_NIFTY_FUTURES!Z224</f>
        <v>0</v>
      </c>
      <c r="F225" s="9">
        <f>Friday_NIFTY_FUTURES!AA224</f>
        <v>0</v>
      </c>
      <c r="H225" s="1">
        <f>Monday_NIFTY_FUTURES!Y224</f>
        <v>0</v>
      </c>
      <c r="I225" s="8">
        <f>Monday_NIFTY_FUTURES!Z224</f>
        <v>0</v>
      </c>
      <c r="J225" s="8">
        <f>Monday_NIFTY_FUTURES!AA224</f>
        <v>0</v>
      </c>
      <c r="L225" s="1">
        <f>Tuesday_NIFTY_FUTURES!Y224</f>
        <v>0</v>
      </c>
      <c r="M225" s="8">
        <f>Tuesday_NIFTY_FUTURES!Z224</f>
        <v>0</v>
      </c>
      <c r="N225" s="8">
        <f>Tuesday_NIFTY_FUTURES!AA224</f>
        <v>0</v>
      </c>
      <c r="P225" s="1">
        <f>Wednesday_NIFTY_FUTURES!Y228</f>
        <v>0</v>
      </c>
      <c r="Q225" s="8">
        <f>Wednesday_NIFTY_FUTURES!Z224</f>
        <v>0</v>
      </c>
      <c r="R225" s="8">
        <f>Wednesday_NIFTY_FUTURES!AA224</f>
        <v>0</v>
      </c>
      <c r="T225" s="1">
        <f>Thursday_NIFTY_FUTURES!Y224</f>
        <v>0</v>
      </c>
      <c r="U225" s="8">
        <f>Thursday_NIFTY_FUTURES!Z224</f>
        <v>0</v>
      </c>
      <c r="V225" s="8">
        <f>Thursday_NIFTY_FUTURES!AA224</f>
        <v>0</v>
      </c>
      <c r="X225" s="1">
        <f t="shared" si="195"/>
        <v>0</v>
      </c>
      <c r="Y225" s="8">
        <f t="shared" ref="Y225" si="224">F225+J225+M225+Q225+U225</f>
        <v>0</v>
      </c>
      <c r="Z225" s="8">
        <f t="shared" ref="Z225" si="225">F225+J225+N225+R225+V225</f>
        <v>0</v>
      </c>
    </row>
    <row r="226" spans="1:26" x14ac:dyDescent="0.25">
      <c r="A226">
        <f>Friday_NIFTY_FUTURES!S251</f>
        <v>0</v>
      </c>
      <c r="B226" s="4">
        <f>Friday_NIFTY_FUTURES!T251</f>
        <v>0</v>
      </c>
      <c r="C226">
        <f>Friday_NIFTY_FUTURES!U251</f>
        <v>0</v>
      </c>
      <c r="D226" s="1">
        <f>Friday_NIFTY_FUTURES!Y251</f>
        <v>0</v>
      </c>
      <c r="E226" s="9"/>
      <c r="F226" s="9"/>
      <c r="H226" s="1">
        <f>Monday_NIFTY_FUTURES!Y225</f>
        <v>0</v>
      </c>
      <c r="I226" s="8"/>
      <c r="J226" s="8"/>
      <c r="L226" s="1">
        <f>Tuesday_NIFTY_FUTURES!Y225</f>
        <v>0</v>
      </c>
      <c r="M226" s="8"/>
      <c r="N226" s="8"/>
      <c r="P226" s="1">
        <f>Wednesday_NIFTY_FUTURES!Y229</f>
        <v>0</v>
      </c>
      <c r="Q226" s="8"/>
      <c r="R226" s="8"/>
      <c r="T226" s="1">
        <f>Thursday_NIFTY_FUTURES!Y225</f>
        <v>0</v>
      </c>
      <c r="U226" s="8"/>
      <c r="V226" s="8"/>
      <c r="X226" s="1">
        <f t="shared" si="195"/>
        <v>0</v>
      </c>
      <c r="Y226" s="8"/>
      <c r="Z226" s="8"/>
    </row>
    <row r="227" spans="1:26" x14ac:dyDescent="0.25">
      <c r="A227">
        <f>Friday_NIFTY_FUTURES!S252</f>
        <v>0</v>
      </c>
      <c r="B227" s="4">
        <f>Friday_NIFTY_FUTURES!T252</f>
        <v>0</v>
      </c>
      <c r="C227">
        <f>Friday_NIFTY_FUTURES!U252</f>
        <v>0</v>
      </c>
      <c r="D227" s="1">
        <f>Friday_NIFTY_FUTURES!Y252</f>
        <v>0</v>
      </c>
      <c r="E227" s="9">
        <f>Friday_NIFTY_FUTURES!Z226</f>
        <v>0</v>
      </c>
      <c r="F227" s="9">
        <f>Friday_NIFTY_FUTURES!AA226</f>
        <v>0</v>
      </c>
      <c r="H227" s="1">
        <f>Monday_NIFTY_FUTURES!Y226</f>
        <v>0</v>
      </c>
      <c r="I227" s="8">
        <f>Monday_NIFTY_FUTURES!Z226</f>
        <v>0</v>
      </c>
      <c r="J227" s="8">
        <f>Monday_NIFTY_FUTURES!AA226</f>
        <v>0</v>
      </c>
      <c r="L227" s="1">
        <f>Tuesday_NIFTY_FUTURES!Y226</f>
        <v>0</v>
      </c>
      <c r="M227" s="8">
        <f>Tuesday_NIFTY_FUTURES!Z226</f>
        <v>0</v>
      </c>
      <c r="N227" s="8">
        <f>Tuesday_NIFTY_FUTURES!AA226</f>
        <v>0</v>
      </c>
      <c r="P227" s="1">
        <f>Wednesday_NIFTY_FUTURES!Y230</f>
        <v>0</v>
      </c>
      <c r="Q227" s="8">
        <f>Wednesday_NIFTY_FUTURES!Z226</f>
        <v>0</v>
      </c>
      <c r="R227" s="8">
        <f>Wednesday_NIFTY_FUTURES!AA226</f>
        <v>0</v>
      </c>
      <c r="T227" s="1">
        <f>Thursday_NIFTY_FUTURES!Y226</f>
        <v>0</v>
      </c>
      <c r="U227" s="8">
        <f>Thursday_NIFTY_FUTURES!Z226</f>
        <v>0</v>
      </c>
      <c r="V227" s="8">
        <f>Thursday_NIFTY_FUTURES!AA226</f>
        <v>0</v>
      </c>
      <c r="X227" s="1">
        <f t="shared" si="195"/>
        <v>0</v>
      </c>
      <c r="Y227" s="8">
        <f t="shared" ref="Y227" si="226">F227+J227+M227+Q227+U227</f>
        <v>0</v>
      </c>
      <c r="Z227" s="8">
        <f t="shared" ref="Z227" si="227">F227+J227+N227+R227+V227</f>
        <v>0</v>
      </c>
    </row>
    <row r="228" spans="1:26" x14ac:dyDescent="0.25">
      <c r="A228">
        <f>Friday_NIFTY_FUTURES!S253</f>
        <v>0</v>
      </c>
      <c r="B228" s="4">
        <f>Friday_NIFTY_FUTURES!T253</f>
        <v>0</v>
      </c>
      <c r="C228">
        <f>Friday_NIFTY_FUTURES!U253</f>
        <v>0</v>
      </c>
      <c r="D228" s="1">
        <f>Friday_NIFTY_FUTURES!Y253</f>
        <v>0</v>
      </c>
      <c r="E228" s="9"/>
      <c r="F228" s="9"/>
      <c r="H228" s="1">
        <f>Monday_NIFTY_FUTURES!Y227</f>
        <v>0</v>
      </c>
      <c r="I228" s="8"/>
      <c r="J228" s="8"/>
      <c r="L228" s="1">
        <f>Tuesday_NIFTY_FUTURES!Y227</f>
        <v>0</v>
      </c>
      <c r="M228" s="8"/>
      <c r="N228" s="8"/>
      <c r="P228" s="1">
        <f>Wednesday_NIFTY_FUTURES!Y231</f>
        <v>0</v>
      </c>
      <c r="Q228" s="8"/>
      <c r="R228" s="8"/>
      <c r="T228" s="1">
        <f>Thursday_NIFTY_FUTURES!Y227</f>
        <v>0</v>
      </c>
      <c r="U228" s="8"/>
      <c r="V228" s="8"/>
      <c r="X228" s="1">
        <f t="shared" si="195"/>
        <v>0</v>
      </c>
      <c r="Y228" s="8"/>
      <c r="Z228" s="8"/>
    </row>
    <row r="229" spans="1:26" x14ac:dyDescent="0.25">
      <c r="A229">
        <f>Friday_NIFTY_FUTURES!S254</f>
        <v>0</v>
      </c>
      <c r="B229" s="4">
        <f>Friday_NIFTY_FUTURES!T254</f>
        <v>0</v>
      </c>
      <c r="C229">
        <f>Friday_NIFTY_FUTURES!U254</f>
        <v>0</v>
      </c>
      <c r="D229" s="1">
        <f>Friday_NIFTY_FUTURES!Y254</f>
        <v>0</v>
      </c>
      <c r="E229" s="9">
        <f>Friday_NIFTY_FUTURES!Z228</f>
        <v>0</v>
      </c>
      <c r="F229" s="9">
        <f>Friday_NIFTY_FUTURES!AA228</f>
        <v>0</v>
      </c>
      <c r="H229" s="1">
        <f>Monday_NIFTY_FUTURES!Y228</f>
        <v>0</v>
      </c>
      <c r="I229" s="8">
        <f>Monday_NIFTY_FUTURES!Z228</f>
        <v>0</v>
      </c>
      <c r="J229" s="8">
        <f>Monday_NIFTY_FUTURES!AA228</f>
        <v>0</v>
      </c>
      <c r="L229" s="1">
        <f>Tuesday_NIFTY_FUTURES!Y228</f>
        <v>0</v>
      </c>
      <c r="M229" s="8">
        <f>Tuesday_NIFTY_FUTURES!Z228</f>
        <v>0</v>
      </c>
      <c r="N229" s="8">
        <f>Tuesday_NIFTY_FUTURES!AA228</f>
        <v>0</v>
      </c>
      <c r="P229" s="1">
        <f>Wednesday_NIFTY_FUTURES!Y232</f>
        <v>0</v>
      </c>
      <c r="Q229" s="8">
        <f>Wednesday_NIFTY_FUTURES!Z228</f>
        <v>0</v>
      </c>
      <c r="R229" s="8">
        <f>Wednesday_NIFTY_FUTURES!AA228</f>
        <v>0</v>
      </c>
      <c r="T229" s="1">
        <f>Thursday_NIFTY_FUTURES!Y228</f>
        <v>0</v>
      </c>
      <c r="U229" s="8">
        <f>Thursday_NIFTY_FUTURES!Z228</f>
        <v>0</v>
      </c>
      <c r="V229" s="8">
        <f>Thursday_NIFTY_FUTURES!AA228</f>
        <v>0</v>
      </c>
      <c r="X229" s="1">
        <f t="shared" si="195"/>
        <v>0</v>
      </c>
      <c r="Y229" s="8">
        <f t="shared" ref="Y229" si="228">F229+J229+M229+Q229+U229</f>
        <v>0</v>
      </c>
      <c r="Z229" s="8">
        <f t="shared" ref="Z229" si="229">F229+J229+N229+R229+V229</f>
        <v>0</v>
      </c>
    </row>
    <row r="230" spans="1:26" x14ac:dyDescent="0.25">
      <c r="A230">
        <f>Friday_NIFTY_FUTURES!S255</f>
        <v>0</v>
      </c>
      <c r="B230" s="4">
        <f>Friday_NIFTY_FUTURES!T255</f>
        <v>0</v>
      </c>
      <c r="C230">
        <f>Friday_NIFTY_FUTURES!U255</f>
        <v>0</v>
      </c>
      <c r="D230" s="1">
        <f>Friday_NIFTY_FUTURES!Y255</f>
        <v>0</v>
      </c>
      <c r="E230" s="9"/>
      <c r="F230" s="9"/>
      <c r="H230" s="1">
        <f>Monday_NIFTY_FUTURES!Y229</f>
        <v>0</v>
      </c>
      <c r="I230" s="8"/>
      <c r="J230" s="8"/>
      <c r="L230" s="1">
        <f>Tuesday_NIFTY_FUTURES!Y229</f>
        <v>0</v>
      </c>
      <c r="M230" s="8"/>
      <c r="N230" s="8"/>
      <c r="P230" s="1">
        <f>Wednesday_NIFTY_FUTURES!Y233</f>
        <v>0</v>
      </c>
      <c r="Q230" s="8"/>
      <c r="R230" s="8"/>
      <c r="T230" s="1">
        <f>Thursday_NIFTY_FUTURES!Y229</f>
        <v>0</v>
      </c>
      <c r="U230" s="8"/>
      <c r="V230" s="8"/>
      <c r="X230" s="1">
        <f t="shared" si="195"/>
        <v>0</v>
      </c>
      <c r="Y230" s="8"/>
      <c r="Z230" s="8"/>
    </row>
    <row r="231" spans="1:26" x14ac:dyDescent="0.25">
      <c r="A231">
        <f>Friday_NIFTY_FUTURES!S256</f>
        <v>0</v>
      </c>
      <c r="B231" s="4">
        <f>Friday_NIFTY_FUTURES!T256</f>
        <v>0</v>
      </c>
      <c r="C231">
        <f>Friday_NIFTY_FUTURES!U256</f>
        <v>0</v>
      </c>
      <c r="D231" s="1">
        <f>Friday_NIFTY_FUTURES!Y256</f>
        <v>0</v>
      </c>
      <c r="E231" s="9">
        <f>Friday_NIFTY_FUTURES!Z230</f>
        <v>0</v>
      </c>
      <c r="F231" s="9">
        <f>Friday_NIFTY_FUTURES!AA230</f>
        <v>0</v>
      </c>
      <c r="H231" s="1">
        <f>Monday_NIFTY_FUTURES!Y230</f>
        <v>0</v>
      </c>
      <c r="I231" s="8">
        <f>Monday_NIFTY_FUTURES!Z230</f>
        <v>0</v>
      </c>
      <c r="J231" s="8">
        <f>Monday_NIFTY_FUTURES!AA230</f>
        <v>0</v>
      </c>
      <c r="L231" s="1">
        <f>Tuesday_NIFTY_FUTURES!Y230</f>
        <v>0</v>
      </c>
      <c r="M231" s="8">
        <f>Tuesday_NIFTY_FUTURES!Z230</f>
        <v>0</v>
      </c>
      <c r="N231" s="8">
        <f>Tuesday_NIFTY_FUTURES!AA230</f>
        <v>0</v>
      </c>
      <c r="P231" s="1">
        <f>Wednesday_NIFTY_FUTURES!Y234</f>
        <v>0</v>
      </c>
      <c r="Q231" s="8">
        <f>Wednesday_NIFTY_FUTURES!Z230</f>
        <v>0</v>
      </c>
      <c r="R231" s="8">
        <f>Wednesday_NIFTY_FUTURES!AA230</f>
        <v>0</v>
      </c>
      <c r="T231" s="1">
        <f>Thursday_NIFTY_FUTURES!Y230</f>
        <v>0</v>
      </c>
      <c r="U231" s="8">
        <f>Thursday_NIFTY_FUTURES!Z230</f>
        <v>0</v>
      </c>
      <c r="V231" s="8">
        <f>Thursday_NIFTY_FUTURES!AA230</f>
        <v>0</v>
      </c>
      <c r="X231" s="1">
        <f t="shared" si="195"/>
        <v>0</v>
      </c>
      <c r="Y231" s="8">
        <f t="shared" ref="Y231" si="230">F231+J231+M231+Q231+U231</f>
        <v>0</v>
      </c>
      <c r="Z231" s="8">
        <f t="shared" ref="Z231" si="231">F231+J231+N231+R231+V231</f>
        <v>0</v>
      </c>
    </row>
    <row r="232" spans="1:26" x14ac:dyDescent="0.25">
      <c r="A232">
        <f>Friday_NIFTY_FUTURES!S257</f>
        <v>0</v>
      </c>
      <c r="B232" s="4">
        <f>Friday_NIFTY_FUTURES!T257</f>
        <v>0</v>
      </c>
      <c r="C232">
        <f>Friday_NIFTY_FUTURES!U257</f>
        <v>0</v>
      </c>
      <c r="D232" s="1">
        <f>Friday_NIFTY_FUTURES!Y257</f>
        <v>0</v>
      </c>
      <c r="E232" s="9"/>
      <c r="F232" s="9"/>
      <c r="H232" s="1">
        <f>Monday_NIFTY_FUTURES!Y231</f>
        <v>0</v>
      </c>
      <c r="I232" s="8"/>
      <c r="J232" s="8"/>
      <c r="L232" s="1">
        <f>Tuesday_NIFTY_FUTURES!Y231</f>
        <v>0</v>
      </c>
      <c r="M232" s="8"/>
      <c r="N232" s="8"/>
      <c r="P232" s="1">
        <f>Wednesday_NIFTY_FUTURES!Y235</f>
        <v>0</v>
      </c>
      <c r="Q232" s="8"/>
      <c r="R232" s="8"/>
      <c r="T232" s="1">
        <f>Thursday_NIFTY_FUTURES!Y231</f>
        <v>0</v>
      </c>
      <c r="U232" s="8"/>
      <c r="V232" s="8"/>
      <c r="X232" s="1">
        <f t="shared" si="195"/>
        <v>0</v>
      </c>
      <c r="Y232" s="8"/>
      <c r="Z232" s="8"/>
    </row>
    <row r="233" spans="1:26" x14ac:dyDescent="0.25">
      <c r="A233">
        <f>Friday_NIFTY_FUTURES!S258</f>
        <v>0</v>
      </c>
      <c r="B233" s="4">
        <f>Friday_NIFTY_FUTURES!T258</f>
        <v>0</v>
      </c>
      <c r="C233">
        <f>Friday_NIFTY_FUTURES!U258</f>
        <v>0</v>
      </c>
      <c r="D233" s="1">
        <f>Friday_NIFTY_FUTURES!Y258</f>
        <v>0</v>
      </c>
      <c r="E233" s="9">
        <f>Friday_NIFTY_FUTURES!Z232</f>
        <v>0</v>
      </c>
      <c r="F233" s="9">
        <f>Friday_NIFTY_FUTURES!AA232</f>
        <v>0</v>
      </c>
      <c r="H233" s="1">
        <f>Monday_NIFTY_FUTURES!Y232</f>
        <v>0</v>
      </c>
      <c r="I233" s="8">
        <f>Monday_NIFTY_FUTURES!Z232</f>
        <v>0</v>
      </c>
      <c r="J233" s="8">
        <f>Monday_NIFTY_FUTURES!AA232</f>
        <v>0</v>
      </c>
      <c r="L233" s="1">
        <f>Tuesday_NIFTY_FUTURES!Y232</f>
        <v>0</v>
      </c>
      <c r="M233" s="8">
        <f>Tuesday_NIFTY_FUTURES!Z232</f>
        <v>0</v>
      </c>
      <c r="N233" s="8">
        <f>Tuesday_NIFTY_FUTURES!AA232</f>
        <v>0</v>
      </c>
      <c r="P233" s="1">
        <f>Wednesday_NIFTY_FUTURES!Y236</f>
        <v>0</v>
      </c>
      <c r="Q233" s="8">
        <f>Wednesday_NIFTY_FUTURES!Z232</f>
        <v>0</v>
      </c>
      <c r="R233" s="8">
        <f>Wednesday_NIFTY_FUTURES!AA232</f>
        <v>0</v>
      </c>
      <c r="T233" s="1">
        <f>Thursday_NIFTY_FUTURES!Y232</f>
        <v>0</v>
      </c>
      <c r="U233" s="8">
        <f>Thursday_NIFTY_FUTURES!Z232</f>
        <v>0</v>
      </c>
      <c r="V233" s="8">
        <f>Thursday_NIFTY_FUTURES!AA232</f>
        <v>0</v>
      </c>
      <c r="X233" s="1">
        <f t="shared" si="195"/>
        <v>0</v>
      </c>
      <c r="Y233" s="8">
        <f t="shared" ref="Y233" si="232">F233+J233+M233+Q233+U233</f>
        <v>0</v>
      </c>
      <c r="Z233" s="8">
        <f t="shared" ref="Z233" si="233">F233+J233+N233+R233+V233</f>
        <v>0</v>
      </c>
    </row>
    <row r="234" spans="1:26" x14ac:dyDescent="0.25">
      <c r="A234">
        <f>Friday_NIFTY_FUTURES!S259</f>
        <v>0</v>
      </c>
      <c r="B234" s="4">
        <f>Friday_NIFTY_FUTURES!T259</f>
        <v>0</v>
      </c>
      <c r="C234">
        <f>Friday_NIFTY_FUTURES!U259</f>
        <v>0</v>
      </c>
      <c r="D234" s="1">
        <f>Friday_NIFTY_FUTURES!Y259</f>
        <v>0</v>
      </c>
      <c r="E234" s="9"/>
      <c r="F234" s="9"/>
      <c r="H234" s="1">
        <f>Monday_NIFTY_FUTURES!Y233</f>
        <v>0</v>
      </c>
      <c r="I234" s="8"/>
      <c r="J234" s="8"/>
      <c r="L234" s="1">
        <f>Tuesday_NIFTY_FUTURES!Y233</f>
        <v>0</v>
      </c>
      <c r="M234" s="8"/>
      <c r="N234" s="8"/>
      <c r="P234" s="1">
        <f>Wednesday_NIFTY_FUTURES!Y237</f>
        <v>0</v>
      </c>
      <c r="Q234" s="8"/>
      <c r="R234" s="8"/>
      <c r="T234" s="1">
        <f>Thursday_NIFTY_FUTURES!Y233</f>
        <v>0</v>
      </c>
      <c r="U234" s="8"/>
      <c r="V234" s="8"/>
      <c r="X234" s="1">
        <f t="shared" si="195"/>
        <v>0</v>
      </c>
      <c r="Y234" s="8"/>
      <c r="Z234" s="8"/>
    </row>
    <row r="235" spans="1:26" x14ac:dyDescent="0.25">
      <c r="A235">
        <f>Friday_NIFTY_FUTURES!S260</f>
        <v>0</v>
      </c>
      <c r="B235" s="4">
        <f>Friday_NIFTY_FUTURES!T260</f>
        <v>0</v>
      </c>
      <c r="C235">
        <f>Friday_NIFTY_FUTURES!U260</f>
        <v>0</v>
      </c>
      <c r="D235" s="1">
        <f>Friday_NIFTY_FUTURES!Y260</f>
        <v>0</v>
      </c>
      <c r="E235" s="9">
        <f>Friday_NIFTY_FUTURES!Z234</f>
        <v>0</v>
      </c>
      <c r="F235" s="9">
        <f>Friday_NIFTY_FUTURES!AA234</f>
        <v>0</v>
      </c>
      <c r="H235" s="1">
        <f>Monday_NIFTY_FUTURES!Y234</f>
        <v>0</v>
      </c>
      <c r="I235" s="8">
        <f>Monday_NIFTY_FUTURES!Z234</f>
        <v>0</v>
      </c>
      <c r="J235" s="8">
        <f>Monday_NIFTY_FUTURES!AA234</f>
        <v>0</v>
      </c>
      <c r="L235" s="1">
        <f>Tuesday_NIFTY_FUTURES!Y234</f>
        <v>0</v>
      </c>
      <c r="M235" s="8">
        <f>Tuesday_NIFTY_FUTURES!Z234</f>
        <v>0</v>
      </c>
      <c r="N235" s="8">
        <f>Tuesday_NIFTY_FUTURES!AA234</f>
        <v>0</v>
      </c>
      <c r="P235" s="1">
        <f>Wednesday_NIFTY_FUTURES!Y238</f>
        <v>0</v>
      </c>
      <c r="Q235" s="8">
        <f>Wednesday_NIFTY_FUTURES!Z234</f>
        <v>0</v>
      </c>
      <c r="R235" s="8">
        <f>Wednesday_NIFTY_FUTURES!AA234</f>
        <v>0</v>
      </c>
      <c r="T235" s="1">
        <f>Thursday_NIFTY_FUTURES!Y234</f>
        <v>0</v>
      </c>
      <c r="U235" s="8">
        <f>Thursday_NIFTY_FUTURES!Z234</f>
        <v>0</v>
      </c>
      <c r="V235" s="8">
        <f>Thursday_NIFTY_FUTURES!AA234</f>
        <v>0</v>
      </c>
      <c r="X235" s="1">
        <f t="shared" si="195"/>
        <v>0</v>
      </c>
      <c r="Y235" s="8">
        <f t="shared" ref="Y235" si="234">F235+J235+M235+Q235+U235</f>
        <v>0</v>
      </c>
      <c r="Z235" s="8">
        <f t="shared" ref="Z235" si="235">F235+J235+N235+R235+V235</f>
        <v>0</v>
      </c>
    </row>
    <row r="236" spans="1:26" x14ac:dyDescent="0.25">
      <c r="A236">
        <f>Friday_NIFTY_FUTURES!S261</f>
        <v>0</v>
      </c>
      <c r="B236" s="4">
        <f>Friday_NIFTY_FUTURES!T261</f>
        <v>0</v>
      </c>
      <c r="C236">
        <f>Friday_NIFTY_FUTURES!U261</f>
        <v>0</v>
      </c>
      <c r="D236" s="1">
        <f>Friday_NIFTY_FUTURES!Y261</f>
        <v>0</v>
      </c>
      <c r="E236" s="9"/>
      <c r="F236" s="9"/>
      <c r="H236" s="1">
        <f>Monday_NIFTY_FUTURES!Y235</f>
        <v>0</v>
      </c>
      <c r="I236" s="8"/>
      <c r="J236" s="8"/>
      <c r="L236" s="1">
        <f>Tuesday_NIFTY_FUTURES!Y235</f>
        <v>0</v>
      </c>
      <c r="M236" s="8"/>
      <c r="N236" s="8"/>
      <c r="P236" s="1">
        <f>Wednesday_NIFTY_FUTURES!Y239</f>
        <v>0</v>
      </c>
      <c r="Q236" s="8"/>
      <c r="R236" s="8"/>
      <c r="T236" s="1">
        <f>Thursday_NIFTY_FUTURES!Y235</f>
        <v>0</v>
      </c>
      <c r="U236" s="8"/>
      <c r="V236" s="8"/>
      <c r="X236" s="1">
        <f t="shared" si="195"/>
        <v>0</v>
      </c>
      <c r="Y236" s="8"/>
      <c r="Z236" s="8"/>
    </row>
    <row r="237" spans="1:26" x14ac:dyDescent="0.25">
      <c r="A237">
        <f>Friday_NIFTY_FUTURES!S262</f>
        <v>0</v>
      </c>
      <c r="B237" s="4">
        <f>Friday_NIFTY_FUTURES!T262</f>
        <v>0</v>
      </c>
      <c r="C237">
        <f>Friday_NIFTY_FUTURES!U262</f>
        <v>0</v>
      </c>
      <c r="D237" s="1">
        <f>Friday_NIFTY_FUTURES!Y262</f>
        <v>0</v>
      </c>
      <c r="E237" s="9">
        <f>Friday_NIFTY_FUTURES!Z236</f>
        <v>0</v>
      </c>
      <c r="F237" s="9">
        <f>Friday_NIFTY_FUTURES!AA236</f>
        <v>0</v>
      </c>
      <c r="H237" s="1">
        <f>Monday_NIFTY_FUTURES!Y236</f>
        <v>0</v>
      </c>
      <c r="I237" s="8">
        <f>Monday_NIFTY_FUTURES!Z236</f>
        <v>0</v>
      </c>
      <c r="J237" s="8">
        <f>Monday_NIFTY_FUTURES!AA236</f>
        <v>0</v>
      </c>
      <c r="L237" s="1">
        <f>Tuesday_NIFTY_FUTURES!Y236</f>
        <v>0</v>
      </c>
      <c r="M237" s="8">
        <f>Tuesday_NIFTY_FUTURES!Z236</f>
        <v>0</v>
      </c>
      <c r="N237" s="8">
        <f>Tuesday_NIFTY_FUTURES!AA236</f>
        <v>0</v>
      </c>
      <c r="P237" s="1">
        <f>Wednesday_NIFTY_FUTURES!Y240</f>
        <v>0</v>
      </c>
      <c r="Q237" s="8">
        <f>Wednesday_NIFTY_FUTURES!Z236</f>
        <v>0</v>
      </c>
      <c r="R237" s="8">
        <f>Wednesday_NIFTY_FUTURES!AA236</f>
        <v>0</v>
      </c>
      <c r="T237" s="1">
        <f>Thursday_NIFTY_FUTURES!Y236</f>
        <v>0</v>
      </c>
      <c r="U237" s="8">
        <f>Thursday_NIFTY_FUTURES!Z236</f>
        <v>0</v>
      </c>
      <c r="V237" s="8">
        <f>Thursday_NIFTY_FUTURES!AA236</f>
        <v>0</v>
      </c>
      <c r="X237" s="1">
        <f t="shared" si="195"/>
        <v>0</v>
      </c>
      <c r="Y237" s="8">
        <f t="shared" ref="Y237" si="236">F237+J237+M237+Q237+U237</f>
        <v>0</v>
      </c>
      <c r="Z237" s="8">
        <f t="shared" ref="Z237" si="237">F237+J237+N237+R237+V237</f>
        <v>0</v>
      </c>
    </row>
    <row r="238" spans="1:26" x14ac:dyDescent="0.25">
      <c r="A238">
        <f>Friday_NIFTY_FUTURES!S263</f>
        <v>0</v>
      </c>
      <c r="B238" s="4">
        <f>Friday_NIFTY_FUTURES!T263</f>
        <v>0</v>
      </c>
      <c r="C238">
        <f>Friday_NIFTY_FUTURES!U263</f>
        <v>0</v>
      </c>
      <c r="D238" s="1">
        <f>Friday_NIFTY_FUTURES!Y263</f>
        <v>0</v>
      </c>
      <c r="E238" s="9"/>
      <c r="F238" s="9"/>
      <c r="H238" s="1">
        <f>Monday_NIFTY_FUTURES!Y237</f>
        <v>0</v>
      </c>
      <c r="I238" s="8"/>
      <c r="J238" s="8"/>
      <c r="L238" s="1">
        <f>Tuesday_NIFTY_FUTURES!Y237</f>
        <v>0</v>
      </c>
      <c r="M238" s="8"/>
      <c r="N238" s="8"/>
      <c r="P238" s="1">
        <f>Wednesday_NIFTY_FUTURES!Y241</f>
        <v>0</v>
      </c>
      <c r="Q238" s="8"/>
      <c r="R238" s="8"/>
      <c r="T238" s="1">
        <f>Thursday_NIFTY_FUTURES!Y237</f>
        <v>0</v>
      </c>
      <c r="U238" s="8"/>
      <c r="V238" s="8"/>
      <c r="X238" s="1">
        <f t="shared" si="195"/>
        <v>0</v>
      </c>
      <c r="Y238" s="8"/>
      <c r="Z238" s="8"/>
    </row>
    <row r="239" spans="1:26" x14ac:dyDescent="0.25">
      <c r="A239">
        <f>Friday_NIFTY_FUTURES!S264</f>
        <v>0</v>
      </c>
      <c r="B239" s="4">
        <f>Friday_NIFTY_FUTURES!T264</f>
        <v>0</v>
      </c>
      <c r="C239">
        <f>Friday_NIFTY_FUTURES!U264</f>
        <v>0</v>
      </c>
      <c r="D239" s="1">
        <f>Friday_NIFTY_FUTURES!Y264</f>
        <v>0</v>
      </c>
      <c r="E239" s="9">
        <f>Friday_NIFTY_FUTURES!Z238</f>
        <v>0</v>
      </c>
      <c r="F239" s="9">
        <f>Friday_NIFTY_FUTURES!AA238</f>
        <v>0</v>
      </c>
      <c r="H239" s="1">
        <f>Monday_NIFTY_FUTURES!Y238</f>
        <v>0</v>
      </c>
      <c r="I239" s="8">
        <f>Monday_NIFTY_FUTURES!Z238</f>
        <v>0</v>
      </c>
      <c r="J239" s="8">
        <f>Monday_NIFTY_FUTURES!AA238</f>
        <v>0</v>
      </c>
      <c r="L239" s="1">
        <f>Tuesday_NIFTY_FUTURES!Y238</f>
        <v>0</v>
      </c>
      <c r="M239" s="8">
        <f>Tuesday_NIFTY_FUTURES!Z238</f>
        <v>0</v>
      </c>
      <c r="N239" s="8">
        <f>Tuesday_NIFTY_FUTURES!AA238</f>
        <v>0</v>
      </c>
      <c r="P239" s="1">
        <f>Wednesday_NIFTY_FUTURES!Y242</f>
        <v>0</v>
      </c>
      <c r="Q239" s="8">
        <f>Wednesday_NIFTY_FUTURES!Z238</f>
        <v>0</v>
      </c>
      <c r="R239" s="8">
        <f>Wednesday_NIFTY_FUTURES!AA238</f>
        <v>0</v>
      </c>
      <c r="T239" s="1">
        <f>Thursday_NIFTY_FUTURES!Y238</f>
        <v>0</v>
      </c>
      <c r="U239" s="8">
        <f>Thursday_NIFTY_FUTURES!Z238</f>
        <v>0</v>
      </c>
      <c r="V239" s="8">
        <f>Thursday_NIFTY_FUTURES!AA238</f>
        <v>0</v>
      </c>
      <c r="X239" s="1">
        <f t="shared" si="195"/>
        <v>0</v>
      </c>
      <c r="Y239" s="8">
        <f t="shared" ref="Y239" si="238">F239+J239+M239+Q239+U239</f>
        <v>0</v>
      </c>
      <c r="Z239" s="8">
        <f t="shared" ref="Z239" si="239">F239+J239+N239+R239+V239</f>
        <v>0</v>
      </c>
    </row>
    <row r="240" spans="1:26" x14ac:dyDescent="0.25">
      <c r="A240">
        <f>Friday_NIFTY_FUTURES!S265</f>
        <v>0</v>
      </c>
      <c r="B240" s="4">
        <f>Friday_NIFTY_FUTURES!T265</f>
        <v>0</v>
      </c>
      <c r="C240">
        <f>Friday_NIFTY_FUTURES!U265</f>
        <v>0</v>
      </c>
      <c r="D240" s="1">
        <f>Friday_NIFTY_FUTURES!Y265</f>
        <v>0</v>
      </c>
      <c r="E240" s="9"/>
      <c r="F240" s="9"/>
      <c r="H240" s="1">
        <f>Monday_NIFTY_FUTURES!Y239</f>
        <v>0</v>
      </c>
      <c r="I240" s="8"/>
      <c r="J240" s="8"/>
      <c r="L240" s="1">
        <f>Tuesday_NIFTY_FUTURES!Y239</f>
        <v>0</v>
      </c>
      <c r="M240" s="8"/>
      <c r="N240" s="8"/>
      <c r="P240" s="1">
        <f>Wednesday_NIFTY_FUTURES!Y243</f>
        <v>0</v>
      </c>
      <c r="Q240" s="8"/>
      <c r="R240" s="8"/>
      <c r="T240" s="1">
        <f>Thursday_NIFTY_FUTURES!Y239</f>
        <v>0</v>
      </c>
      <c r="U240" s="8"/>
      <c r="V240" s="8"/>
      <c r="X240" s="1">
        <f t="shared" si="195"/>
        <v>0</v>
      </c>
      <c r="Y240" s="8"/>
      <c r="Z240" s="8"/>
    </row>
    <row r="241" spans="1:26" x14ac:dyDescent="0.25">
      <c r="A241">
        <f>Friday_NIFTY_FUTURES!S266</f>
        <v>0</v>
      </c>
      <c r="B241" s="4">
        <f>Friday_NIFTY_FUTURES!T266</f>
        <v>0</v>
      </c>
      <c r="C241">
        <f>Friday_NIFTY_FUTURES!U266</f>
        <v>0</v>
      </c>
      <c r="D241" s="1">
        <f>Friday_NIFTY_FUTURES!Y266</f>
        <v>0</v>
      </c>
      <c r="E241" s="9">
        <f>Friday_NIFTY_FUTURES!Z240</f>
        <v>0</v>
      </c>
      <c r="F241" s="9">
        <f>Friday_NIFTY_FUTURES!AA240</f>
        <v>0</v>
      </c>
      <c r="H241" s="1">
        <f>Monday_NIFTY_FUTURES!Y240</f>
        <v>0</v>
      </c>
      <c r="I241" s="8">
        <f>Monday_NIFTY_FUTURES!Z240</f>
        <v>0</v>
      </c>
      <c r="J241" s="8">
        <f>Monday_NIFTY_FUTURES!AA240</f>
        <v>0</v>
      </c>
      <c r="L241" s="1">
        <f>Tuesday_NIFTY_FUTURES!Y240</f>
        <v>0</v>
      </c>
      <c r="M241" s="8">
        <f>Tuesday_NIFTY_FUTURES!Z240</f>
        <v>0</v>
      </c>
      <c r="N241" s="8">
        <f>Tuesday_NIFTY_FUTURES!AA240</f>
        <v>0</v>
      </c>
      <c r="P241" s="1">
        <f>Wednesday_NIFTY_FUTURES!Y244</f>
        <v>0</v>
      </c>
      <c r="Q241" s="8">
        <f>Wednesday_NIFTY_FUTURES!Z240</f>
        <v>0</v>
      </c>
      <c r="R241" s="8">
        <f>Wednesday_NIFTY_FUTURES!AA240</f>
        <v>0</v>
      </c>
      <c r="T241" s="1">
        <f>Thursday_NIFTY_FUTURES!Y240</f>
        <v>0</v>
      </c>
      <c r="U241" s="8">
        <f>Thursday_NIFTY_FUTURES!Z240</f>
        <v>0</v>
      </c>
      <c r="V241" s="8">
        <f>Thursday_NIFTY_FUTURES!AA240</f>
        <v>0</v>
      </c>
      <c r="X241" s="1">
        <f t="shared" si="195"/>
        <v>0</v>
      </c>
      <c r="Y241" s="8">
        <f t="shared" ref="Y241" si="240">F241+J241+M241+Q241+U241</f>
        <v>0</v>
      </c>
      <c r="Z241" s="8">
        <f t="shared" ref="Z241" si="241">F241+J241+N241+R241+V241</f>
        <v>0</v>
      </c>
    </row>
    <row r="242" spans="1:26" x14ac:dyDescent="0.25">
      <c r="A242">
        <f>Friday_NIFTY_FUTURES!S267</f>
        <v>0</v>
      </c>
      <c r="B242" s="4">
        <f>Friday_NIFTY_FUTURES!T267</f>
        <v>0</v>
      </c>
      <c r="C242">
        <f>Friday_NIFTY_FUTURES!U267</f>
        <v>0</v>
      </c>
      <c r="D242" s="1">
        <f>Friday_NIFTY_FUTURES!Y267</f>
        <v>0</v>
      </c>
      <c r="E242" s="9"/>
      <c r="F242" s="9"/>
      <c r="H242" s="1">
        <f>Monday_NIFTY_FUTURES!Y241</f>
        <v>0</v>
      </c>
      <c r="I242" s="8"/>
      <c r="J242" s="8"/>
      <c r="L242" s="1">
        <f>Tuesday_NIFTY_FUTURES!Y241</f>
        <v>0</v>
      </c>
      <c r="M242" s="8"/>
      <c r="N242" s="8"/>
      <c r="P242" s="1">
        <f>Wednesday_NIFTY_FUTURES!Y245</f>
        <v>0</v>
      </c>
      <c r="Q242" s="8"/>
      <c r="R242" s="8"/>
      <c r="T242" s="1">
        <f>Thursday_NIFTY_FUTURES!Y241</f>
        <v>0</v>
      </c>
      <c r="U242" s="8"/>
      <c r="V242" s="8"/>
      <c r="X242" s="1">
        <f t="shared" si="195"/>
        <v>0</v>
      </c>
      <c r="Y242" s="8"/>
      <c r="Z242" s="8"/>
    </row>
    <row r="243" spans="1:26" x14ac:dyDescent="0.25">
      <c r="A243">
        <f>Friday_NIFTY_FUTURES!S268</f>
        <v>0</v>
      </c>
      <c r="B243" s="4">
        <f>Friday_NIFTY_FUTURES!T268</f>
        <v>0</v>
      </c>
      <c r="C243">
        <f>Friday_NIFTY_FUTURES!U268</f>
        <v>0</v>
      </c>
      <c r="D243" s="1">
        <f>Friday_NIFTY_FUTURES!Y268</f>
        <v>0</v>
      </c>
      <c r="E243" s="9">
        <f>Friday_NIFTY_FUTURES!Z242</f>
        <v>0</v>
      </c>
      <c r="F243" s="9">
        <f>Friday_NIFTY_FUTURES!AA242</f>
        <v>0</v>
      </c>
      <c r="H243" s="1">
        <f>Monday_NIFTY_FUTURES!Y242</f>
        <v>0</v>
      </c>
      <c r="I243" s="8">
        <f>Monday_NIFTY_FUTURES!Z242</f>
        <v>0</v>
      </c>
      <c r="J243" s="8">
        <f>Monday_NIFTY_FUTURES!AA242</f>
        <v>0</v>
      </c>
      <c r="L243" s="1">
        <f>Tuesday_NIFTY_FUTURES!Y242</f>
        <v>0</v>
      </c>
      <c r="M243" s="8">
        <f>Tuesday_NIFTY_FUTURES!Z242</f>
        <v>0</v>
      </c>
      <c r="N243" s="8">
        <f>Tuesday_NIFTY_FUTURES!AA242</f>
        <v>0</v>
      </c>
      <c r="P243" s="1">
        <f>Wednesday_NIFTY_FUTURES!Y246</f>
        <v>0</v>
      </c>
      <c r="Q243" s="8">
        <f>Wednesday_NIFTY_FUTURES!Z242</f>
        <v>0</v>
      </c>
      <c r="R243" s="8">
        <f>Wednesday_NIFTY_FUTURES!AA242</f>
        <v>0</v>
      </c>
      <c r="T243" s="1">
        <f>Thursday_NIFTY_FUTURES!Y242</f>
        <v>0</v>
      </c>
      <c r="U243" s="8">
        <f>Thursday_NIFTY_FUTURES!Z242</f>
        <v>0</v>
      </c>
      <c r="V243" s="8">
        <f>Thursday_NIFTY_FUTURES!AA242</f>
        <v>0</v>
      </c>
      <c r="X243" s="1">
        <f t="shared" si="195"/>
        <v>0</v>
      </c>
      <c r="Y243" s="8">
        <f t="shared" ref="Y243" si="242">F243+J243+M243+Q243+U243</f>
        <v>0</v>
      </c>
      <c r="Z243" s="8">
        <f t="shared" ref="Z243" si="243">F243+J243+N243+R243+V243</f>
        <v>0</v>
      </c>
    </row>
    <row r="244" spans="1:26" x14ac:dyDescent="0.25">
      <c r="A244">
        <f>Friday_NIFTY_FUTURES!S269</f>
        <v>0</v>
      </c>
      <c r="B244" s="4">
        <f>Friday_NIFTY_FUTURES!T269</f>
        <v>0</v>
      </c>
      <c r="C244">
        <f>Friday_NIFTY_FUTURES!U269</f>
        <v>0</v>
      </c>
      <c r="D244" s="1">
        <f>Friday_NIFTY_FUTURES!Y269</f>
        <v>0</v>
      </c>
      <c r="E244" s="9"/>
      <c r="F244" s="9"/>
      <c r="H244" s="1">
        <f>Monday_NIFTY_FUTURES!Y243</f>
        <v>0</v>
      </c>
      <c r="I244" s="8"/>
      <c r="J244" s="8"/>
      <c r="L244" s="1">
        <f>Tuesday_NIFTY_FUTURES!Y243</f>
        <v>0</v>
      </c>
      <c r="M244" s="8"/>
      <c r="N244" s="8"/>
      <c r="P244" s="1">
        <f>Wednesday_NIFTY_FUTURES!Y247</f>
        <v>0</v>
      </c>
      <c r="Q244" s="8"/>
      <c r="R244" s="8"/>
      <c r="T244" s="1">
        <f>Thursday_NIFTY_FUTURES!Y243</f>
        <v>0</v>
      </c>
      <c r="U244" s="8"/>
      <c r="V244" s="8"/>
      <c r="X244" s="1">
        <f t="shared" si="195"/>
        <v>0</v>
      </c>
      <c r="Y244" s="8"/>
      <c r="Z244" s="8"/>
    </row>
    <row r="245" spans="1:26" x14ac:dyDescent="0.25">
      <c r="A245">
        <f>Friday_NIFTY_FUTURES!S270</f>
        <v>0</v>
      </c>
      <c r="B245" s="4">
        <f>Friday_NIFTY_FUTURES!T270</f>
        <v>0</v>
      </c>
      <c r="C245">
        <f>Friday_NIFTY_FUTURES!U270</f>
        <v>0</v>
      </c>
      <c r="D245" s="1">
        <f>Friday_NIFTY_FUTURES!Y270</f>
        <v>0</v>
      </c>
      <c r="E245" s="9">
        <f>Friday_NIFTY_FUTURES!Z244</f>
        <v>0</v>
      </c>
      <c r="F245" s="9">
        <f>Friday_NIFTY_FUTURES!AA244</f>
        <v>0</v>
      </c>
      <c r="H245" s="1">
        <f>Monday_NIFTY_FUTURES!Y244</f>
        <v>0</v>
      </c>
      <c r="I245" s="8">
        <f>Monday_NIFTY_FUTURES!Z244</f>
        <v>0</v>
      </c>
      <c r="J245" s="8">
        <f>Monday_NIFTY_FUTURES!AA244</f>
        <v>0</v>
      </c>
      <c r="L245" s="1">
        <f>Tuesday_NIFTY_FUTURES!Y244</f>
        <v>0</v>
      </c>
      <c r="M245" s="8">
        <f>Tuesday_NIFTY_FUTURES!Z244</f>
        <v>0</v>
      </c>
      <c r="N245" s="8">
        <f>Tuesday_NIFTY_FUTURES!AA244</f>
        <v>0</v>
      </c>
      <c r="P245" s="1">
        <f>Wednesday_NIFTY_FUTURES!Y248</f>
        <v>0</v>
      </c>
      <c r="Q245" s="8">
        <f>Wednesday_NIFTY_FUTURES!Z244</f>
        <v>0</v>
      </c>
      <c r="R245" s="8">
        <f>Wednesday_NIFTY_FUTURES!AA244</f>
        <v>0</v>
      </c>
      <c r="T245" s="1">
        <f>Thursday_NIFTY_FUTURES!Y244</f>
        <v>0</v>
      </c>
      <c r="U245" s="8">
        <f>Thursday_NIFTY_FUTURES!Z244</f>
        <v>0</v>
      </c>
      <c r="V245" s="8">
        <f>Thursday_NIFTY_FUTURES!AA244</f>
        <v>0</v>
      </c>
      <c r="X245" s="1">
        <f t="shared" si="195"/>
        <v>0</v>
      </c>
      <c r="Y245" s="8">
        <f t="shared" ref="Y245" si="244">F245+J245+M245+Q245+U245</f>
        <v>0</v>
      </c>
      <c r="Z245" s="8">
        <f t="shared" ref="Z245" si="245">F245+J245+N245+R245+V245</f>
        <v>0</v>
      </c>
    </row>
    <row r="246" spans="1:26" x14ac:dyDescent="0.25">
      <c r="A246">
        <f>Friday_NIFTY_FUTURES!S271</f>
        <v>0</v>
      </c>
      <c r="B246" s="4">
        <f>Friday_NIFTY_FUTURES!T271</f>
        <v>0</v>
      </c>
      <c r="C246">
        <f>Friday_NIFTY_FUTURES!U271</f>
        <v>0</v>
      </c>
      <c r="D246" s="1">
        <f>Friday_NIFTY_FUTURES!Y271</f>
        <v>0</v>
      </c>
      <c r="E246" s="9"/>
      <c r="F246" s="9"/>
      <c r="H246" s="1">
        <f>Monday_NIFTY_FUTURES!Y245</f>
        <v>0</v>
      </c>
      <c r="I246" s="8"/>
      <c r="J246" s="8"/>
      <c r="L246" s="1">
        <f>Tuesday_NIFTY_FUTURES!Y245</f>
        <v>0</v>
      </c>
      <c r="M246" s="8"/>
      <c r="N246" s="8"/>
      <c r="P246" s="1">
        <f>Wednesday_NIFTY_FUTURES!Y249</f>
        <v>0</v>
      </c>
      <c r="Q246" s="8"/>
      <c r="R246" s="8"/>
      <c r="T246" s="1">
        <f>Thursday_NIFTY_FUTURES!Y245</f>
        <v>0</v>
      </c>
      <c r="U246" s="8"/>
      <c r="V246" s="8"/>
      <c r="X246" s="1">
        <f t="shared" si="195"/>
        <v>0</v>
      </c>
      <c r="Y246" s="8"/>
      <c r="Z246" s="8"/>
    </row>
    <row r="247" spans="1:26" x14ac:dyDescent="0.25">
      <c r="A247">
        <f>Friday_NIFTY_FUTURES!S272</f>
        <v>0</v>
      </c>
      <c r="B247" s="4">
        <f>Friday_NIFTY_FUTURES!T272</f>
        <v>0</v>
      </c>
      <c r="C247">
        <f>Friday_NIFTY_FUTURES!U272</f>
        <v>0</v>
      </c>
      <c r="D247" s="1">
        <f>Friday_NIFTY_FUTURES!Y272</f>
        <v>0</v>
      </c>
      <c r="E247" s="9">
        <f>Friday_NIFTY_FUTURES!Z246</f>
        <v>0</v>
      </c>
      <c r="F247" s="9">
        <f>Friday_NIFTY_FUTURES!AA246</f>
        <v>0</v>
      </c>
      <c r="H247" s="1">
        <f>Monday_NIFTY_FUTURES!Y246</f>
        <v>0</v>
      </c>
      <c r="I247" s="8">
        <f>Monday_NIFTY_FUTURES!Z246</f>
        <v>0</v>
      </c>
      <c r="J247" s="8">
        <f>Monday_NIFTY_FUTURES!AA246</f>
        <v>0</v>
      </c>
      <c r="L247" s="1">
        <f>Tuesday_NIFTY_FUTURES!Y246</f>
        <v>0</v>
      </c>
      <c r="M247" s="8">
        <f>Tuesday_NIFTY_FUTURES!Z246</f>
        <v>0</v>
      </c>
      <c r="N247" s="8">
        <f>Tuesday_NIFTY_FUTURES!AA246</f>
        <v>0</v>
      </c>
      <c r="P247" s="1">
        <f>Wednesday_NIFTY_FUTURES!Y250</f>
        <v>0</v>
      </c>
      <c r="Q247" s="8">
        <f>Wednesday_NIFTY_FUTURES!Z246</f>
        <v>0</v>
      </c>
      <c r="R247" s="8">
        <f>Wednesday_NIFTY_FUTURES!AA246</f>
        <v>0</v>
      </c>
      <c r="T247" s="1">
        <f>Thursday_NIFTY_FUTURES!Y246</f>
        <v>0</v>
      </c>
      <c r="U247" s="8">
        <f>Thursday_NIFTY_FUTURES!Z246</f>
        <v>0</v>
      </c>
      <c r="V247" s="8">
        <f>Thursday_NIFTY_FUTURES!AA246</f>
        <v>0</v>
      </c>
      <c r="X247" s="1">
        <f t="shared" si="195"/>
        <v>0</v>
      </c>
      <c r="Y247" s="8">
        <f t="shared" ref="Y247" si="246">F247+J247+M247+Q247+U247</f>
        <v>0</v>
      </c>
      <c r="Z247" s="8">
        <f t="shared" ref="Z247" si="247">F247+J247+N247+R247+V247</f>
        <v>0</v>
      </c>
    </row>
    <row r="248" spans="1:26" x14ac:dyDescent="0.25">
      <c r="A248">
        <f>Friday_NIFTY_FUTURES!S273</f>
        <v>0</v>
      </c>
      <c r="B248" s="4">
        <f>Friday_NIFTY_FUTURES!T273</f>
        <v>0</v>
      </c>
      <c r="C248">
        <f>Friday_NIFTY_FUTURES!U273</f>
        <v>0</v>
      </c>
      <c r="D248" s="1">
        <f>Friday_NIFTY_FUTURES!Y273</f>
        <v>0</v>
      </c>
      <c r="E248" s="9"/>
      <c r="F248" s="9"/>
      <c r="H248" s="1">
        <f>Monday_NIFTY_FUTURES!Y247</f>
        <v>0</v>
      </c>
      <c r="I248" s="8"/>
      <c r="J248" s="8"/>
      <c r="L248" s="1">
        <f>Tuesday_NIFTY_FUTURES!Y247</f>
        <v>0</v>
      </c>
      <c r="M248" s="8"/>
      <c r="N248" s="8"/>
      <c r="P248" s="1">
        <f>Wednesday_NIFTY_FUTURES!Y251</f>
        <v>0</v>
      </c>
      <c r="Q248" s="8"/>
      <c r="R248" s="8"/>
      <c r="T248" s="1">
        <f>Thursday_NIFTY_FUTURES!Y247</f>
        <v>0</v>
      </c>
      <c r="U248" s="8"/>
      <c r="V248" s="8"/>
      <c r="X248" s="1">
        <f t="shared" si="195"/>
        <v>0</v>
      </c>
      <c r="Y248" s="8"/>
      <c r="Z248" s="8"/>
    </row>
    <row r="249" spans="1:26" x14ac:dyDescent="0.25">
      <c r="A249">
        <f>Friday_NIFTY_FUTURES!S274</f>
        <v>0</v>
      </c>
      <c r="B249" s="4">
        <f>Friday_NIFTY_FUTURES!T274</f>
        <v>0</v>
      </c>
      <c r="C249">
        <f>Friday_NIFTY_FUTURES!U274</f>
        <v>0</v>
      </c>
      <c r="D249" s="1">
        <f>Friday_NIFTY_FUTURES!Y274</f>
        <v>0</v>
      </c>
      <c r="E249" s="9">
        <f>Friday_NIFTY_FUTURES!Z248</f>
        <v>0</v>
      </c>
      <c r="F249" s="9">
        <f>Friday_NIFTY_FUTURES!AA248</f>
        <v>0</v>
      </c>
      <c r="H249" s="1">
        <f>Monday_NIFTY_FUTURES!Y248</f>
        <v>0</v>
      </c>
      <c r="I249" s="8">
        <f>Monday_NIFTY_FUTURES!Z248</f>
        <v>0</v>
      </c>
      <c r="J249" s="8">
        <f>Monday_NIFTY_FUTURES!AA248</f>
        <v>0</v>
      </c>
      <c r="L249" s="1">
        <f>Tuesday_NIFTY_FUTURES!Y248</f>
        <v>0</v>
      </c>
      <c r="M249" s="8">
        <f>Tuesday_NIFTY_FUTURES!Z248</f>
        <v>0</v>
      </c>
      <c r="N249" s="8">
        <f>Tuesday_NIFTY_FUTURES!AA248</f>
        <v>0</v>
      </c>
      <c r="P249" s="1">
        <f>Wednesday_NIFTY_FUTURES!Y252</f>
        <v>0</v>
      </c>
      <c r="Q249" s="8">
        <f>Wednesday_NIFTY_FUTURES!Z248</f>
        <v>0</v>
      </c>
      <c r="R249" s="8">
        <f>Wednesday_NIFTY_FUTURES!AA248</f>
        <v>0</v>
      </c>
      <c r="T249" s="1">
        <f>Thursday_NIFTY_FUTURES!Y248</f>
        <v>0</v>
      </c>
      <c r="U249" s="8">
        <f>Thursday_NIFTY_FUTURES!Z248</f>
        <v>0</v>
      </c>
      <c r="V249" s="8">
        <f>Thursday_NIFTY_FUTURES!AA248</f>
        <v>0</v>
      </c>
      <c r="X249" s="1">
        <f t="shared" si="195"/>
        <v>0</v>
      </c>
      <c r="Y249" s="8">
        <f t="shared" ref="Y249" si="248">F249+J249+M249+Q249+U249</f>
        <v>0</v>
      </c>
      <c r="Z249" s="8">
        <f t="shared" ref="Z249" si="249">F249+J249+N249+R249+V249</f>
        <v>0</v>
      </c>
    </row>
    <row r="250" spans="1:26" x14ac:dyDescent="0.25">
      <c r="A250">
        <f>Friday_NIFTY_FUTURES!S275</f>
        <v>0</v>
      </c>
      <c r="B250" s="4">
        <f>Friday_NIFTY_FUTURES!T275</f>
        <v>0</v>
      </c>
      <c r="C250">
        <f>Friday_NIFTY_FUTURES!U275</f>
        <v>0</v>
      </c>
      <c r="D250" s="1">
        <f>Friday_NIFTY_FUTURES!Y275</f>
        <v>0</v>
      </c>
      <c r="E250" s="9"/>
      <c r="F250" s="9"/>
      <c r="H250" s="1">
        <f>Monday_NIFTY_FUTURES!Y249</f>
        <v>0</v>
      </c>
      <c r="I250" s="8"/>
      <c r="J250" s="8"/>
      <c r="L250" s="1">
        <f>Tuesday_NIFTY_FUTURES!Y249</f>
        <v>0</v>
      </c>
      <c r="M250" s="8"/>
      <c r="N250" s="8"/>
      <c r="P250" s="1">
        <f>Wednesday_NIFTY_FUTURES!Y253</f>
        <v>0</v>
      </c>
      <c r="Q250" s="8"/>
      <c r="R250" s="8"/>
      <c r="T250" s="1">
        <f>Thursday_NIFTY_FUTURES!Y249</f>
        <v>0</v>
      </c>
      <c r="U250" s="8"/>
      <c r="V250" s="8"/>
      <c r="X250" s="1">
        <f t="shared" si="195"/>
        <v>0</v>
      </c>
      <c r="Y250" s="8"/>
      <c r="Z250" s="8"/>
    </row>
    <row r="251" spans="1:26" x14ac:dyDescent="0.25">
      <c r="A251">
        <f>Friday_NIFTY_FUTURES!S276</f>
        <v>0</v>
      </c>
      <c r="B251" s="4">
        <f>Friday_NIFTY_FUTURES!T276</f>
        <v>0</v>
      </c>
      <c r="C251">
        <f>Friday_NIFTY_FUTURES!U276</f>
        <v>0</v>
      </c>
      <c r="D251" s="1">
        <f>Friday_NIFTY_FUTURES!Y276</f>
        <v>0</v>
      </c>
      <c r="E251" s="9">
        <f>Friday_NIFTY_FUTURES!Z250</f>
        <v>0</v>
      </c>
      <c r="F251" s="9">
        <f>Friday_NIFTY_FUTURES!AA250</f>
        <v>0</v>
      </c>
      <c r="H251" s="1">
        <f>Monday_NIFTY_FUTURES!Y250</f>
        <v>0</v>
      </c>
      <c r="I251" s="8">
        <f>Monday_NIFTY_FUTURES!Z250</f>
        <v>0</v>
      </c>
      <c r="J251" s="8">
        <f>Monday_NIFTY_FUTURES!AA250</f>
        <v>0</v>
      </c>
      <c r="L251" s="1">
        <f>Tuesday_NIFTY_FUTURES!Y250</f>
        <v>0</v>
      </c>
      <c r="M251" s="8">
        <f>Tuesday_NIFTY_FUTURES!Z250</f>
        <v>0</v>
      </c>
      <c r="N251" s="8">
        <f>Tuesday_NIFTY_FUTURES!AA250</f>
        <v>0</v>
      </c>
      <c r="P251" s="1">
        <f>Wednesday_NIFTY_FUTURES!Y254</f>
        <v>0</v>
      </c>
      <c r="Q251" s="8">
        <f>Wednesday_NIFTY_FUTURES!Z250</f>
        <v>0</v>
      </c>
      <c r="R251" s="8">
        <f>Wednesday_NIFTY_FUTURES!AA250</f>
        <v>0</v>
      </c>
      <c r="T251" s="1">
        <f>Thursday_NIFTY_FUTURES!Y250</f>
        <v>0</v>
      </c>
      <c r="U251" s="8">
        <f>Thursday_NIFTY_FUTURES!Z250</f>
        <v>0</v>
      </c>
      <c r="V251" s="8">
        <f>Thursday_NIFTY_FUTURES!AA250</f>
        <v>0</v>
      </c>
      <c r="X251" s="1">
        <f t="shared" si="195"/>
        <v>0</v>
      </c>
      <c r="Y251" s="8">
        <f t="shared" ref="Y251" si="250">F251+J251+M251+Q251+U251</f>
        <v>0</v>
      </c>
      <c r="Z251" s="8">
        <f t="shared" ref="Z251" si="251">F251+J251+N251+R251+V251</f>
        <v>0</v>
      </c>
    </row>
    <row r="252" spans="1:26" x14ac:dyDescent="0.25">
      <c r="A252">
        <f>Friday_NIFTY_FUTURES!S277</f>
        <v>0</v>
      </c>
      <c r="B252" s="4">
        <f>Friday_NIFTY_FUTURES!T277</f>
        <v>0</v>
      </c>
      <c r="C252">
        <f>Friday_NIFTY_FUTURES!U277</f>
        <v>0</v>
      </c>
      <c r="D252" s="1">
        <f>Friday_NIFTY_FUTURES!Y277</f>
        <v>0</v>
      </c>
      <c r="E252" s="9"/>
      <c r="F252" s="9"/>
      <c r="H252" s="1">
        <f>Monday_NIFTY_FUTURES!Y251</f>
        <v>0</v>
      </c>
      <c r="I252" s="8"/>
      <c r="J252" s="8"/>
      <c r="L252" s="1">
        <f>Tuesday_NIFTY_FUTURES!Y251</f>
        <v>0</v>
      </c>
      <c r="M252" s="8"/>
      <c r="N252" s="8"/>
      <c r="P252" s="1">
        <f>Wednesday_NIFTY_FUTURES!Y255</f>
        <v>0</v>
      </c>
      <c r="Q252" s="8"/>
      <c r="R252" s="8"/>
      <c r="T252" s="1">
        <f>Thursday_NIFTY_FUTURES!Y251</f>
        <v>0</v>
      </c>
      <c r="U252" s="8"/>
      <c r="V252" s="8"/>
      <c r="X252" s="1">
        <f t="shared" si="195"/>
        <v>0</v>
      </c>
      <c r="Y252" s="8"/>
      <c r="Z252" s="8"/>
    </row>
    <row r="253" spans="1:26" x14ac:dyDescent="0.25">
      <c r="A253">
        <f>Friday_NIFTY_FUTURES!S278</f>
        <v>0</v>
      </c>
      <c r="B253" s="4">
        <f>Friday_NIFTY_FUTURES!T278</f>
        <v>0</v>
      </c>
      <c r="C253">
        <f>Friday_NIFTY_FUTURES!U278</f>
        <v>0</v>
      </c>
      <c r="D253" s="1">
        <f>Friday_NIFTY_FUTURES!Y278</f>
        <v>0</v>
      </c>
      <c r="E253" s="9">
        <f>Friday_NIFTY_FUTURES!Z252</f>
        <v>0</v>
      </c>
      <c r="F253" s="9">
        <f>Friday_NIFTY_FUTURES!AA252</f>
        <v>0</v>
      </c>
      <c r="H253" s="1">
        <f>Monday_NIFTY_FUTURES!Y252</f>
        <v>0</v>
      </c>
      <c r="I253" s="8">
        <f>Monday_NIFTY_FUTURES!Z252</f>
        <v>0</v>
      </c>
      <c r="J253" s="8">
        <f>Monday_NIFTY_FUTURES!AA252</f>
        <v>0</v>
      </c>
      <c r="L253" s="1">
        <f>Tuesday_NIFTY_FUTURES!Y252</f>
        <v>0</v>
      </c>
      <c r="M253" s="8">
        <f>Tuesday_NIFTY_FUTURES!Z252</f>
        <v>0</v>
      </c>
      <c r="N253" s="8">
        <f>Tuesday_NIFTY_FUTURES!AA252</f>
        <v>0</v>
      </c>
      <c r="P253" s="1">
        <f>Wednesday_NIFTY_FUTURES!Y256</f>
        <v>0</v>
      </c>
      <c r="Q253" s="8">
        <f>Wednesday_NIFTY_FUTURES!Z252</f>
        <v>0</v>
      </c>
      <c r="R253" s="8">
        <f>Wednesday_NIFTY_FUTURES!AA252</f>
        <v>0</v>
      </c>
      <c r="T253" s="1">
        <f>Thursday_NIFTY_FUTURES!Y252</f>
        <v>0</v>
      </c>
      <c r="U253" s="8">
        <f>Thursday_NIFTY_FUTURES!Z252</f>
        <v>0</v>
      </c>
      <c r="V253" s="8">
        <f>Thursday_NIFTY_FUTURES!AA252</f>
        <v>0</v>
      </c>
      <c r="X253" s="1">
        <f t="shared" si="195"/>
        <v>0</v>
      </c>
      <c r="Y253" s="8">
        <f t="shared" ref="Y253" si="252">F253+J253+M253+Q253+U253</f>
        <v>0</v>
      </c>
      <c r="Z253" s="8">
        <f t="shared" ref="Z253" si="253">F253+J253+N253+R253+V253</f>
        <v>0</v>
      </c>
    </row>
    <row r="254" spans="1:26" x14ac:dyDescent="0.25">
      <c r="A254">
        <f>Friday_NIFTY_FUTURES!S279</f>
        <v>0</v>
      </c>
      <c r="B254" s="4">
        <f>Friday_NIFTY_FUTURES!T279</f>
        <v>0</v>
      </c>
      <c r="C254">
        <f>Friday_NIFTY_FUTURES!U279</f>
        <v>0</v>
      </c>
      <c r="D254" s="1">
        <f>Friday_NIFTY_FUTURES!Y279</f>
        <v>0</v>
      </c>
      <c r="E254" s="9"/>
      <c r="F254" s="9"/>
      <c r="H254" s="1">
        <f>Monday_NIFTY_FUTURES!Y253</f>
        <v>0</v>
      </c>
      <c r="I254" s="8"/>
      <c r="J254" s="8"/>
      <c r="L254" s="1">
        <f>Tuesday_NIFTY_FUTURES!Y253</f>
        <v>0</v>
      </c>
      <c r="M254" s="8"/>
      <c r="N254" s="8"/>
      <c r="P254" s="1">
        <f>Wednesday_NIFTY_FUTURES!Y257</f>
        <v>0</v>
      </c>
      <c r="Q254" s="8"/>
      <c r="R254" s="8"/>
      <c r="T254" s="1">
        <f>Thursday_NIFTY_FUTURES!Y253</f>
        <v>0</v>
      </c>
      <c r="U254" s="8"/>
      <c r="V254" s="8"/>
      <c r="X254" s="1">
        <f t="shared" si="195"/>
        <v>0</v>
      </c>
      <c r="Y254" s="8"/>
      <c r="Z254" s="8"/>
    </row>
    <row r="255" spans="1:26" x14ac:dyDescent="0.25">
      <c r="A255">
        <f>Friday_NIFTY_FUTURES!S280</f>
        <v>0</v>
      </c>
      <c r="B255" s="4">
        <f>Friday_NIFTY_FUTURES!T280</f>
        <v>0</v>
      </c>
      <c r="C255">
        <f>Friday_NIFTY_FUTURES!U280</f>
        <v>0</v>
      </c>
      <c r="D255" s="1">
        <f>Friday_NIFTY_FUTURES!Y280</f>
        <v>0</v>
      </c>
      <c r="E255" s="9">
        <f>Friday_NIFTY_FUTURES!Z254</f>
        <v>0</v>
      </c>
      <c r="F255" s="9">
        <f>Friday_NIFTY_FUTURES!AA254</f>
        <v>0</v>
      </c>
      <c r="H255" s="1">
        <f>Monday_NIFTY_FUTURES!Y254</f>
        <v>0</v>
      </c>
      <c r="I255" s="8">
        <f>Monday_NIFTY_FUTURES!Z254</f>
        <v>0</v>
      </c>
      <c r="J255" s="8">
        <f>Monday_NIFTY_FUTURES!AA254</f>
        <v>0</v>
      </c>
      <c r="L255" s="1">
        <f>Tuesday_NIFTY_FUTURES!Y254</f>
        <v>0</v>
      </c>
      <c r="M255" s="8">
        <f>Tuesday_NIFTY_FUTURES!Z254</f>
        <v>0</v>
      </c>
      <c r="N255" s="8">
        <f>Tuesday_NIFTY_FUTURES!AA254</f>
        <v>0</v>
      </c>
      <c r="P255" s="1">
        <f>Wednesday_NIFTY_FUTURES!Y258</f>
        <v>0</v>
      </c>
      <c r="Q255" s="8">
        <f>Wednesday_NIFTY_FUTURES!Z254</f>
        <v>0</v>
      </c>
      <c r="R255" s="8">
        <f>Wednesday_NIFTY_FUTURES!AA254</f>
        <v>0</v>
      </c>
      <c r="T255" s="1">
        <f>Thursday_NIFTY_FUTURES!Y254</f>
        <v>0</v>
      </c>
      <c r="U255" s="8">
        <f>Thursday_NIFTY_FUTURES!Z254</f>
        <v>0</v>
      </c>
      <c r="V255" s="8">
        <f>Thursday_NIFTY_FUTURES!AA254</f>
        <v>0</v>
      </c>
      <c r="X255" s="1">
        <f t="shared" si="195"/>
        <v>0</v>
      </c>
      <c r="Y255" s="8">
        <f t="shared" ref="Y255" si="254">F255+J255+M255+Q255+U255</f>
        <v>0</v>
      </c>
      <c r="Z255" s="8">
        <f t="shared" ref="Z255" si="255">F255+J255+N255+R255+V255</f>
        <v>0</v>
      </c>
    </row>
    <row r="256" spans="1:26" x14ac:dyDescent="0.25">
      <c r="A256">
        <f>Friday_NIFTY_FUTURES!S281</f>
        <v>0</v>
      </c>
      <c r="B256" s="4">
        <f>Friday_NIFTY_FUTURES!T281</f>
        <v>0</v>
      </c>
      <c r="C256">
        <f>Friday_NIFTY_FUTURES!U281</f>
        <v>0</v>
      </c>
      <c r="D256" s="1">
        <f>Friday_NIFTY_FUTURES!Y281</f>
        <v>0</v>
      </c>
      <c r="E256" s="9"/>
      <c r="F256" s="9"/>
      <c r="H256" s="1">
        <f>Monday_NIFTY_FUTURES!Y255</f>
        <v>0</v>
      </c>
      <c r="I256" s="8"/>
      <c r="J256" s="8"/>
      <c r="L256" s="1">
        <f>Tuesday_NIFTY_FUTURES!Y255</f>
        <v>0</v>
      </c>
      <c r="M256" s="8"/>
      <c r="N256" s="8"/>
      <c r="P256" s="1">
        <f>Wednesday_NIFTY_FUTURES!Y259</f>
        <v>0</v>
      </c>
      <c r="Q256" s="8"/>
      <c r="R256" s="8"/>
      <c r="T256" s="1">
        <f>Thursday_NIFTY_FUTURES!Y255</f>
        <v>0</v>
      </c>
      <c r="U256" s="8"/>
      <c r="V256" s="8"/>
      <c r="X256" s="1">
        <f t="shared" si="195"/>
        <v>0</v>
      </c>
      <c r="Y256" s="8"/>
      <c r="Z256" s="8"/>
    </row>
    <row r="257" spans="1:26" x14ac:dyDescent="0.25">
      <c r="A257">
        <f>Friday_NIFTY_FUTURES!S282</f>
        <v>0</v>
      </c>
      <c r="B257" s="4">
        <f>Friday_NIFTY_FUTURES!T282</f>
        <v>0</v>
      </c>
      <c r="C257">
        <f>Friday_NIFTY_FUTURES!U282</f>
        <v>0</v>
      </c>
      <c r="D257" s="1">
        <f>Friday_NIFTY_FUTURES!Y282</f>
        <v>0</v>
      </c>
      <c r="E257" s="9">
        <f>Friday_NIFTY_FUTURES!Z256</f>
        <v>0</v>
      </c>
      <c r="F257" s="9">
        <f>Friday_NIFTY_FUTURES!AA256</f>
        <v>0</v>
      </c>
      <c r="H257" s="1">
        <f>Monday_NIFTY_FUTURES!Y256</f>
        <v>0</v>
      </c>
      <c r="I257" s="8">
        <f>Monday_NIFTY_FUTURES!Z256</f>
        <v>0</v>
      </c>
      <c r="J257" s="8">
        <f>Monday_NIFTY_FUTURES!AA256</f>
        <v>0</v>
      </c>
      <c r="L257" s="1">
        <f>Tuesday_NIFTY_FUTURES!Y256</f>
        <v>0</v>
      </c>
      <c r="M257" s="8">
        <f>Tuesday_NIFTY_FUTURES!Z256</f>
        <v>0</v>
      </c>
      <c r="N257" s="8">
        <f>Tuesday_NIFTY_FUTURES!AA256</f>
        <v>0</v>
      </c>
      <c r="P257" s="1">
        <f>Wednesday_NIFTY_FUTURES!Y260</f>
        <v>0</v>
      </c>
      <c r="Q257" s="8">
        <f>Wednesday_NIFTY_FUTURES!Z256</f>
        <v>0</v>
      </c>
      <c r="R257" s="8">
        <f>Wednesday_NIFTY_FUTURES!AA256</f>
        <v>0</v>
      </c>
      <c r="T257" s="1">
        <f>Thursday_NIFTY_FUTURES!Y256</f>
        <v>0</v>
      </c>
      <c r="U257" s="8">
        <f>Thursday_NIFTY_FUTURES!Z256</f>
        <v>0</v>
      </c>
      <c r="V257" s="8">
        <f>Thursday_NIFTY_FUTURES!AA256</f>
        <v>0</v>
      </c>
      <c r="X257" s="1">
        <f t="shared" si="195"/>
        <v>0</v>
      </c>
      <c r="Y257" s="8">
        <f t="shared" ref="Y257" si="256">F257+J257+M257+Q257+U257</f>
        <v>0</v>
      </c>
      <c r="Z257" s="8">
        <f t="shared" ref="Z257" si="257">F257+J257+N257+R257+V257</f>
        <v>0</v>
      </c>
    </row>
    <row r="258" spans="1:26" x14ac:dyDescent="0.25">
      <c r="A258">
        <f>Friday_NIFTY_FUTURES!S283</f>
        <v>0</v>
      </c>
      <c r="B258" s="4">
        <f>Friday_NIFTY_FUTURES!T283</f>
        <v>0</v>
      </c>
      <c r="C258">
        <f>Friday_NIFTY_FUTURES!U283</f>
        <v>0</v>
      </c>
      <c r="D258" s="1">
        <f>Friday_NIFTY_FUTURES!Y283</f>
        <v>0</v>
      </c>
      <c r="E258" s="9"/>
      <c r="F258" s="9"/>
      <c r="H258" s="1">
        <f>Monday_NIFTY_FUTURES!Y257</f>
        <v>0</v>
      </c>
      <c r="I258" s="8"/>
      <c r="J258" s="8"/>
      <c r="L258" s="1">
        <f>Tuesday_NIFTY_FUTURES!Y257</f>
        <v>0</v>
      </c>
      <c r="M258" s="8"/>
      <c r="N258" s="8"/>
      <c r="P258" s="1">
        <f>Wednesday_NIFTY_FUTURES!Y261</f>
        <v>0</v>
      </c>
      <c r="Q258" s="8"/>
      <c r="R258" s="8"/>
      <c r="T258" s="1">
        <f>Thursday_NIFTY_FUTURES!Y257</f>
        <v>0</v>
      </c>
      <c r="U258" s="8"/>
      <c r="V258" s="8"/>
      <c r="X258" s="1">
        <f t="shared" si="195"/>
        <v>0</v>
      </c>
      <c r="Y258" s="8"/>
      <c r="Z258" s="8"/>
    </row>
    <row r="259" spans="1:26" x14ac:dyDescent="0.25">
      <c r="A259">
        <f>Friday_NIFTY_FUTURES!S284</f>
        <v>0</v>
      </c>
      <c r="B259" s="4">
        <f>Friday_NIFTY_FUTURES!T284</f>
        <v>0</v>
      </c>
      <c r="C259">
        <f>Friday_NIFTY_FUTURES!U284</f>
        <v>0</v>
      </c>
      <c r="D259" s="1">
        <f>Friday_NIFTY_FUTURES!Y284</f>
        <v>0</v>
      </c>
      <c r="E259" s="9">
        <f>Friday_NIFTY_FUTURES!Z258</f>
        <v>0</v>
      </c>
      <c r="F259" s="9">
        <f>Friday_NIFTY_FUTURES!AA258</f>
        <v>0</v>
      </c>
      <c r="H259" s="1">
        <f>Monday_NIFTY_FUTURES!Y258</f>
        <v>0</v>
      </c>
      <c r="I259" s="8">
        <f>Monday_NIFTY_FUTURES!Z258</f>
        <v>0</v>
      </c>
      <c r="J259" s="8">
        <f>Monday_NIFTY_FUTURES!AA258</f>
        <v>0</v>
      </c>
      <c r="L259" s="1">
        <f>Tuesday_NIFTY_FUTURES!Y258</f>
        <v>0</v>
      </c>
      <c r="M259" s="8">
        <f>Tuesday_NIFTY_FUTURES!Z258</f>
        <v>0</v>
      </c>
      <c r="N259" s="8">
        <f>Tuesday_NIFTY_FUTURES!AA258</f>
        <v>0</v>
      </c>
      <c r="P259" s="1">
        <f>Wednesday_NIFTY_FUTURES!Y262</f>
        <v>0</v>
      </c>
      <c r="Q259" s="8">
        <f>Wednesday_NIFTY_FUTURES!Z258</f>
        <v>0</v>
      </c>
      <c r="R259" s="8">
        <f>Wednesday_NIFTY_FUTURES!AA258</f>
        <v>0</v>
      </c>
      <c r="T259" s="1">
        <f>Thursday_NIFTY_FUTURES!Y258</f>
        <v>0</v>
      </c>
      <c r="U259" s="8">
        <f>Thursday_NIFTY_FUTURES!Z258</f>
        <v>0</v>
      </c>
      <c r="V259" s="8">
        <f>Thursday_NIFTY_FUTURES!AA258</f>
        <v>0</v>
      </c>
      <c r="X259" s="1">
        <f t="shared" si="195"/>
        <v>0</v>
      </c>
      <c r="Y259" s="8">
        <f t="shared" ref="Y259" si="258">F259+J259+M259+Q259+U259</f>
        <v>0</v>
      </c>
      <c r="Z259" s="8">
        <f t="shared" ref="Z259" si="259">F259+J259+N259+R259+V259</f>
        <v>0</v>
      </c>
    </row>
    <row r="260" spans="1:26" x14ac:dyDescent="0.25">
      <c r="A260">
        <f>Friday_NIFTY_FUTURES!S285</f>
        <v>0</v>
      </c>
      <c r="B260" s="4">
        <f>Friday_NIFTY_FUTURES!T285</f>
        <v>0</v>
      </c>
      <c r="C260">
        <f>Friday_NIFTY_FUTURES!U285</f>
        <v>0</v>
      </c>
      <c r="D260" s="1">
        <f>Friday_NIFTY_FUTURES!Y285</f>
        <v>0</v>
      </c>
      <c r="E260" s="9"/>
      <c r="F260" s="9"/>
      <c r="H260" s="1">
        <f>Monday_NIFTY_FUTURES!Y259</f>
        <v>0</v>
      </c>
      <c r="I260" s="8"/>
      <c r="J260" s="8"/>
      <c r="L260" s="1">
        <f>Tuesday_NIFTY_FUTURES!Y259</f>
        <v>0</v>
      </c>
      <c r="M260" s="8"/>
      <c r="N260" s="8"/>
      <c r="P260" s="1">
        <f>Wednesday_NIFTY_FUTURES!Y263</f>
        <v>0</v>
      </c>
      <c r="Q260" s="8"/>
      <c r="R260" s="8"/>
      <c r="T260" s="1">
        <f>Thursday_NIFTY_FUTURES!Y259</f>
        <v>0</v>
      </c>
      <c r="U260" s="8"/>
      <c r="V260" s="8"/>
      <c r="X260" s="1">
        <f t="shared" ref="X260:X316" si="260">D260+H260+L260+P260+T260</f>
        <v>0</v>
      </c>
      <c r="Y260" s="8"/>
      <c r="Z260" s="8"/>
    </row>
    <row r="261" spans="1:26" x14ac:dyDescent="0.25">
      <c r="A261">
        <f>Friday_NIFTY_FUTURES!S286</f>
        <v>0</v>
      </c>
      <c r="B261" s="4">
        <f>Friday_NIFTY_FUTURES!T286</f>
        <v>0</v>
      </c>
      <c r="C261">
        <f>Friday_NIFTY_FUTURES!U286</f>
        <v>0</v>
      </c>
      <c r="D261" s="1">
        <f>Friday_NIFTY_FUTURES!Y286</f>
        <v>0</v>
      </c>
      <c r="E261" s="9">
        <f>Friday_NIFTY_FUTURES!Z260</f>
        <v>0</v>
      </c>
      <c r="F261" s="9">
        <f>Friday_NIFTY_FUTURES!AA260</f>
        <v>0</v>
      </c>
      <c r="H261" s="1">
        <f>Monday_NIFTY_FUTURES!Y260</f>
        <v>0</v>
      </c>
      <c r="I261" s="8">
        <f>Monday_NIFTY_FUTURES!Z260</f>
        <v>0</v>
      </c>
      <c r="J261" s="8">
        <f>Monday_NIFTY_FUTURES!AA260</f>
        <v>0</v>
      </c>
      <c r="L261" s="1">
        <f>Tuesday_NIFTY_FUTURES!Y260</f>
        <v>0</v>
      </c>
      <c r="M261" s="8">
        <f>Tuesday_NIFTY_FUTURES!Z260</f>
        <v>0</v>
      </c>
      <c r="N261" s="8">
        <f>Tuesday_NIFTY_FUTURES!AA260</f>
        <v>0</v>
      </c>
      <c r="P261" s="1">
        <f>Wednesday_NIFTY_FUTURES!Y264</f>
        <v>0</v>
      </c>
      <c r="Q261" s="8">
        <f>Wednesday_NIFTY_FUTURES!Z260</f>
        <v>0</v>
      </c>
      <c r="R261" s="8">
        <f>Wednesday_NIFTY_FUTURES!AA260</f>
        <v>0</v>
      </c>
      <c r="T261" s="1">
        <f>Thursday_NIFTY_FUTURES!Y260</f>
        <v>0</v>
      </c>
      <c r="U261" s="8">
        <f>Thursday_NIFTY_FUTURES!Z260</f>
        <v>0</v>
      </c>
      <c r="V261" s="8">
        <f>Thursday_NIFTY_FUTURES!AA260</f>
        <v>0</v>
      </c>
      <c r="X261" s="1">
        <f t="shared" si="260"/>
        <v>0</v>
      </c>
      <c r="Y261" s="8">
        <f t="shared" ref="Y261" si="261">F261+J261+M261+Q261+U261</f>
        <v>0</v>
      </c>
      <c r="Z261" s="8">
        <f t="shared" ref="Z261" si="262">F261+J261+N261+R261+V261</f>
        <v>0</v>
      </c>
    </row>
    <row r="262" spans="1:26" x14ac:dyDescent="0.25">
      <c r="A262">
        <f>Friday_NIFTY_FUTURES!S287</f>
        <v>0</v>
      </c>
      <c r="B262" s="4">
        <f>Friday_NIFTY_FUTURES!T287</f>
        <v>0</v>
      </c>
      <c r="C262">
        <f>Friday_NIFTY_FUTURES!U287</f>
        <v>0</v>
      </c>
      <c r="D262" s="1">
        <f>Friday_NIFTY_FUTURES!Y287</f>
        <v>0</v>
      </c>
      <c r="E262" s="9"/>
      <c r="F262" s="9"/>
      <c r="H262" s="1">
        <f>Monday_NIFTY_FUTURES!Y261</f>
        <v>0</v>
      </c>
      <c r="I262" s="8"/>
      <c r="J262" s="8"/>
      <c r="L262" s="1">
        <f>Tuesday_NIFTY_FUTURES!Y261</f>
        <v>0</v>
      </c>
      <c r="M262" s="8"/>
      <c r="N262" s="8"/>
      <c r="P262" s="1">
        <f>Wednesday_NIFTY_FUTURES!Y265</f>
        <v>0</v>
      </c>
      <c r="Q262" s="8"/>
      <c r="R262" s="8"/>
      <c r="T262" s="1">
        <f>Thursday_NIFTY_FUTURES!Y261</f>
        <v>0</v>
      </c>
      <c r="U262" s="8"/>
      <c r="V262" s="8"/>
      <c r="X262" s="1">
        <f t="shared" si="260"/>
        <v>0</v>
      </c>
      <c r="Y262" s="8"/>
      <c r="Z262" s="8"/>
    </row>
    <row r="263" spans="1:26" x14ac:dyDescent="0.25">
      <c r="A263">
        <f>Friday_NIFTY_FUTURES!S288</f>
        <v>0</v>
      </c>
      <c r="B263" s="4">
        <f>Friday_NIFTY_FUTURES!T288</f>
        <v>0</v>
      </c>
      <c r="C263">
        <f>Friday_NIFTY_FUTURES!U288</f>
        <v>0</v>
      </c>
      <c r="D263" s="1">
        <f>Friday_NIFTY_FUTURES!Y288</f>
        <v>0</v>
      </c>
      <c r="E263" s="9">
        <f>Friday_NIFTY_FUTURES!Z262</f>
        <v>0</v>
      </c>
      <c r="F263" s="9">
        <f>Friday_NIFTY_FUTURES!AA262</f>
        <v>0</v>
      </c>
      <c r="H263" s="1">
        <f>Monday_NIFTY_FUTURES!Y262</f>
        <v>0</v>
      </c>
      <c r="I263" s="8">
        <f>Monday_NIFTY_FUTURES!Z262</f>
        <v>0</v>
      </c>
      <c r="J263" s="8">
        <f>Monday_NIFTY_FUTURES!AA262</f>
        <v>0</v>
      </c>
      <c r="L263" s="1">
        <f>Tuesday_NIFTY_FUTURES!Y262</f>
        <v>0</v>
      </c>
      <c r="M263" s="8">
        <f>Tuesday_NIFTY_FUTURES!Z262</f>
        <v>0</v>
      </c>
      <c r="N263" s="8">
        <f>Tuesday_NIFTY_FUTURES!AA262</f>
        <v>0</v>
      </c>
      <c r="P263" s="1">
        <f>Wednesday_NIFTY_FUTURES!Y266</f>
        <v>0</v>
      </c>
      <c r="Q263" s="8">
        <f>Wednesday_NIFTY_FUTURES!Z262</f>
        <v>0</v>
      </c>
      <c r="R263" s="8">
        <f>Wednesday_NIFTY_FUTURES!AA262</f>
        <v>0</v>
      </c>
      <c r="T263" s="1">
        <f>Thursday_NIFTY_FUTURES!Y262</f>
        <v>0</v>
      </c>
      <c r="U263" s="8">
        <f>Thursday_NIFTY_FUTURES!Z262</f>
        <v>0</v>
      </c>
      <c r="V263" s="8">
        <f>Thursday_NIFTY_FUTURES!AA262</f>
        <v>0</v>
      </c>
      <c r="X263" s="1">
        <f t="shared" si="260"/>
        <v>0</v>
      </c>
      <c r="Y263" s="8">
        <f t="shared" ref="Y263" si="263">F263+J263+M263+Q263+U263</f>
        <v>0</v>
      </c>
      <c r="Z263" s="8">
        <f t="shared" ref="Z263" si="264">F263+J263+N263+R263+V263</f>
        <v>0</v>
      </c>
    </row>
    <row r="264" spans="1:26" x14ac:dyDescent="0.25">
      <c r="A264">
        <f>Friday_NIFTY_FUTURES!S289</f>
        <v>0</v>
      </c>
      <c r="B264" s="4">
        <f>Friday_NIFTY_FUTURES!T289</f>
        <v>0</v>
      </c>
      <c r="C264">
        <f>Friday_NIFTY_FUTURES!U289</f>
        <v>0</v>
      </c>
      <c r="D264" s="1">
        <f>Friday_NIFTY_FUTURES!Y289</f>
        <v>0</v>
      </c>
      <c r="E264" s="9"/>
      <c r="F264" s="9"/>
      <c r="H264" s="1">
        <f>Monday_NIFTY_FUTURES!Y263</f>
        <v>0</v>
      </c>
      <c r="I264" s="8"/>
      <c r="J264" s="8"/>
      <c r="L264" s="1">
        <f>Tuesday_NIFTY_FUTURES!Y263</f>
        <v>0</v>
      </c>
      <c r="M264" s="8"/>
      <c r="N264" s="8"/>
      <c r="P264" s="1">
        <f>Wednesday_NIFTY_FUTURES!Y267</f>
        <v>0</v>
      </c>
      <c r="Q264" s="8"/>
      <c r="R264" s="8"/>
      <c r="T264" s="1">
        <f>Thursday_NIFTY_FUTURES!Y263</f>
        <v>0</v>
      </c>
      <c r="U264" s="8"/>
      <c r="V264" s="8"/>
      <c r="X264" s="1">
        <f t="shared" si="260"/>
        <v>0</v>
      </c>
      <c r="Y264" s="8"/>
      <c r="Z264" s="8"/>
    </row>
    <row r="265" spans="1:26" x14ac:dyDescent="0.25">
      <c r="A265">
        <f>Friday_NIFTY_FUTURES!S290</f>
        <v>0</v>
      </c>
      <c r="B265" s="4">
        <f>Friday_NIFTY_FUTURES!T290</f>
        <v>0</v>
      </c>
      <c r="C265">
        <f>Friday_NIFTY_FUTURES!U290</f>
        <v>0</v>
      </c>
      <c r="D265" s="1">
        <f>Friday_NIFTY_FUTURES!Y290</f>
        <v>0</v>
      </c>
      <c r="E265" s="9">
        <f>Friday_NIFTY_FUTURES!Z264</f>
        <v>0</v>
      </c>
      <c r="F265" s="9">
        <f>Friday_NIFTY_FUTURES!AA264</f>
        <v>0</v>
      </c>
      <c r="H265" s="1">
        <f>Monday_NIFTY_FUTURES!Y264</f>
        <v>0</v>
      </c>
      <c r="I265" s="8">
        <f>Monday_NIFTY_FUTURES!Z264</f>
        <v>0</v>
      </c>
      <c r="J265" s="8">
        <f>Monday_NIFTY_FUTURES!AA264</f>
        <v>0</v>
      </c>
      <c r="L265" s="1">
        <f>Tuesday_NIFTY_FUTURES!Y264</f>
        <v>0</v>
      </c>
      <c r="M265" s="8">
        <f>Tuesday_NIFTY_FUTURES!Z264</f>
        <v>0</v>
      </c>
      <c r="N265" s="8">
        <f>Tuesday_NIFTY_FUTURES!AA264</f>
        <v>0</v>
      </c>
      <c r="P265" s="1">
        <f>Wednesday_NIFTY_FUTURES!Y268</f>
        <v>0</v>
      </c>
      <c r="Q265" s="8">
        <f>Wednesday_NIFTY_FUTURES!Z264</f>
        <v>0</v>
      </c>
      <c r="R265" s="8">
        <f>Wednesday_NIFTY_FUTURES!AA264</f>
        <v>0</v>
      </c>
      <c r="T265" s="1">
        <f>Thursday_NIFTY_FUTURES!Y264</f>
        <v>0</v>
      </c>
      <c r="U265" s="8">
        <f>Thursday_NIFTY_FUTURES!Z264</f>
        <v>0</v>
      </c>
      <c r="V265" s="8">
        <f>Thursday_NIFTY_FUTURES!AA264</f>
        <v>0</v>
      </c>
      <c r="X265" s="1">
        <f t="shared" si="260"/>
        <v>0</v>
      </c>
      <c r="Y265" s="8">
        <f t="shared" ref="Y265" si="265">F265+J265+M265+Q265+U265</f>
        <v>0</v>
      </c>
      <c r="Z265" s="8">
        <f t="shared" ref="Z265" si="266">F265+J265+N265+R265+V265</f>
        <v>0</v>
      </c>
    </row>
    <row r="266" spans="1:26" x14ac:dyDescent="0.25">
      <c r="A266">
        <f>Friday_NIFTY_FUTURES!S291</f>
        <v>0</v>
      </c>
      <c r="B266" s="4">
        <f>Friday_NIFTY_FUTURES!T291</f>
        <v>0</v>
      </c>
      <c r="C266">
        <f>Friday_NIFTY_FUTURES!U291</f>
        <v>0</v>
      </c>
      <c r="D266" s="1">
        <f>Friday_NIFTY_FUTURES!Y291</f>
        <v>0</v>
      </c>
      <c r="E266" s="9"/>
      <c r="F266" s="9"/>
      <c r="H266" s="1">
        <f>Monday_NIFTY_FUTURES!Y265</f>
        <v>0</v>
      </c>
      <c r="I266" s="8"/>
      <c r="J266" s="8"/>
      <c r="L266" s="1">
        <f>Tuesday_NIFTY_FUTURES!Y265</f>
        <v>0</v>
      </c>
      <c r="M266" s="8"/>
      <c r="N266" s="8"/>
      <c r="P266" s="1">
        <f>Wednesday_NIFTY_FUTURES!Y269</f>
        <v>0</v>
      </c>
      <c r="Q266" s="8"/>
      <c r="R266" s="8"/>
      <c r="T266" s="1">
        <f>Thursday_NIFTY_FUTURES!Y265</f>
        <v>0</v>
      </c>
      <c r="U266" s="8"/>
      <c r="V266" s="8"/>
      <c r="X266" s="1">
        <f t="shared" si="260"/>
        <v>0</v>
      </c>
      <c r="Y266" s="8"/>
      <c r="Z266" s="8"/>
    </row>
    <row r="267" spans="1:26" x14ac:dyDescent="0.25">
      <c r="A267">
        <f>Friday_NIFTY_FUTURES!S292</f>
        <v>0</v>
      </c>
      <c r="B267" s="4">
        <f>Friday_NIFTY_FUTURES!T292</f>
        <v>0</v>
      </c>
      <c r="C267">
        <f>Friday_NIFTY_FUTURES!U292</f>
        <v>0</v>
      </c>
      <c r="D267" s="1">
        <f>Friday_NIFTY_FUTURES!Y292</f>
        <v>0</v>
      </c>
      <c r="E267" s="9">
        <f>Friday_NIFTY_FUTURES!Z266</f>
        <v>0</v>
      </c>
      <c r="F267" s="9">
        <f>Friday_NIFTY_FUTURES!AA266</f>
        <v>0</v>
      </c>
      <c r="H267" s="1">
        <f>Monday_NIFTY_FUTURES!Y266</f>
        <v>0</v>
      </c>
      <c r="I267" s="8">
        <f>Monday_NIFTY_FUTURES!Z266</f>
        <v>0</v>
      </c>
      <c r="J267" s="8">
        <f>Monday_NIFTY_FUTURES!AA266</f>
        <v>0</v>
      </c>
      <c r="L267" s="1">
        <f>Tuesday_NIFTY_FUTURES!Y266</f>
        <v>0</v>
      </c>
      <c r="M267" s="8">
        <f>Tuesday_NIFTY_FUTURES!Z266</f>
        <v>0</v>
      </c>
      <c r="N267" s="8">
        <f>Tuesday_NIFTY_FUTURES!AA266</f>
        <v>0</v>
      </c>
      <c r="P267" s="1">
        <f>Wednesday_NIFTY_FUTURES!Y270</f>
        <v>0</v>
      </c>
      <c r="Q267" s="8">
        <f>Wednesday_NIFTY_FUTURES!Z266</f>
        <v>0</v>
      </c>
      <c r="R267" s="8">
        <f>Wednesday_NIFTY_FUTURES!AA266</f>
        <v>0</v>
      </c>
      <c r="T267" s="1">
        <f>Thursday_NIFTY_FUTURES!Y266</f>
        <v>0</v>
      </c>
      <c r="U267" s="8">
        <f>Thursday_NIFTY_FUTURES!Z266</f>
        <v>0</v>
      </c>
      <c r="V267" s="8">
        <f>Thursday_NIFTY_FUTURES!AA266</f>
        <v>0</v>
      </c>
      <c r="X267" s="1">
        <f t="shared" si="260"/>
        <v>0</v>
      </c>
      <c r="Y267" s="8">
        <f t="shared" ref="Y267" si="267">F267+J267+M267+Q267+U267</f>
        <v>0</v>
      </c>
      <c r="Z267" s="8">
        <f t="shared" ref="Z267" si="268">F267+J267+N267+R267+V267</f>
        <v>0</v>
      </c>
    </row>
    <row r="268" spans="1:26" x14ac:dyDescent="0.25">
      <c r="A268">
        <f>Friday_NIFTY_FUTURES!S293</f>
        <v>0</v>
      </c>
      <c r="B268" s="4">
        <f>Friday_NIFTY_FUTURES!T293</f>
        <v>0</v>
      </c>
      <c r="C268">
        <f>Friday_NIFTY_FUTURES!U293</f>
        <v>0</v>
      </c>
      <c r="D268" s="1">
        <f>Friday_NIFTY_FUTURES!Y293</f>
        <v>0</v>
      </c>
      <c r="E268" s="9"/>
      <c r="F268" s="9"/>
      <c r="H268" s="1">
        <f>Monday_NIFTY_FUTURES!Y267</f>
        <v>0</v>
      </c>
      <c r="I268" s="8"/>
      <c r="J268" s="8"/>
      <c r="L268" s="1">
        <f>Tuesday_NIFTY_FUTURES!Y267</f>
        <v>0</v>
      </c>
      <c r="M268" s="8"/>
      <c r="N268" s="8"/>
      <c r="P268" s="1">
        <f>Wednesday_NIFTY_FUTURES!Y271</f>
        <v>0</v>
      </c>
      <c r="Q268" s="8"/>
      <c r="R268" s="8"/>
      <c r="T268" s="1">
        <f>Thursday_NIFTY_FUTURES!Y267</f>
        <v>0</v>
      </c>
      <c r="U268" s="8"/>
      <c r="V268" s="8"/>
      <c r="X268" s="1">
        <f t="shared" si="260"/>
        <v>0</v>
      </c>
      <c r="Y268" s="8"/>
      <c r="Z268" s="8"/>
    </row>
    <row r="269" spans="1:26" x14ac:dyDescent="0.25">
      <c r="A269">
        <f>Friday_NIFTY_FUTURES!S294</f>
        <v>0</v>
      </c>
      <c r="B269" s="4">
        <f>Friday_NIFTY_FUTURES!T294</f>
        <v>0</v>
      </c>
      <c r="C269">
        <f>Friday_NIFTY_FUTURES!U294</f>
        <v>0</v>
      </c>
      <c r="D269" s="1">
        <f>Friday_NIFTY_FUTURES!Y294</f>
        <v>0</v>
      </c>
      <c r="E269" s="9">
        <f>Friday_NIFTY_FUTURES!Z268</f>
        <v>0</v>
      </c>
      <c r="F269" s="9">
        <f>Friday_NIFTY_FUTURES!AA268</f>
        <v>0</v>
      </c>
      <c r="H269" s="1">
        <f>Monday_NIFTY_FUTURES!Y268</f>
        <v>0</v>
      </c>
      <c r="I269" s="8">
        <f>Monday_NIFTY_FUTURES!Z268</f>
        <v>0</v>
      </c>
      <c r="J269" s="8">
        <f>Monday_NIFTY_FUTURES!AA268</f>
        <v>0</v>
      </c>
      <c r="L269" s="1">
        <f>Tuesday_NIFTY_FUTURES!Y268</f>
        <v>0</v>
      </c>
      <c r="M269" s="8">
        <f>Tuesday_NIFTY_FUTURES!Z268</f>
        <v>0</v>
      </c>
      <c r="N269" s="8">
        <f>Tuesday_NIFTY_FUTURES!AA268</f>
        <v>0</v>
      </c>
      <c r="P269" s="1">
        <f>Wednesday_NIFTY_FUTURES!Y272</f>
        <v>0</v>
      </c>
      <c r="Q269" s="8">
        <f>Wednesday_NIFTY_FUTURES!Z268</f>
        <v>0</v>
      </c>
      <c r="R269" s="8">
        <f>Wednesday_NIFTY_FUTURES!AA268</f>
        <v>0</v>
      </c>
      <c r="T269" s="1">
        <f>Thursday_NIFTY_FUTURES!Y268</f>
        <v>0</v>
      </c>
      <c r="U269" s="8">
        <f>Thursday_NIFTY_FUTURES!Z268</f>
        <v>0</v>
      </c>
      <c r="V269" s="8">
        <f>Thursday_NIFTY_FUTURES!AA268</f>
        <v>0</v>
      </c>
      <c r="X269" s="1">
        <f t="shared" si="260"/>
        <v>0</v>
      </c>
      <c r="Y269" s="8">
        <f t="shared" ref="Y269" si="269">F269+J269+M269+Q269+U269</f>
        <v>0</v>
      </c>
      <c r="Z269" s="8">
        <f t="shared" ref="Z269" si="270">F269+J269+N269+R269+V269</f>
        <v>0</v>
      </c>
    </row>
    <row r="270" spans="1:26" x14ac:dyDescent="0.25">
      <c r="A270">
        <f>Friday_NIFTY_FUTURES!S295</f>
        <v>0</v>
      </c>
      <c r="B270" s="4">
        <f>Friday_NIFTY_FUTURES!T295</f>
        <v>0</v>
      </c>
      <c r="C270">
        <f>Friday_NIFTY_FUTURES!U295</f>
        <v>0</v>
      </c>
      <c r="D270" s="1">
        <f>Friday_NIFTY_FUTURES!Y295</f>
        <v>0</v>
      </c>
      <c r="E270" s="9"/>
      <c r="F270" s="9"/>
      <c r="H270" s="1">
        <f>Monday_NIFTY_FUTURES!Y269</f>
        <v>0</v>
      </c>
      <c r="I270" s="8"/>
      <c r="J270" s="8"/>
      <c r="L270" s="1">
        <f>Tuesday_NIFTY_FUTURES!Y269</f>
        <v>0</v>
      </c>
      <c r="M270" s="8"/>
      <c r="N270" s="8"/>
      <c r="P270" s="1">
        <f>Wednesday_NIFTY_FUTURES!Y273</f>
        <v>0</v>
      </c>
      <c r="Q270" s="8"/>
      <c r="R270" s="8"/>
      <c r="T270" s="1">
        <f>Thursday_NIFTY_FUTURES!Y269</f>
        <v>0</v>
      </c>
      <c r="U270" s="8"/>
      <c r="V270" s="8"/>
      <c r="X270" s="1">
        <f t="shared" si="260"/>
        <v>0</v>
      </c>
      <c r="Y270" s="8"/>
      <c r="Z270" s="8"/>
    </row>
    <row r="271" spans="1:26" x14ac:dyDescent="0.25">
      <c r="A271">
        <f>Friday_NIFTY_FUTURES!S296</f>
        <v>0</v>
      </c>
      <c r="B271" s="4">
        <f>Friday_NIFTY_FUTURES!T296</f>
        <v>0</v>
      </c>
      <c r="C271">
        <f>Friday_NIFTY_FUTURES!U296</f>
        <v>0</v>
      </c>
      <c r="D271" s="1">
        <f>Friday_NIFTY_FUTURES!Y296</f>
        <v>0</v>
      </c>
      <c r="E271" s="9">
        <f>Friday_NIFTY_FUTURES!Z270</f>
        <v>0</v>
      </c>
      <c r="F271" s="9">
        <f>Friday_NIFTY_FUTURES!AA270</f>
        <v>0</v>
      </c>
      <c r="H271" s="1">
        <f>Monday_NIFTY_FUTURES!Y270</f>
        <v>0</v>
      </c>
      <c r="I271" s="8">
        <f>Monday_NIFTY_FUTURES!Z270</f>
        <v>0</v>
      </c>
      <c r="J271" s="8">
        <f>Monday_NIFTY_FUTURES!AA270</f>
        <v>0</v>
      </c>
      <c r="L271" s="1">
        <f>Tuesday_NIFTY_FUTURES!Y270</f>
        <v>0</v>
      </c>
      <c r="M271" s="8">
        <f>Tuesday_NIFTY_FUTURES!Z270</f>
        <v>0</v>
      </c>
      <c r="N271" s="8">
        <f>Tuesday_NIFTY_FUTURES!AA270</f>
        <v>0</v>
      </c>
      <c r="P271" s="1">
        <f>Wednesday_NIFTY_FUTURES!Y274</f>
        <v>0</v>
      </c>
      <c r="Q271" s="8">
        <f>Wednesday_NIFTY_FUTURES!Z270</f>
        <v>0</v>
      </c>
      <c r="R271" s="8">
        <f>Wednesday_NIFTY_FUTURES!AA270</f>
        <v>0</v>
      </c>
      <c r="T271" s="1">
        <f>Thursday_NIFTY_FUTURES!Y270</f>
        <v>0</v>
      </c>
      <c r="U271" s="8">
        <f>Thursday_NIFTY_FUTURES!Z270</f>
        <v>0</v>
      </c>
      <c r="V271" s="8">
        <f>Thursday_NIFTY_FUTURES!AA270</f>
        <v>0</v>
      </c>
      <c r="X271" s="1">
        <f t="shared" si="260"/>
        <v>0</v>
      </c>
      <c r="Y271" s="8">
        <f t="shared" ref="Y271" si="271">F271+J271+M271+Q271+U271</f>
        <v>0</v>
      </c>
      <c r="Z271" s="8">
        <f t="shared" ref="Z271" si="272">F271+J271+N271+R271+V271</f>
        <v>0</v>
      </c>
    </row>
    <row r="272" spans="1:26" x14ac:dyDescent="0.25">
      <c r="A272">
        <f>Friday_NIFTY_FUTURES!S297</f>
        <v>0</v>
      </c>
      <c r="B272" s="4">
        <f>Friday_NIFTY_FUTURES!T297</f>
        <v>0</v>
      </c>
      <c r="C272">
        <f>Friday_NIFTY_FUTURES!U297</f>
        <v>0</v>
      </c>
      <c r="D272" s="1">
        <f>Friday_NIFTY_FUTURES!Y297</f>
        <v>0</v>
      </c>
      <c r="E272" s="9"/>
      <c r="F272" s="9"/>
      <c r="H272" s="1">
        <f>Monday_NIFTY_FUTURES!Y271</f>
        <v>0</v>
      </c>
      <c r="I272" s="8"/>
      <c r="J272" s="8"/>
      <c r="L272" s="1">
        <f>Tuesday_NIFTY_FUTURES!Y271</f>
        <v>0</v>
      </c>
      <c r="M272" s="8"/>
      <c r="N272" s="8"/>
      <c r="P272" s="1">
        <f>Wednesday_NIFTY_FUTURES!Y275</f>
        <v>0</v>
      </c>
      <c r="Q272" s="8"/>
      <c r="R272" s="8"/>
      <c r="T272" s="1">
        <f>Thursday_NIFTY_FUTURES!Y271</f>
        <v>0</v>
      </c>
      <c r="U272" s="8"/>
      <c r="V272" s="8"/>
      <c r="X272" s="1">
        <f t="shared" si="260"/>
        <v>0</v>
      </c>
      <c r="Y272" s="8"/>
      <c r="Z272" s="8"/>
    </row>
    <row r="273" spans="1:26" x14ac:dyDescent="0.25">
      <c r="A273">
        <f>Friday_NIFTY_FUTURES!S298</f>
        <v>0</v>
      </c>
      <c r="B273" s="4">
        <f>Friday_NIFTY_FUTURES!T298</f>
        <v>0</v>
      </c>
      <c r="C273">
        <f>Friday_NIFTY_FUTURES!U298</f>
        <v>0</v>
      </c>
      <c r="D273" s="1">
        <f>Friday_NIFTY_FUTURES!Y298</f>
        <v>0</v>
      </c>
      <c r="E273" s="9">
        <f>Friday_NIFTY_FUTURES!Z272</f>
        <v>0</v>
      </c>
      <c r="F273" s="9">
        <f>Friday_NIFTY_FUTURES!AA272</f>
        <v>0</v>
      </c>
      <c r="H273" s="1">
        <f>Monday_NIFTY_FUTURES!Y272</f>
        <v>0</v>
      </c>
      <c r="I273" s="8">
        <f>Monday_NIFTY_FUTURES!Z272</f>
        <v>0</v>
      </c>
      <c r="J273" s="8">
        <f>Monday_NIFTY_FUTURES!AA272</f>
        <v>0</v>
      </c>
      <c r="L273" s="1">
        <f>Tuesday_NIFTY_FUTURES!Y272</f>
        <v>0</v>
      </c>
      <c r="M273" s="8">
        <f>Tuesday_NIFTY_FUTURES!Z272</f>
        <v>0</v>
      </c>
      <c r="N273" s="8">
        <f>Tuesday_NIFTY_FUTURES!AA272</f>
        <v>0</v>
      </c>
      <c r="P273" s="1">
        <f>Wednesday_NIFTY_FUTURES!Y276</f>
        <v>0</v>
      </c>
      <c r="Q273" s="8">
        <f>Wednesday_NIFTY_FUTURES!Z272</f>
        <v>0</v>
      </c>
      <c r="R273" s="8">
        <f>Wednesday_NIFTY_FUTURES!AA272</f>
        <v>0</v>
      </c>
      <c r="T273" s="1">
        <f>Thursday_NIFTY_FUTURES!Y272</f>
        <v>0</v>
      </c>
      <c r="U273" s="8">
        <f>Thursday_NIFTY_FUTURES!Z272</f>
        <v>0</v>
      </c>
      <c r="V273" s="8">
        <f>Thursday_NIFTY_FUTURES!AA272</f>
        <v>0</v>
      </c>
      <c r="X273" s="1">
        <f t="shared" si="260"/>
        <v>0</v>
      </c>
      <c r="Y273" s="8">
        <f t="shared" ref="Y273" si="273">F273+J273+M273+Q273+U273</f>
        <v>0</v>
      </c>
      <c r="Z273" s="8">
        <f t="shared" ref="Z273" si="274">F273+J273+N273+R273+V273</f>
        <v>0</v>
      </c>
    </row>
    <row r="274" spans="1:26" x14ac:dyDescent="0.25">
      <c r="A274">
        <f>Friday_NIFTY_FUTURES!S299</f>
        <v>0</v>
      </c>
      <c r="B274" s="4">
        <f>Friday_NIFTY_FUTURES!T299</f>
        <v>0</v>
      </c>
      <c r="C274">
        <f>Friday_NIFTY_FUTURES!U299</f>
        <v>0</v>
      </c>
      <c r="D274" s="1">
        <f>Friday_NIFTY_FUTURES!Y299</f>
        <v>0</v>
      </c>
      <c r="E274" s="9"/>
      <c r="F274" s="9"/>
      <c r="H274" s="1">
        <f>Monday_NIFTY_FUTURES!Y273</f>
        <v>0</v>
      </c>
      <c r="I274" s="8"/>
      <c r="J274" s="8"/>
      <c r="L274" s="1">
        <f>Tuesday_NIFTY_FUTURES!Y273</f>
        <v>0</v>
      </c>
      <c r="M274" s="8"/>
      <c r="N274" s="8"/>
      <c r="P274" s="1">
        <f>Wednesday_NIFTY_FUTURES!Y277</f>
        <v>0</v>
      </c>
      <c r="Q274" s="8"/>
      <c r="R274" s="8"/>
      <c r="T274" s="1">
        <f>Thursday_NIFTY_FUTURES!Y273</f>
        <v>0</v>
      </c>
      <c r="U274" s="8"/>
      <c r="V274" s="8"/>
      <c r="X274" s="1">
        <f t="shared" si="260"/>
        <v>0</v>
      </c>
      <c r="Y274" s="8"/>
      <c r="Z274" s="8"/>
    </row>
    <row r="275" spans="1:26" x14ac:dyDescent="0.25">
      <c r="A275">
        <f>Friday_NIFTY_FUTURES!S300</f>
        <v>0</v>
      </c>
      <c r="B275" s="4">
        <f>Friday_NIFTY_FUTURES!T300</f>
        <v>0</v>
      </c>
      <c r="C275">
        <f>Friday_NIFTY_FUTURES!U300</f>
        <v>0</v>
      </c>
      <c r="D275" s="1">
        <f>Friday_NIFTY_FUTURES!Y300</f>
        <v>0</v>
      </c>
      <c r="E275" s="9">
        <f>Friday_NIFTY_FUTURES!Z274</f>
        <v>0</v>
      </c>
      <c r="F275" s="9">
        <f>Friday_NIFTY_FUTURES!AA274</f>
        <v>0</v>
      </c>
      <c r="H275" s="1">
        <f>Monday_NIFTY_FUTURES!Y274</f>
        <v>0</v>
      </c>
      <c r="I275" s="8">
        <f>Monday_NIFTY_FUTURES!Z274</f>
        <v>0</v>
      </c>
      <c r="J275" s="8">
        <f>Monday_NIFTY_FUTURES!AA274</f>
        <v>0</v>
      </c>
      <c r="L275" s="1">
        <f>Tuesday_NIFTY_FUTURES!Y274</f>
        <v>0</v>
      </c>
      <c r="M275" s="8">
        <f>Tuesday_NIFTY_FUTURES!Z274</f>
        <v>0</v>
      </c>
      <c r="N275" s="8">
        <f>Tuesday_NIFTY_FUTURES!AA274</f>
        <v>0</v>
      </c>
      <c r="P275" s="1">
        <f>Wednesday_NIFTY_FUTURES!Y278</f>
        <v>0</v>
      </c>
      <c r="Q275" s="8">
        <f>Wednesday_NIFTY_FUTURES!Z274</f>
        <v>0</v>
      </c>
      <c r="R275" s="8">
        <f>Wednesday_NIFTY_FUTURES!AA274</f>
        <v>0</v>
      </c>
      <c r="T275" s="1">
        <f>Thursday_NIFTY_FUTURES!Y274</f>
        <v>0</v>
      </c>
      <c r="U275" s="8">
        <f>Thursday_NIFTY_FUTURES!Z274</f>
        <v>0</v>
      </c>
      <c r="V275" s="8">
        <f>Thursday_NIFTY_FUTURES!AA274</f>
        <v>0</v>
      </c>
      <c r="X275" s="1">
        <f t="shared" si="260"/>
        <v>0</v>
      </c>
      <c r="Y275" s="8">
        <f t="shared" ref="Y275" si="275">F275+J275+M275+Q275+U275</f>
        <v>0</v>
      </c>
      <c r="Z275" s="8">
        <f t="shared" ref="Z275" si="276">F275+J275+N275+R275+V275</f>
        <v>0</v>
      </c>
    </row>
    <row r="276" spans="1:26" x14ac:dyDescent="0.25">
      <c r="A276">
        <f>Friday_NIFTY_FUTURES!S301</f>
        <v>0</v>
      </c>
      <c r="B276" s="4">
        <f>Friday_NIFTY_FUTURES!T301</f>
        <v>0</v>
      </c>
      <c r="C276">
        <f>Friday_NIFTY_FUTURES!U301</f>
        <v>0</v>
      </c>
      <c r="D276" s="1">
        <f>Friday_NIFTY_FUTURES!Y301</f>
        <v>0</v>
      </c>
      <c r="E276" s="9"/>
      <c r="F276" s="9"/>
      <c r="H276" s="1">
        <f>Monday_NIFTY_FUTURES!Y275</f>
        <v>0</v>
      </c>
      <c r="I276" s="8"/>
      <c r="J276" s="8"/>
      <c r="L276" s="1">
        <f>Tuesday_NIFTY_FUTURES!Y275</f>
        <v>0</v>
      </c>
      <c r="M276" s="8"/>
      <c r="N276" s="8"/>
      <c r="P276" s="1">
        <f>Wednesday_NIFTY_FUTURES!Y279</f>
        <v>0</v>
      </c>
      <c r="Q276" s="8"/>
      <c r="R276" s="8"/>
      <c r="T276" s="1">
        <f>Thursday_NIFTY_FUTURES!Y275</f>
        <v>0</v>
      </c>
      <c r="U276" s="8"/>
      <c r="V276" s="8"/>
      <c r="X276" s="1">
        <f t="shared" si="260"/>
        <v>0</v>
      </c>
      <c r="Y276" s="8"/>
      <c r="Z276" s="8"/>
    </row>
    <row r="277" spans="1:26" x14ac:dyDescent="0.25">
      <c r="A277">
        <f>Friday_NIFTY_FUTURES!S302</f>
        <v>0</v>
      </c>
      <c r="B277" s="4">
        <f>Friday_NIFTY_FUTURES!T302</f>
        <v>0</v>
      </c>
      <c r="C277">
        <f>Friday_NIFTY_FUTURES!U302</f>
        <v>0</v>
      </c>
      <c r="D277" s="1">
        <f>Friday_NIFTY_FUTURES!Y302</f>
        <v>0</v>
      </c>
      <c r="E277" s="9">
        <f>Friday_NIFTY_FUTURES!Z276</f>
        <v>0</v>
      </c>
      <c r="F277" s="9">
        <f>Friday_NIFTY_FUTURES!AA276</f>
        <v>0</v>
      </c>
      <c r="H277" s="1">
        <f>Monday_NIFTY_FUTURES!Y276</f>
        <v>0</v>
      </c>
      <c r="I277" s="8">
        <f>Monday_NIFTY_FUTURES!Z276</f>
        <v>0</v>
      </c>
      <c r="J277" s="8">
        <f>Monday_NIFTY_FUTURES!AA276</f>
        <v>0</v>
      </c>
      <c r="L277" s="1">
        <f>Tuesday_NIFTY_FUTURES!Y276</f>
        <v>0</v>
      </c>
      <c r="M277" s="8">
        <f>Tuesday_NIFTY_FUTURES!Z276</f>
        <v>0</v>
      </c>
      <c r="N277" s="8">
        <f>Tuesday_NIFTY_FUTURES!AA276</f>
        <v>0</v>
      </c>
      <c r="P277" s="1">
        <f>Wednesday_NIFTY_FUTURES!Y280</f>
        <v>0</v>
      </c>
      <c r="Q277" s="8">
        <f>Wednesday_NIFTY_FUTURES!Z276</f>
        <v>0</v>
      </c>
      <c r="R277" s="8">
        <f>Wednesday_NIFTY_FUTURES!AA276</f>
        <v>0</v>
      </c>
      <c r="T277" s="1">
        <f>Thursday_NIFTY_FUTURES!Y276</f>
        <v>0</v>
      </c>
      <c r="U277" s="8">
        <f>Thursday_NIFTY_FUTURES!Z276</f>
        <v>0</v>
      </c>
      <c r="V277" s="8">
        <f>Thursday_NIFTY_FUTURES!AA276</f>
        <v>0</v>
      </c>
      <c r="X277" s="1">
        <f t="shared" si="260"/>
        <v>0</v>
      </c>
      <c r="Y277" s="8">
        <f t="shared" ref="Y277" si="277">F277+J277+M277+Q277+U277</f>
        <v>0</v>
      </c>
      <c r="Z277" s="8">
        <f t="shared" ref="Z277" si="278">F277+J277+N277+R277+V277</f>
        <v>0</v>
      </c>
    </row>
    <row r="278" spans="1:26" x14ac:dyDescent="0.25">
      <c r="A278">
        <f>Friday_NIFTY_FUTURES!S303</f>
        <v>0</v>
      </c>
      <c r="B278" s="4">
        <f>Friday_NIFTY_FUTURES!T303</f>
        <v>0</v>
      </c>
      <c r="C278">
        <f>Friday_NIFTY_FUTURES!U303</f>
        <v>0</v>
      </c>
      <c r="D278" s="1">
        <f>Friday_NIFTY_FUTURES!Y303</f>
        <v>0</v>
      </c>
      <c r="E278" s="9"/>
      <c r="F278" s="9"/>
      <c r="H278" s="1">
        <f>Monday_NIFTY_FUTURES!Y277</f>
        <v>0</v>
      </c>
      <c r="I278" s="8"/>
      <c r="J278" s="8"/>
      <c r="L278" s="1">
        <f>Tuesday_NIFTY_FUTURES!Y277</f>
        <v>0</v>
      </c>
      <c r="M278" s="8"/>
      <c r="N278" s="8"/>
      <c r="P278" s="1">
        <f>Wednesday_NIFTY_FUTURES!Y281</f>
        <v>0</v>
      </c>
      <c r="Q278" s="8"/>
      <c r="R278" s="8"/>
      <c r="T278" s="1">
        <f>Thursday_NIFTY_FUTURES!Y277</f>
        <v>0</v>
      </c>
      <c r="U278" s="8"/>
      <c r="V278" s="8"/>
      <c r="X278" s="1">
        <f t="shared" si="260"/>
        <v>0</v>
      </c>
      <c r="Y278" s="8"/>
      <c r="Z278" s="8"/>
    </row>
    <row r="279" spans="1:26" x14ac:dyDescent="0.25">
      <c r="A279">
        <f>Friday_NIFTY_FUTURES!S304</f>
        <v>0</v>
      </c>
      <c r="B279" s="4">
        <f>Friday_NIFTY_FUTURES!T304</f>
        <v>0</v>
      </c>
      <c r="C279">
        <f>Friday_NIFTY_FUTURES!U304</f>
        <v>0</v>
      </c>
      <c r="D279" s="1">
        <f>Friday_NIFTY_FUTURES!Y304</f>
        <v>0</v>
      </c>
      <c r="E279" s="9">
        <f>Friday_NIFTY_FUTURES!Z278</f>
        <v>0</v>
      </c>
      <c r="F279" s="9">
        <f>Friday_NIFTY_FUTURES!AA278</f>
        <v>0</v>
      </c>
      <c r="H279" s="1">
        <f>Monday_NIFTY_FUTURES!Y278</f>
        <v>0</v>
      </c>
      <c r="I279" s="8">
        <f>Monday_NIFTY_FUTURES!Z278</f>
        <v>0</v>
      </c>
      <c r="J279" s="8">
        <f>Monday_NIFTY_FUTURES!AA278</f>
        <v>0</v>
      </c>
      <c r="L279" s="1">
        <f>Tuesday_NIFTY_FUTURES!Y278</f>
        <v>0</v>
      </c>
      <c r="M279" s="8">
        <f>Tuesday_NIFTY_FUTURES!Z278</f>
        <v>0</v>
      </c>
      <c r="N279" s="8">
        <f>Tuesday_NIFTY_FUTURES!AA278</f>
        <v>0</v>
      </c>
      <c r="P279" s="1">
        <f>Wednesday_NIFTY_FUTURES!Y282</f>
        <v>0</v>
      </c>
      <c r="Q279" s="8">
        <f>Wednesday_NIFTY_FUTURES!Z278</f>
        <v>0</v>
      </c>
      <c r="R279" s="8">
        <f>Wednesday_NIFTY_FUTURES!AA278</f>
        <v>0</v>
      </c>
      <c r="T279" s="1">
        <f>Thursday_NIFTY_FUTURES!Y278</f>
        <v>0</v>
      </c>
      <c r="U279" s="8">
        <f>Thursday_NIFTY_FUTURES!Z278</f>
        <v>0</v>
      </c>
      <c r="V279" s="8">
        <f>Thursday_NIFTY_FUTURES!AA278</f>
        <v>0</v>
      </c>
      <c r="X279" s="1">
        <f t="shared" si="260"/>
        <v>0</v>
      </c>
      <c r="Y279" s="8">
        <f t="shared" ref="Y279" si="279">F279+J279+M279+Q279+U279</f>
        <v>0</v>
      </c>
      <c r="Z279" s="8">
        <f t="shared" ref="Z279" si="280">F279+J279+N279+R279+V279</f>
        <v>0</v>
      </c>
    </row>
    <row r="280" spans="1:26" x14ac:dyDescent="0.25">
      <c r="A280">
        <f>Friday_NIFTY_FUTURES!S305</f>
        <v>0</v>
      </c>
      <c r="B280" s="4">
        <f>Friday_NIFTY_FUTURES!T305</f>
        <v>0</v>
      </c>
      <c r="C280">
        <f>Friday_NIFTY_FUTURES!U305</f>
        <v>0</v>
      </c>
      <c r="D280" s="1">
        <f>Friday_NIFTY_FUTURES!Y305</f>
        <v>0</v>
      </c>
      <c r="E280" s="9"/>
      <c r="F280" s="9"/>
      <c r="H280" s="1">
        <f>Monday_NIFTY_FUTURES!Y279</f>
        <v>0</v>
      </c>
      <c r="I280" s="8"/>
      <c r="J280" s="8"/>
      <c r="L280" s="1">
        <f>Tuesday_NIFTY_FUTURES!Y279</f>
        <v>0</v>
      </c>
      <c r="M280" s="8"/>
      <c r="N280" s="8"/>
      <c r="P280" s="1">
        <f>Wednesday_NIFTY_FUTURES!Y283</f>
        <v>0</v>
      </c>
      <c r="Q280" s="8"/>
      <c r="R280" s="8"/>
      <c r="T280" s="1">
        <f>Thursday_NIFTY_FUTURES!Y279</f>
        <v>0</v>
      </c>
      <c r="U280" s="8"/>
      <c r="V280" s="8"/>
      <c r="X280" s="1">
        <f t="shared" si="260"/>
        <v>0</v>
      </c>
      <c r="Y280" s="8"/>
      <c r="Z280" s="8"/>
    </row>
    <row r="281" spans="1:26" x14ac:dyDescent="0.25">
      <c r="A281">
        <f>Friday_NIFTY_FUTURES!S306</f>
        <v>0</v>
      </c>
      <c r="B281" s="4">
        <f>Friday_NIFTY_FUTURES!T306</f>
        <v>0</v>
      </c>
      <c r="C281">
        <f>Friday_NIFTY_FUTURES!U306</f>
        <v>0</v>
      </c>
      <c r="D281" s="1">
        <f>Friday_NIFTY_FUTURES!Y306</f>
        <v>0</v>
      </c>
      <c r="E281" s="9">
        <f>Friday_NIFTY_FUTURES!Z280</f>
        <v>0</v>
      </c>
      <c r="F281" s="9">
        <f>Friday_NIFTY_FUTURES!AA280</f>
        <v>0</v>
      </c>
      <c r="H281" s="1">
        <f>Monday_NIFTY_FUTURES!Y280</f>
        <v>0</v>
      </c>
      <c r="I281" s="8">
        <f>Monday_NIFTY_FUTURES!Z280</f>
        <v>0</v>
      </c>
      <c r="J281" s="8">
        <f>Monday_NIFTY_FUTURES!AA280</f>
        <v>0</v>
      </c>
      <c r="L281" s="1">
        <f>Tuesday_NIFTY_FUTURES!Y280</f>
        <v>0</v>
      </c>
      <c r="M281" s="8">
        <f>Tuesday_NIFTY_FUTURES!Z280</f>
        <v>0</v>
      </c>
      <c r="N281" s="8">
        <f>Tuesday_NIFTY_FUTURES!AA280</f>
        <v>0</v>
      </c>
      <c r="P281" s="1">
        <f>Wednesday_NIFTY_FUTURES!Y284</f>
        <v>0</v>
      </c>
      <c r="Q281" s="8">
        <f>Wednesday_NIFTY_FUTURES!Z280</f>
        <v>0</v>
      </c>
      <c r="R281" s="8">
        <f>Wednesday_NIFTY_FUTURES!AA280</f>
        <v>0</v>
      </c>
      <c r="T281" s="1">
        <f>Thursday_NIFTY_FUTURES!Y280</f>
        <v>0</v>
      </c>
      <c r="U281" s="8">
        <f>Thursday_NIFTY_FUTURES!Z280</f>
        <v>0</v>
      </c>
      <c r="V281" s="8">
        <f>Thursday_NIFTY_FUTURES!AA280</f>
        <v>0</v>
      </c>
      <c r="X281" s="1">
        <f t="shared" si="260"/>
        <v>0</v>
      </c>
      <c r="Y281" s="8">
        <f t="shared" ref="Y281" si="281">F281+J281+M281+Q281+U281</f>
        <v>0</v>
      </c>
      <c r="Z281" s="8">
        <f t="shared" ref="Z281" si="282">F281+J281+N281+R281+V281</f>
        <v>0</v>
      </c>
    </row>
    <row r="282" spans="1:26" x14ac:dyDescent="0.25">
      <c r="A282">
        <f>Friday_NIFTY_FUTURES!S307</f>
        <v>0</v>
      </c>
      <c r="B282" s="4">
        <f>Friday_NIFTY_FUTURES!T307</f>
        <v>0</v>
      </c>
      <c r="C282">
        <f>Friday_NIFTY_FUTURES!U307</f>
        <v>0</v>
      </c>
      <c r="D282" s="1">
        <f>Friday_NIFTY_FUTURES!Y307</f>
        <v>0</v>
      </c>
      <c r="E282" s="9"/>
      <c r="F282" s="9"/>
      <c r="H282" s="1">
        <f>Monday_NIFTY_FUTURES!Y281</f>
        <v>0</v>
      </c>
      <c r="I282" s="8"/>
      <c r="J282" s="8"/>
      <c r="L282" s="1">
        <f>Tuesday_NIFTY_FUTURES!Y281</f>
        <v>0</v>
      </c>
      <c r="M282" s="8"/>
      <c r="N282" s="8"/>
      <c r="P282" s="1">
        <f>Wednesday_NIFTY_FUTURES!Y285</f>
        <v>0</v>
      </c>
      <c r="Q282" s="8"/>
      <c r="R282" s="8"/>
      <c r="T282" s="1">
        <f>Thursday_NIFTY_FUTURES!Y281</f>
        <v>0</v>
      </c>
      <c r="U282" s="8"/>
      <c r="V282" s="8"/>
      <c r="X282" s="1">
        <f t="shared" si="260"/>
        <v>0</v>
      </c>
      <c r="Y282" s="8"/>
      <c r="Z282" s="8"/>
    </row>
    <row r="283" spans="1:26" x14ac:dyDescent="0.25">
      <c r="A283">
        <f>Friday_NIFTY_FUTURES!S308</f>
        <v>0</v>
      </c>
      <c r="B283" s="4">
        <f>Friday_NIFTY_FUTURES!T308</f>
        <v>0</v>
      </c>
      <c r="C283">
        <f>Friday_NIFTY_FUTURES!U308</f>
        <v>0</v>
      </c>
      <c r="D283" s="1">
        <f>Friday_NIFTY_FUTURES!Y308</f>
        <v>0</v>
      </c>
      <c r="E283" s="9">
        <f>Friday_NIFTY_FUTURES!Z282</f>
        <v>0</v>
      </c>
      <c r="F283" s="9">
        <f>Friday_NIFTY_FUTURES!AA282</f>
        <v>0</v>
      </c>
      <c r="H283" s="1">
        <f>Monday_NIFTY_FUTURES!Y282</f>
        <v>0</v>
      </c>
      <c r="I283" s="8">
        <f>Monday_NIFTY_FUTURES!Z282</f>
        <v>0</v>
      </c>
      <c r="J283" s="8">
        <f>Monday_NIFTY_FUTURES!AA282</f>
        <v>0</v>
      </c>
      <c r="L283" s="1">
        <f>Tuesday_NIFTY_FUTURES!Y282</f>
        <v>0</v>
      </c>
      <c r="M283" s="8">
        <f>Tuesday_NIFTY_FUTURES!Z282</f>
        <v>0</v>
      </c>
      <c r="N283" s="8">
        <f>Tuesday_NIFTY_FUTURES!AA282</f>
        <v>0</v>
      </c>
      <c r="P283" s="1">
        <f>Wednesday_NIFTY_FUTURES!Y286</f>
        <v>0</v>
      </c>
      <c r="Q283" s="8">
        <f>Wednesday_NIFTY_FUTURES!Z282</f>
        <v>0</v>
      </c>
      <c r="R283" s="8">
        <f>Wednesday_NIFTY_FUTURES!AA282</f>
        <v>0</v>
      </c>
      <c r="T283" s="1">
        <f>Thursday_NIFTY_FUTURES!Y282</f>
        <v>0</v>
      </c>
      <c r="U283" s="8">
        <f>Thursday_NIFTY_FUTURES!Z282</f>
        <v>0</v>
      </c>
      <c r="V283" s="8">
        <f>Thursday_NIFTY_FUTURES!AA282</f>
        <v>0</v>
      </c>
      <c r="X283" s="1">
        <f t="shared" si="260"/>
        <v>0</v>
      </c>
      <c r="Y283" s="8">
        <f t="shared" ref="Y283" si="283">F283+J283+M283+Q283+U283</f>
        <v>0</v>
      </c>
      <c r="Z283" s="8">
        <f t="shared" ref="Z283" si="284">F283+J283+N283+R283+V283</f>
        <v>0</v>
      </c>
    </row>
    <row r="284" spans="1:26" x14ac:dyDescent="0.25">
      <c r="A284">
        <f>Friday_NIFTY_FUTURES!S309</f>
        <v>0</v>
      </c>
      <c r="B284" s="4">
        <f>Friday_NIFTY_FUTURES!T309</f>
        <v>0</v>
      </c>
      <c r="C284">
        <f>Friday_NIFTY_FUTURES!U309</f>
        <v>0</v>
      </c>
      <c r="D284" s="1">
        <f>Friday_NIFTY_FUTURES!Y309</f>
        <v>0</v>
      </c>
      <c r="E284" s="9"/>
      <c r="F284" s="9"/>
      <c r="H284" s="1">
        <f>Monday_NIFTY_FUTURES!Y283</f>
        <v>0</v>
      </c>
      <c r="I284" s="8"/>
      <c r="J284" s="8"/>
      <c r="L284" s="1">
        <f>Tuesday_NIFTY_FUTURES!Y283</f>
        <v>0</v>
      </c>
      <c r="M284" s="8"/>
      <c r="N284" s="8"/>
      <c r="P284" s="1">
        <f>Wednesday_NIFTY_FUTURES!Y287</f>
        <v>0</v>
      </c>
      <c r="Q284" s="8"/>
      <c r="R284" s="8"/>
      <c r="T284" s="1">
        <f>Thursday_NIFTY_FUTURES!Y283</f>
        <v>0</v>
      </c>
      <c r="U284" s="8"/>
      <c r="V284" s="8"/>
      <c r="X284" s="1">
        <f t="shared" si="260"/>
        <v>0</v>
      </c>
      <c r="Y284" s="8"/>
      <c r="Z284" s="8"/>
    </row>
    <row r="285" spans="1:26" x14ac:dyDescent="0.25">
      <c r="A285">
        <f>Friday_NIFTY_FUTURES!S310</f>
        <v>0</v>
      </c>
      <c r="B285" s="4">
        <f>Friday_NIFTY_FUTURES!T310</f>
        <v>0</v>
      </c>
      <c r="C285">
        <f>Friday_NIFTY_FUTURES!U310</f>
        <v>0</v>
      </c>
      <c r="D285" s="1">
        <f>Friday_NIFTY_FUTURES!Y310</f>
        <v>0</v>
      </c>
      <c r="E285" s="9">
        <f>Friday_NIFTY_FUTURES!Z284</f>
        <v>0</v>
      </c>
      <c r="F285" s="9">
        <f>Friday_NIFTY_FUTURES!AA284</f>
        <v>0</v>
      </c>
      <c r="H285" s="1">
        <f>Monday_NIFTY_FUTURES!Y284</f>
        <v>0</v>
      </c>
      <c r="I285" s="8">
        <f>Monday_NIFTY_FUTURES!Z284</f>
        <v>0</v>
      </c>
      <c r="J285" s="8">
        <f>Monday_NIFTY_FUTURES!AA284</f>
        <v>0</v>
      </c>
      <c r="L285" s="1">
        <f>Tuesday_NIFTY_FUTURES!Y284</f>
        <v>0</v>
      </c>
      <c r="M285" s="8">
        <f>Tuesday_NIFTY_FUTURES!Z284</f>
        <v>0</v>
      </c>
      <c r="N285" s="8">
        <f>Tuesday_NIFTY_FUTURES!AA284</f>
        <v>0</v>
      </c>
      <c r="P285" s="1">
        <f>Wednesday_NIFTY_FUTURES!Y288</f>
        <v>0</v>
      </c>
      <c r="Q285" s="8">
        <f>Wednesday_NIFTY_FUTURES!Z284</f>
        <v>0</v>
      </c>
      <c r="R285" s="8">
        <f>Wednesday_NIFTY_FUTURES!AA284</f>
        <v>0</v>
      </c>
      <c r="T285" s="1">
        <f>Thursday_NIFTY_FUTURES!Y284</f>
        <v>0</v>
      </c>
      <c r="U285" s="8">
        <f>Thursday_NIFTY_FUTURES!Z284</f>
        <v>0</v>
      </c>
      <c r="V285" s="8">
        <f>Thursday_NIFTY_FUTURES!AA284</f>
        <v>0</v>
      </c>
      <c r="X285" s="1">
        <f t="shared" si="260"/>
        <v>0</v>
      </c>
      <c r="Y285" s="8">
        <f t="shared" ref="Y285" si="285">F285+J285+M285+Q285+U285</f>
        <v>0</v>
      </c>
      <c r="Z285" s="8">
        <f t="shared" ref="Z285" si="286">F285+J285+N285+R285+V285</f>
        <v>0</v>
      </c>
    </row>
    <row r="286" spans="1:26" x14ac:dyDescent="0.25">
      <c r="A286">
        <f>Friday_NIFTY_FUTURES!S311</f>
        <v>0</v>
      </c>
      <c r="B286" s="4">
        <f>Friday_NIFTY_FUTURES!T311</f>
        <v>0</v>
      </c>
      <c r="C286">
        <f>Friday_NIFTY_FUTURES!U311</f>
        <v>0</v>
      </c>
      <c r="D286" s="1">
        <f>Friday_NIFTY_FUTURES!Y311</f>
        <v>0</v>
      </c>
      <c r="E286" s="9"/>
      <c r="F286" s="9"/>
      <c r="H286" s="1">
        <f>Monday_NIFTY_FUTURES!Y285</f>
        <v>0</v>
      </c>
      <c r="I286" s="8"/>
      <c r="J286" s="8"/>
      <c r="L286" s="1">
        <f>Tuesday_NIFTY_FUTURES!Y285</f>
        <v>0</v>
      </c>
      <c r="M286" s="8"/>
      <c r="N286" s="8"/>
      <c r="P286" s="1">
        <f>Wednesday_NIFTY_FUTURES!Y289</f>
        <v>0</v>
      </c>
      <c r="Q286" s="8"/>
      <c r="R286" s="8"/>
      <c r="T286" s="1">
        <f>Thursday_NIFTY_FUTURES!Y285</f>
        <v>0</v>
      </c>
      <c r="U286" s="8"/>
      <c r="V286" s="8"/>
      <c r="X286" s="1">
        <f t="shared" si="260"/>
        <v>0</v>
      </c>
      <c r="Y286" s="8"/>
      <c r="Z286" s="8"/>
    </row>
    <row r="287" spans="1:26" x14ac:dyDescent="0.25">
      <c r="A287">
        <f>Friday_NIFTY_FUTURES!S312</f>
        <v>0</v>
      </c>
      <c r="B287" s="4">
        <f>Friday_NIFTY_FUTURES!T312</f>
        <v>0</v>
      </c>
      <c r="C287">
        <f>Friday_NIFTY_FUTURES!U312</f>
        <v>0</v>
      </c>
      <c r="D287" s="1">
        <f>Friday_NIFTY_FUTURES!Y312</f>
        <v>0</v>
      </c>
      <c r="E287" s="9">
        <f>Friday_NIFTY_FUTURES!Z286</f>
        <v>0</v>
      </c>
      <c r="F287" s="9">
        <f>Friday_NIFTY_FUTURES!AA286</f>
        <v>0</v>
      </c>
      <c r="H287" s="1">
        <f>Monday_NIFTY_FUTURES!Y286</f>
        <v>0</v>
      </c>
      <c r="I287" s="8">
        <f>Monday_NIFTY_FUTURES!Z286</f>
        <v>0</v>
      </c>
      <c r="J287" s="8">
        <f>Monday_NIFTY_FUTURES!AA286</f>
        <v>0</v>
      </c>
      <c r="L287" s="1">
        <f>Tuesday_NIFTY_FUTURES!Y286</f>
        <v>0</v>
      </c>
      <c r="M287" s="8">
        <f>Tuesday_NIFTY_FUTURES!Z286</f>
        <v>0</v>
      </c>
      <c r="N287" s="8">
        <f>Tuesday_NIFTY_FUTURES!AA286</f>
        <v>0</v>
      </c>
      <c r="P287" s="1">
        <f>Wednesday_NIFTY_FUTURES!Y290</f>
        <v>0</v>
      </c>
      <c r="Q287" s="8">
        <f>Wednesday_NIFTY_FUTURES!Z286</f>
        <v>0</v>
      </c>
      <c r="R287" s="8">
        <f>Wednesday_NIFTY_FUTURES!AA286</f>
        <v>0</v>
      </c>
      <c r="T287" s="1">
        <f>Thursday_NIFTY_FUTURES!Y286</f>
        <v>0</v>
      </c>
      <c r="U287" s="8">
        <f>Thursday_NIFTY_FUTURES!Z286</f>
        <v>0</v>
      </c>
      <c r="V287" s="8">
        <f>Thursday_NIFTY_FUTURES!AA286</f>
        <v>0</v>
      </c>
      <c r="X287" s="1">
        <f t="shared" si="260"/>
        <v>0</v>
      </c>
      <c r="Y287" s="8">
        <f t="shared" ref="Y287" si="287">F287+J287+M287+Q287+U287</f>
        <v>0</v>
      </c>
      <c r="Z287" s="8">
        <f t="shared" ref="Z287" si="288">F287+J287+N287+R287+V287</f>
        <v>0</v>
      </c>
    </row>
    <row r="288" spans="1:26" x14ac:dyDescent="0.25">
      <c r="A288">
        <f>Friday_NIFTY_FUTURES!S313</f>
        <v>0</v>
      </c>
      <c r="B288" s="4">
        <f>Friday_NIFTY_FUTURES!T313</f>
        <v>0</v>
      </c>
      <c r="C288">
        <f>Friday_NIFTY_FUTURES!U313</f>
        <v>0</v>
      </c>
      <c r="D288" s="1">
        <f>Friday_NIFTY_FUTURES!Y313</f>
        <v>0</v>
      </c>
      <c r="E288" s="9"/>
      <c r="F288" s="9"/>
      <c r="H288" s="1">
        <f>Monday_NIFTY_FUTURES!Y287</f>
        <v>0</v>
      </c>
      <c r="I288" s="8"/>
      <c r="J288" s="8"/>
      <c r="L288" s="1">
        <f>Tuesday_NIFTY_FUTURES!Y287</f>
        <v>0</v>
      </c>
      <c r="M288" s="8"/>
      <c r="N288" s="8"/>
      <c r="P288" s="1">
        <f>Wednesday_NIFTY_FUTURES!Y291</f>
        <v>0</v>
      </c>
      <c r="Q288" s="8"/>
      <c r="R288" s="8"/>
      <c r="T288" s="1">
        <f>Thursday_NIFTY_FUTURES!Y287</f>
        <v>0</v>
      </c>
      <c r="U288" s="8"/>
      <c r="V288" s="8"/>
      <c r="X288" s="1">
        <f t="shared" si="260"/>
        <v>0</v>
      </c>
      <c r="Y288" s="8"/>
      <c r="Z288" s="8"/>
    </row>
    <row r="289" spans="1:26" x14ac:dyDescent="0.25">
      <c r="A289">
        <f>Friday_NIFTY_FUTURES!S314</f>
        <v>0</v>
      </c>
      <c r="B289" s="4">
        <f>Friday_NIFTY_FUTURES!T314</f>
        <v>0</v>
      </c>
      <c r="C289">
        <f>Friday_NIFTY_FUTURES!U314</f>
        <v>0</v>
      </c>
      <c r="D289" s="1">
        <f>Friday_NIFTY_FUTURES!Y314</f>
        <v>0</v>
      </c>
      <c r="E289" s="9">
        <f>Friday_NIFTY_FUTURES!Z288</f>
        <v>0</v>
      </c>
      <c r="F289" s="9">
        <f>Friday_NIFTY_FUTURES!AA288</f>
        <v>0</v>
      </c>
      <c r="H289" s="1">
        <f>Monday_NIFTY_FUTURES!Y288</f>
        <v>0</v>
      </c>
      <c r="I289" s="8">
        <f>Monday_NIFTY_FUTURES!Z288</f>
        <v>0</v>
      </c>
      <c r="J289" s="8">
        <f>Monday_NIFTY_FUTURES!AA288</f>
        <v>0</v>
      </c>
      <c r="L289" s="1">
        <f>Tuesday_NIFTY_FUTURES!Y288</f>
        <v>0</v>
      </c>
      <c r="M289" s="8">
        <f>Tuesday_NIFTY_FUTURES!Z288</f>
        <v>0</v>
      </c>
      <c r="N289" s="8">
        <f>Tuesday_NIFTY_FUTURES!AA288</f>
        <v>0</v>
      </c>
      <c r="P289" s="1">
        <f>Wednesday_NIFTY_FUTURES!Y292</f>
        <v>0</v>
      </c>
      <c r="Q289" s="8">
        <f>Wednesday_NIFTY_FUTURES!Z288</f>
        <v>0</v>
      </c>
      <c r="R289" s="8">
        <f>Wednesday_NIFTY_FUTURES!AA288</f>
        <v>0</v>
      </c>
      <c r="T289" s="1">
        <f>Thursday_NIFTY_FUTURES!Y288</f>
        <v>0</v>
      </c>
      <c r="U289" s="8">
        <f>Thursday_NIFTY_FUTURES!Z288</f>
        <v>0</v>
      </c>
      <c r="V289" s="8">
        <f>Thursday_NIFTY_FUTURES!AA288</f>
        <v>0</v>
      </c>
      <c r="X289" s="1">
        <f t="shared" si="260"/>
        <v>0</v>
      </c>
      <c r="Y289" s="8">
        <f t="shared" ref="Y289" si="289">F289+J289+M289+Q289+U289</f>
        <v>0</v>
      </c>
      <c r="Z289" s="8">
        <f t="shared" ref="Z289" si="290">F289+J289+N289+R289+V289</f>
        <v>0</v>
      </c>
    </row>
    <row r="290" spans="1:26" x14ac:dyDescent="0.25">
      <c r="A290">
        <f>Friday_NIFTY_FUTURES!S315</f>
        <v>0</v>
      </c>
      <c r="B290" s="4">
        <f>Friday_NIFTY_FUTURES!T315</f>
        <v>0</v>
      </c>
      <c r="C290">
        <f>Friday_NIFTY_FUTURES!U315</f>
        <v>0</v>
      </c>
      <c r="D290" s="1">
        <f>Friday_NIFTY_FUTURES!Y315</f>
        <v>0</v>
      </c>
      <c r="E290" s="9"/>
      <c r="F290" s="9"/>
      <c r="H290" s="1">
        <f>Monday_NIFTY_FUTURES!Y289</f>
        <v>0</v>
      </c>
      <c r="I290" s="8"/>
      <c r="J290" s="8"/>
      <c r="L290" s="1">
        <f>Tuesday_NIFTY_FUTURES!Y289</f>
        <v>0</v>
      </c>
      <c r="M290" s="8"/>
      <c r="N290" s="8"/>
      <c r="P290" s="1">
        <f>Wednesday_NIFTY_FUTURES!Y293</f>
        <v>0</v>
      </c>
      <c r="Q290" s="8"/>
      <c r="R290" s="8"/>
      <c r="T290" s="1">
        <f>Thursday_NIFTY_FUTURES!Y289</f>
        <v>0</v>
      </c>
      <c r="U290" s="8"/>
      <c r="V290" s="8"/>
      <c r="X290" s="1">
        <f t="shared" si="260"/>
        <v>0</v>
      </c>
      <c r="Y290" s="8"/>
      <c r="Z290" s="8"/>
    </row>
    <row r="291" spans="1:26" x14ac:dyDescent="0.25">
      <c r="A291">
        <f>Friday_NIFTY_FUTURES!S316</f>
        <v>0</v>
      </c>
      <c r="B291" s="4">
        <f>Friday_NIFTY_FUTURES!T316</f>
        <v>0</v>
      </c>
      <c r="C291">
        <f>Friday_NIFTY_FUTURES!U316</f>
        <v>0</v>
      </c>
      <c r="D291" s="1">
        <f>Friday_NIFTY_FUTURES!Y316</f>
        <v>0</v>
      </c>
      <c r="E291" s="9">
        <f>Friday_NIFTY_FUTURES!Z290</f>
        <v>0</v>
      </c>
      <c r="F291" s="9">
        <f>Friday_NIFTY_FUTURES!AA290</f>
        <v>0</v>
      </c>
      <c r="H291" s="1">
        <f>Monday_NIFTY_FUTURES!Y290</f>
        <v>0</v>
      </c>
      <c r="I291" s="8">
        <f>Monday_NIFTY_FUTURES!Z290</f>
        <v>0</v>
      </c>
      <c r="J291" s="8">
        <f>Monday_NIFTY_FUTURES!AA290</f>
        <v>0</v>
      </c>
      <c r="L291" s="1">
        <f>Tuesday_NIFTY_FUTURES!Y290</f>
        <v>0</v>
      </c>
      <c r="M291" s="8">
        <f>Tuesday_NIFTY_FUTURES!Z290</f>
        <v>0</v>
      </c>
      <c r="N291" s="8">
        <f>Tuesday_NIFTY_FUTURES!AA290</f>
        <v>0</v>
      </c>
      <c r="P291" s="1">
        <f>Wednesday_NIFTY_FUTURES!Y294</f>
        <v>0</v>
      </c>
      <c r="Q291" s="8">
        <f>Wednesday_NIFTY_FUTURES!Z290</f>
        <v>0</v>
      </c>
      <c r="R291" s="8">
        <f>Wednesday_NIFTY_FUTURES!AA290</f>
        <v>0</v>
      </c>
      <c r="T291" s="1">
        <f>Thursday_NIFTY_FUTURES!Y290</f>
        <v>0</v>
      </c>
      <c r="U291" s="8">
        <f>Thursday_NIFTY_FUTURES!Z290</f>
        <v>0</v>
      </c>
      <c r="V291" s="8">
        <f>Thursday_NIFTY_FUTURES!AA290</f>
        <v>0</v>
      </c>
      <c r="X291" s="1">
        <f t="shared" si="260"/>
        <v>0</v>
      </c>
      <c r="Y291" s="8">
        <f t="shared" ref="Y291" si="291">F291+J291+M291+Q291+U291</f>
        <v>0</v>
      </c>
      <c r="Z291" s="8">
        <f t="shared" ref="Z291" si="292">F291+J291+N291+R291+V291</f>
        <v>0</v>
      </c>
    </row>
    <row r="292" spans="1:26" x14ac:dyDescent="0.25">
      <c r="A292">
        <f>Friday_NIFTY_FUTURES!S317</f>
        <v>0</v>
      </c>
      <c r="B292" s="4">
        <f>Friday_NIFTY_FUTURES!T317</f>
        <v>0</v>
      </c>
      <c r="C292">
        <f>Friday_NIFTY_FUTURES!U317</f>
        <v>0</v>
      </c>
      <c r="D292" s="1">
        <f>Friday_NIFTY_FUTURES!Y317</f>
        <v>0</v>
      </c>
      <c r="E292" s="9"/>
      <c r="F292" s="9"/>
      <c r="H292" s="1">
        <f>Monday_NIFTY_FUTURES!Y291</f>
        <v>0</v>
      </c>
      <c r="I292" s="8"/>
      <c r="J292" s="8"/>
      <c r="L292" s="1">
        <f>Tuesday_NIFTY_FUTURES!Y291</f>
        <v>0</v>
      </c>
      <c r="M292" s="8"/>
      <c r="N292" s="8"/>
      <c r="P292" s="1">
        <f>Wednesday_NIFTY_FUTURES!Y295</f>
        <v>0</v>
      </c>
      <c r="Q292" s="8"/>
      <c r="R292" s="8"/>
      <c r="T292" s="1">
        <f>Thursday_NIFTY_FUTURES!Y291</f>
        <v>0</v>
      </c>
      <c r="U292" s="8"/>
      <c r="V292" s="8"/>
      <c r="X292" s="1">
        <f t="shared" si="260"/>
        <v>0</v>
      </c>
      <c r="Y292" s="8"/>
      <c r="Z292" s="8"/>
    </row>
    <row r="293" spans="1:26" x14ac:dyDescent="0.25">
      <c r="A293">
        <f>Friday_NIFTY_FUTURES!S318</f>
        <v>0</v>
      </c>
      <c r="B293" s="4">
        <f>Friday_NIFTY_FUTURES!T318</f>
        <v>0</v>
      </c>
      <c r="C293">
        <f>Friday_NIFTY_FUTURES!U318</f>
        <v>0</v>
      </c>
      <c r="D293" s="1">
        <f>Friday_NIFTY_FUTURES!Y318</f>
        <v>0</v>
      </c>
      <c r="E293" s="9">
        <f>Friday_NIFTY_FUTURES!Z292</f>
        <v>0</v>
      </c>
      <c r="F293" s="9">
        <f>Friday_NIFTY_FUTURES!AA292</f>
        <v>0</v>
      </c>
      <c r="H293" s="1">
        <f>Monday_NIFTY_FUTURES!Y292</f>
        <v>0</v>
      </c>
      <c r="I293" s="8">
        <f>Monday_NIFTY_FUTURES!Z292</f>
        <v>0</v>
      </c>
      <c r="J293" s="8">
        <f>Monday_NIFTY_FUTURES!AA292</f>
        <v>0</v>
      </c>
      <c r="L293" s="1">
        <f>Tuesday_NIFTY_FUTURES!Y292</f>
        <v>0</v>
      </c>
      <c r="M293" s="8">
        <f>Tuesday_NIFTY_FUTURES!Z292</f>
        <v>0</v>
      </c>
      <c r="N293" s="8">
        <f>Tuesday_NIFTY_FUTURES!AA292</f>
        <v>0</v>
      </c>
      <c r="P293" s="1">
        <f>Wednesday_NIFTY_FUTURES!Y296</f>
        <v>0</v>
      </c>
      <c r="Q293" s="8">
        <f>Wednesday_NIFTY_FUTURES!Z292</f>
        <v>0</v>
      </c>
      <c r="R293" s="8">
        <f>Wednesday_NIFTY_FUTURES!AA292</f>
        <v>0</v>
      </c>
      <c r="T293" s="1">
        <f>Thursday_NIFTY_FUTURES!Y292</f>
        <v>0</v>
      </c>
      <c r="U293" s="8">
        <f>Thursday_NIFTY_FUTURES!Z292</f>
        <v>0</v>
      </c>
      <c r="V293" s="8">
        <f>Thursday_NIFTY_FUTURES!AA292</f>
        <v>0</v>
      </c>
      <c r="X293" s="1">
        <f t="shared" si="260"/>
        <v>0</v>
      </c>
      <c r="Y293" s="8">
        <f t="shared" ref="Y293" si="293">F293+J293+M293+Q293+U293</f>
        <v>0</v>
      </c>
      <c r="Z293" s="8">
        <f t="shared" ref="Z293" si="294">F293+J293+N293+R293+V293</f>
        <v>0</v>
      </c>
    </row>
    <row r="294" spans="1:26" x14ac:dyDescent="0.25">
      <c r="A294">
        <f>Friday_NIFTY_FUTURES!S319</f>
        <v>0</v>
      </c>
      <c r="B294" s="4">
        <f>Friday_NIFTY_FUTURES!T319</f>
        <v>0</v>
      </c>
      <c r="C294">
        <f>Friday_NIFTY_FUTURES!U319</f>
        <v>0</v>
      </c>
      <c r="D294" s="1">
        <f>Friday_NIFTY_FUTURES!Y319</f>
        <v>0</v>
      </c>
      <c r="E294" s="9"/>
      <c r="F294" s="9"/>
      <c r="H294" s="1">
        <f>Monday_NIFTY_FUTURES!Y293</f>
        <v>0</v>
      </c>
      <c r="I294" s="8"/>
      <c r="J294" s="8"/>
      <c r="L294" s="1">
        <f>Tuesday_NIFTY_FUTURES!Y293</f>
        <v>0</v>
      </c>
      <c r="M294" s="8"/>
      <c r="N294" s="8"/>
      <c r="P294" s="1">
        <f>Wednesday_NIFTY_FUTURES!Y297</f>
        <v>0</v>
      </c>
      <c r="Q294" s="8"/>
      <c r="R294" s="8"/>
      <c r="T294" s="1">
        <f>Thursday_NIFTY_FUTURES!Y293</f>
        <v>0</v>
      </c>
      <c r="U294" s="8"/>
      <c r="V294" s="8"/>
      <c r="X294" s="1">
        <f t="shared" si="260"/>
        <v>0</v>
      </c>
      <c r="Y294" s="8"/>
      <c r="Z294" s="8"/>
    </row>
    <row r="295" spans="1:26" x14ac:dyDescent="0.25">
      <c r="A295">
        <f>Friday_NIFTY_FUTURES!S320</f>
        <v>0</v>
      </c>
      <c r="B295" s="4">
        <f>Friday_NIFTY_FUTURES!T320</f>
        <v>0</v>
      </c>
      <c r="C295">
        <f>Friday_NIFTY_FUTURES!U320</f>
        <v>0</v>
      </c>
      <c r="D295" s="1">
        <f>Friday_NIFTY_FUTURES!Y320</f>
        <v>0</v>
      </c>
      <c r="E295" s="9">
        <f>Friday_NIFTY_FUTURES!Z294</f>
        <v>0</v>
      </c>
      <c r="F295" s="9">
        <f>Friday_NIFTY_FUTURES!AA294</f>
        <v>0</v>
      </c>
      <c r="H295" s="1">
        <f>Monday_NIFTY_FUTURES!Y294</f>
        <v>0</v>
      </c>
      <c r="I295" s="8">
        <f>Monday_NIFTY_FUTURES!Z294</f>
        <v>0</v>
      </c>
      <c r="J295" s="8">
        <f>Monday_NIFTY_FUTURES!AA294</f>
        <v>0</v>
      </c>
      <c r="L295" s="1">
        <f>Tuesday_NIFTY_FUTURES!Y294</f>
        <v>0</v>
      </c>
      <c r="M295" s="8">
        <f>Tuesday_NIFTY_FUTURES!Z294</f>
        <v>0</v>
      </c>
      <c r="N295" s="8">
        <f>Tuesday_NIFTY_FUTURES!AA294</f>
        <v>0</v>
      </c>
      <c r="P295" s="1">
        <f>Wednesday_NIFTY_FUTURES!Y298</f>
        <v>0</v>
      </c>
      <c r="Q295" s="8">
        <f>Wednesday_NIFTY_FUTURES!Z294</f>
        <v>0</v>
      </c>
      <c r="R295" s="8">
        <f>Wednesday_NIFTY_FUTURES!AA294</f>
        <v>0</v>
      </c>
      <c r="T295" s="1">
        <f>Thursday_NIFTY_FUTURES!Y294</f>
        <v>0</v>
      </c>
      <c r="U295" s="8">
        <f>Thursday_NIFTY_FUTURES!Z294</f>
        <v>0</v>
      </c>
      <c r="V295" s="8">
        <f>Thursday_NIFTY_FUTURES!AA294</f>
        <v>0</v>
      </c>
      <c r="X295" s="1">
        <f t="shared" si="260"/>
        <v>0</v>
      </c>
      <c r="Y295" s="8">
        <f t="shared" ref="Y295" si="295">F295+J295+M295+Q295+U295</f>
        <v>0</v>
      </c>
      <c r="Z295" s="8">
        <f t="shared" ref="Z295" si="296">F295+J295+N295+R295+V295</f>
        <v>0</v>
      </c>
    </row>
    <row r="296" spans="1:26" x14ac:dyDescent="0.25">
      <c r="A296">
        <f>Friday_NIFTY_FUTURES!S321</f>
        <v>0</v>
      </c>
      <c r="B296" s="4">
        <f>Friday_NIFTY_FUTURES!T321</f>
        <v>0</v>
      </c>
      <c r="C296">
        <f>Friday_NIFTY_FUTURES!U321</f>
        <v>0</v>
      </c>
      <c r="D296" s="1">
        <f>Friday_NIFTY_FUTURES!Y321</f>
        <v>0</v>
      </c>
      <c r="E296" s="9"/>
      <c r="F296" s="9"/>
      <c r="H296" s="1">
        <f>Monday_NIFTY_FUTURES!Y295</f>
        <v>0</v>
      </c>
      <c r="I296" s="8"/>
      <c r="J296" s="8"/>
      <c r="L296" s="1">
        <f>Tuesday_NIFTY_FUTURES!Y295</f>
        <v>0</v>
      </c>
      <c r="M296" s="8"/>
      <c r="N296" s="8"/>
      <c r="P296" s="1">
        <f>Wednesday_NIFTY_FUTURES!Y299</f>
        <v>0</v>
      </c>
      <c r="Q296" s="8"/>
      <c r="R296" s="8"/>
      <c r="T296" s="1">
        <f>Thursday_NIFTY_FUTURES!Y295</f>
        <v>0</v>
      </c>
      <c r="U296" s="8"/>
      <c r="V296" s="8"/>
      <c r="X296" s="1">
        <f t="shared" si="260"/>
        <v>0</v>
      </c>
      <c r="Y296" s="8"/>
      <c r="Z296" s="8"/>
    </row>
    <row r="297" spans="1:26" x14ac:dyDescent="0.25">
      <c r="A297">
        <f>Friday_NIFTY_FUTURES!S322</f>
        <v>0</v>
      </c>
      <c r="B297" s="4">
        <f>Friday_NIFTY_FUTURES!T322</f>
        <v>0</v>
      </c>
      <c r="C297">
        <f>Friday_NIFTY_FUTURES!U322</f>
        <v>0</v>
      </c>
      <c r="D297" s="1">
        <f>Friday_NIFTY_FUTURES!Y322</f>
        <v>0</v>
      </c>
      <c r="E297" s="9">
        <f>Friday_NIFTY_FUTURES!Z296</f>
        <v>0</v>
      </c>
      <c r="F297" s="9">
        <f>Friday_NIFTY_FUTURES!AA296</f>
        <v>0</v>
      </c>
      <c r="H297" s="1">
        <f>Monday_NIFTY_FUTURES!Y296</f>
        <v>0</v>
      </c>
      <c r="I297" s="8">
        <f>Monday_NIFTY_FUTURES!Z296</f>
        <v>0</v>
      </c>
      <c r="J297" s="8">
        <f>Monday_NIFTY_FUTURES!AA296</f>
        <v>0</v>
      </c>
      <c r="L297" s="1">
        <f>Tuesday_NIFTY_FUTURES!Y296</f>
        <v>0</v>
      </c>
      <c r="M297" s="8">
        <f>Tuesday_NIFTY_FUTURES!Z296</f>
        <v>0</v>
      </c>
      <c r="N297" s="8">
        <f>Tuesday_NIFTY_FUTURES!AA296</f>
        <v>0</v>
      </c>
      <c r="P297" s="1">
        <f>Wednesday_NIFTY_FUTURES!Y300</f>
        <v>0</v>
      </c>
      <c r="Q297" s="8">
        <f>Wednesday_NIFTY_FUTURES!Z296</f>
        <v>0</v>
      </c>
      <c r="R297" s="8">
        <f>Wednesday_NIFTY_FUTURES!AA296</f>
        <v>0</v>
      </c>
      <c r="T297" s="1">
        <f>Thursday_NIFTY_FUTURES!Y296</f>
        <v>0</v>
      </c>
      <c r="U297" s="8">
        <f>Thursday_NIFTY_FUTURES!Z296</f>
        <v>0</v>
      </c>
      <c r="V297" s="8">
        <f>Thursday_NIFTY_FUTURES!AA296</f>
        <v>0</v>
      </c>
      <c r="X297" s="1">
        <f t="shared" si="260"/>
        <v>0</v>
      </c>
      <c r="Y297" s="8">
        <f t="shared" ref="Y297" si="297">F297+J297+M297+Q297+U297</f>
        <v>0</v>
      </c>
      <c r="Z297" s="8">
        <f t="shared" ref="Z297" si="298">F297+J297+N297+R297+V297</f>
        <v>0</v>
      </c>
    </row>
    <row r="298" spans="1:26" x14ac:dyDescent="0.25">
      <c r="A298">
        <f>Friday_NIFTY_FUTURES!S323</f>
        <v>0</v>
      </c>
      <c r="B298" s="4">
        <f>Friday_NIFTY_FUTURES!T323</f>
        <v>0</v>
      </c>
      <c r="C298">
        <f>Friday_NIFTY_FUTURES!U323</f>
        <v>0</v>
      </c>
      <c r="D298" s="1">
        <f>Friday_NIFTY_FUTURES!Y323</f>
        <v>0</v>
      </c>
      <c r="E298" s="9"/>
      <c r="F298" s="9"/>
      <c r="H298" s="1">
        <f>Monday_NIFTY_FUTURES!Y297</f>
        <v>0</v>
      </c>
      <c r="I298" s="8"/>
      <c r="J298" s="8"/>
      <c r="L298" s="1">
        <f>Tuesday_NIFTY_FUTURES!Y297</f>
        <v>0</v>
      </c>
      <c r="M298" s="8"/>
      <c r="N298" s="8"/>
      <c r="P298" s="1">
        <f>Wednesday_NIFTY_FUTURES!Y301</f>
        <v>0</v>
      </c>
      <c r="Q298" s="8"/>
      <c r="R298" s="8"/>
      <c r="T298" s="1">
        <f>Thursday_NIFTY_FUTURES!Y297</f>
        <v>0</v>
      </c>
      <c r="U298" s="8"/>
      <c r="V298" s="8"/>
      <c r="X298" s="1">
        <f t="shared" si="260"/>
        <v>0</v>
      </c>
      <c r="Y298" s="8"/>
      <c r="Z298" s="8"/>
    </row>
    <row r="299" spans="1:26" x14ac:dyDescent="0.25">
      <c r="A299">
        <f>Friday_NIFTY_FUTURES!S324</f>
        <v>0</v>
      </c>
      <c r="B299" s="4">
        <f>Friday_NIFTY_FUTURES!T324</f>
        <v>0</v>
      </c>
      <c r="C299">
        <f>Friday_NIFTY_FUTURES!U324</f>
        <v>0</v>
      </c>
      <c r="D299" s="1">
        <f>Friday_NIFTY_FUTURES!Y324</f>
        <v>0</v>
      </c>
      <c r="E299" s="9">
        <f>Friday_NIFTY_FUTURES!Z298</f>
        <v>0</v>
      </c>
      <c r="F299" s="9" t="e">
        <f>#REF!</f>
        <v>#REF!</v>
      </c>
      <c r="H299" s="1">
        <f>Monday_NIFTY_FUTURES!Y298</f>
        <v>0</v>
      </c>
      <c r="I299" s="8">
        <f>Monday_NIFTY_FUTURES!Z298</f>
        <v>0</v>
      </c>
      <c r="J299" s="8">
        <f>Monday_NIFTY_FUTURES!AA298</f>
        <v>0</v>
      </c>
      <c r="L299" s="1">
        <f>Tuesday_NIFTY_FUTURES!Y298</f>
        <v>0</v>
      </c>
      <c r="M299" s="8">
        <f>Tuesday_NIFTY_FUTURES!Z298</f>
        <v>0</v>
      </c>
      <c r="N299" s="8">
        <f>Tuesday_NIFTY_FUTURES!AA298</f>
        <v>0</v>
      </c>
      <c r="P299" s="1">
        <f>Wednesday_NIFTY_FUTURES!Y302</f>
        <v>0</v>
      </c>
      <c r="Q299" s="8">
        <f>Wednesday_NIFTY_FUTURES!Z298</f>
        <v>0</v>
      </c>
      <c r="R299" s="8">
        <f>Wednesday_NIFTY_FUTURES!AA298</f>
        <v>0</v>
      </c>
      <c r="T299" s="1">
        <f>Thursday_NIFTY_FUTURES!Y298</f>
        <v>0</v>
      </c>
      <c r="U299" s="8">
        <f>Thursday_NIFTY_FUTURES!Z298</f>
        <v>0</v>
      </c>
      <c r="V299" s="8">
        <f>Thursday_NIFTY_FUTURES!AA298</f>
        <v>0</v>
      </c>
      <c r="X299" s="1">
        <f t="shared" si="260"/>
        <v>0</v>
      </c>
      <c r="Y299" s="8" t="e">
        <f t="shared" ref="Y299" si="299">F299+J299+M299+Q299+U299</f>
        <v>#REF!</v>
      </c>
      <c r="Z299" s="8" t="e">
        <f t="shared" ref="Z299" si="300">F299+J299+N299+R299+V299</f>
        <v>#REF!</v>
      </c>
    </row>
    <row r="300" spans="1:26" x14ac:dyDescent="0.25">
      <c r="A300">
        <f>Friday_NIFTY_FUTURES!S325</f>
        <v>0</v>
      </c>
      <c r="B300" s="4">
        <f>Friday_NIFTY_FUTURES!T325</f>
        <v>0</v>
      </c>
      <c r="C300">
        <f>Friday_NIFTY_FUTURES!U325</f>
        <v>0</v>
      </c>
      <c r="D300" s="1">
        <f>Friday_NIFTY_FUTURES!Y325</f>
        <v>0</v>
      </c>
      <c r="E300" s="9"/>
      <c r="F300" s="9"/>
      <c r="H300" s="1">
        <f>Monday_NIFTY_FUTURES!Y299</f>
        <v>0</v>
      </c>
      <c r="I300" s="8"/>
      <c r="J300" s="8"/>
      <c r="L300" s="1">
        <f>Tuesday_NIFTY_FUTURES!Y299</f>
        <v>0</v>
      </c>
      <c r="M300" s="8"/>
      <c r="N300" s="8"/>
      <c r="P300" s="1">
        <f>Wednesday_NIFTY_FUTURES!Y303</f>
        <v>0</v>
      </c>
      <c r="Q300" s="8"/>
      <c r="R300" s="8"/>
      <c r="T300" s="1">
        <f>Thursday_NIFTY_FUTURES!Y299</f>
        <v>0</v>
      </c>
      <c r="U300" s="8"/>
      <c r="V300" s="8"/>
      <c r="X300" s="1">
        <f t="shared" si="260"/>
        <v>0</v>
      </c>
      <c r="Y300" s="8"/>
      <c r="Z300" s="8"/>
    </row>
    <row r="301" spans="1:26" x14ac:dyDescent="0.25">
      <c r="A301">
        <f>Friday_NIFTY_FUTURES!S326</f>
        <v>0</v>
      </c>
      <c r="B301" s="4">
        <f>Friday_NIFTY_FUTURES!T326</f>
        <v>0</v>
      </c>
      <c r="C301">
        <f>Friday_NIFTY_FUTURES!U326</f>
        <v>0</v>
      </c>
      <c r="D301" s="1">
        <f>Friday_NIFTY_FUTURES!Y326</f>
        <v>0</v>
      </c>
      <c r="E301" s="9">
        <f>Friday_NIFTY_FUTURES!Z300</f>
        <v>0</v>
      </c>
      <c r="F301" s="9" t="e">
        <f>#REF!</f>
        <v>#REF!</v>
      </c>
      <c r="H301" s="1">
        <f>Monday_NIFTY_FUTURES!Y300</f>
        <v>0</v>
      </c>
      <c r="I301" s="8">
        <f>Monday_NIFTY_FUTURES!Z300</f>
        <v>0</v>
      </c>
      <c r="J301" s="8">
        <f>Monday_NIFTY_FUTURES!AA300</f>
        <v>0</v>
      </c>
      <c r="L301" s="1">
        <f>Tuesday_NIFTY_FUTURES!Y300</f>
        <v>0</v>
      </c>
      <c r="M301" s="8">
        <f>Tuesday_NIFTY_FUTURES!Z300</f>
        <v>0</v>
      </c>
      <c r="N301" s="8">
        <f>Tuesday_NIFTY_FUTURES!AA300</f>
        <v>0</v>
      </c>
      <c r="P301" s="1">
        <f>Wednesday_NIFTY_FUTURES!Y304</f>
        <v>0</v>
      </c>
      <c r="Q301" s="8">
        <f>Wednesday_NIFTY_FUTURES!Z300</f>
        <v>0</v>
      </c>
      <c r="R301" s="8">
        <f>Wednesday_NIFTY_FUTURES!AA300</f>
        <v>0</v>
      </c>
      <c r="T301" s="1">
        <f>Thursday_NIFTY_FUTURES!Y300</f>
        <v>0</v>
      </c>
      <c r="U301" s="8">
        <f>Thursday_NIFTY_FUTURES!Z300</f>
        <v>0</v>
      </c>
      <c r="V301" s="8">
        <f>Thursday_NIFTY_FUTURES!AA300</f>
        <v>0</v>
      </c>
      <c r="X301" s="1">
        <f t="shared" si="260"/>
        <v>0</v>
      </c>
      <c r="Y301" s="8" t="e">
        <f t="shared" ref="Y301" si="301">F301+J301+M301+Q301+U301</f>
        <v>#REF!</v>
      </c>
      <c r="Z301" s="8" t="e">
        <f t="shared" ref="Z301" si="302">F301+J301+N301+R301+V301</f>
        <v>#REF!</v>
      </c>
    </row>
    <row r="302" spans="1:26" x14ac:dyDescent="0.25">
      <c r="A302">
        <f>Friday_NIFTY_FUTURES!S327</f>
        <v>0</v>
      </c>
      <c r="B302" s="4">
        <f>Friday_NIFTY_FUTURES!T327</f>
        <v>0</v>
      </c>
      <c r="C302">
        <f>Friday_NIFTY_FUTURES!U327</f>
        <v>0</v>
      </c>
      <c r="D302" s="1">
        <f>Friday_NIFTY_FUTURES!Y327</f>
        <v>0</v>
      </c>
      <c r="E302" s="9"/>
      <c r="F302" s="9"/>
      <c r="H302" s="1">
        <f>Monday_NIFTY_FUTURES!Y301</f>
        <v>0</v>
      </c>
      <c r="I302" s="8"/>
      <c r="J302" s="8"/>
      <c r="L302" s="1">
        <f>Tuesday_NIFTY_FUTURES!Y301</f>
        <v>0</v>
      </c>
      <c r="M302" s="8"/>
      <c r="N302" s="8"/>
      <c r="P302" s="1">
        <f>Wednesday_NIFTY_FUTURES!Y305</f>
        <v>0</v>
      </c>
      <c r="Q302" s="8"/>
      <c r="R302" s="8"/>
      <c r="T302" s="1">
        <f>Thursday_NIFTY_FUTURES!Y301</f>
        <v>0</v>
      </c>
      <c r="U302" s="8"/>
      <c r="V302" s="8"/>
      <c r="X302" s="1">
        <f t="shared" si="260"/>
        <v>0</v>
      </c>
      <c r="Y302" s="8"/>
      <c r="Z302" s="8"/>
    </row>
    <row r="303" spans="1:26" x14ac:dyDescent="0.25">
      <c r="A303">
        <f>Friday_NIFTY_FUTURES!S328</f>
        <v>0</v>
      </c>
      <c r="B303" s="4">
        <f>Friday_NIFTY_FUTURES!T328</f>
        <v>0</v>
      </c>
      <c r="C303">
        <f>Friday_NIFTY_FUTURES!U328</f>
        <v>0</v>
      </c>
      <c r="D303" s="1">
        <f>Friday_NIFTY_FUTURES!Y328</f>
        <v>0</v>
      </c>
      <c r="E303" s="9">
        <f>Friday_NIFTY_FUTURES!Z302</f>
        <v>0</v>
      </c>
      <c r="F303" s="9" t="e">
        <f>#REF!</f>
        <v>#REF!</v>
      </c>
      <c r="H303" s="1">
        <f>Monday_NIFTY_FUTURES!Y302</f>
        <v>0</v>
      </c>
      <c r="I303" s="8">
        <f>Monday_NIFTY_FUTURES!Z302</f>
        <v>0</v>
      </c>
      <c r="J303" s="8">
        <f>Monday_NIFTY_FUTURES!AA302</f>
        <v>0</v>
      </c>
      <c r="L303" s="1">
        <f>Tuesday_NIFTY_FUTURES!Y302</f>
        <v>0</v>
      </c>
      <c r="M303" s="8">
        <f>Tuesday_NIFTY_FUTURES!Z302</f>
        <v>0</v>
      </c>
      <c r="N303" s="8">
        <f>Tuesday_NIFTY_FUTURES!AA302</f>
        <v>0</v>
      </c>
      <c r="P303" s="1">
        <f>Wednesday_NIFTY_FUTURES!Y306</f>
        <v>0</v>
      </c>
      <c r="Q303" s="8">
        <f>Wednesday_NIFTY_FUTURES!Z302</f>
        <v>0</v>
      </c>
      <c r="R303" s="8">
        <f>Wednesday_NIFTY_FUTURES!AA302</f>
        <v>0</v>
      </c>
      <c r="T303" s="1">
        <f>Thursday_NIFTY_FUTURES!Y302</f>
        <v>0</v>
      </c>
      <c r="U303" s="8">
        <f>Thursday_NIFTY_FUTURES!Z302</f>
        <v>0</v>
      </c>
      <c r="V303" s="8">
        <f>Thursday_NIFTY_FUTURES!AA302</f>
        <v>0</v>
      </c>
      <c r="X303" s="1">
        <f t="shared" si="260"/>
        <v>0</v>
      </c>
      <c r="Y303" s="8" t="e">
        <f t="shared" ref="Y303" si="303">F303+J303+M303+Q303+U303</f>
        <v>#REF!</v>
      </c>
      <c r="Z303" s="8" t="e">
        <f t="shared" ref="Z303" si="304">F303+J303+N303+R303+V303</f>
        <v>#REF!</v>
      </c>
    </row>
    <row r="304" spans="1:26" x14ac:dyDescent="0.25">
      <c r="A304">
        <f>Friday_NIFTY_FUTURES!S329</f>
        <v>0</v>
      </c>
      <c r="B304" s="4">
        <f>Friday_NIFTY_FUTURES!T329</f>
        <v>0</v>
      </c>
      <c r="C304">
        <f>Friday_NIFTY_FUTURES!U329</f>
        <v>0</v>
      </c>
      <c r="D304" s="1">
        <f>Friday_NIFTY_FUTURES!Y329</f>
        <v>0</v>
      </c>
      <c r="E304" s="9"/>
      <c r="F304" s="9"/>
      <c r="H304" s="1">
        <f>Monday_NIFTY_FUTURES!Y303</f>
        <v>0</v>
      </c>
      <c r="I304" s="8"/>
      <c r="J304" s="8"/>
      <c r="L304" s="1">
        <f>Tuesday_NIFTY_FUTURES!Y303</f>
        <v>0</v>
      </c>
      <c r="M304" s="8"/>
      <c r="N304" s="8"/>
      <c r="P304" s="1">
        <f>Wednesday_NIFTY_FUTURES!Y307</f>
        <v>0</v>
      </c>
      <c r="Q304" s="8"/>
      <c r="R304" s="8"/>
      <c r="T304" s="1">
        <f>Thursday_NIFTY_FUTURES!Y303</f>
        <v>0</v>
      </c>
      <c r="U304" s="8"/>
      <c r="V304" s="8"/>
      <c r="X304" s="1">
        <f t="shared" si="260"/>
        <v>0</v>
      </c>
      <c r="Y304" s="8"/>
      <c r="Z304" s="8"/>
    </row>
    <row r="305" spans="1:26" x14ac:dyDescent="0.25">
      <c r="A305">
        <f>Friday_NIFTY_FUTURES!S330</f>
        <v>0</v>
      </c>
      <c r="B305" s="4">
        <f>Friday_NIFTY_FUTURES!T330</f>
        <v>0</v>
      </c>
      <c r="C305">
        <f>Friday_NIFTY_FUTURES!U330</f>
        <v>0</v>
      </c>
      <c r="D305" s="1">
        <f>Friday_NIFTY_FUTURES!Y330</f>
        <v>0</v>
      </c>
      <c r="E305" s="9">
        <f>Friday_NIFTY_FUTURES!Z304</f>
        <v>0</v>
      </c>
      <c r="F305" s="9" t="e">
        <f>#REF!</f>
        <v>#REF!</v>
      </c>
      <c r="H305" s="1">
        <f>Monday_NIFTY_FUTURES!Y304</f>
        <v>0</v>
      </c>
      <c r="I305" s="8">
        <f>Monday_NIFTY_FUTURES!Z304</f>
        <v>0</v>
      </c>
      <c r="J305" s="8">
        <f>Monday_NIFTY_FUTURES!AA304</f>
        <v>0</v>
      </c>
      <c r="L305" s="1">
        <f>Tuesday_NIFTY_FUTURES!Y304</f>
        <v>0</v>
      </c>
      <c r="M305" s="8">
        <f>Tuesday_NIFTY_FUTURES!Z304</f>
        <v>0</v>
      </c>
      <c r="N305" s="8">
        <f>Tuesday_NIFTY_FUTURES!AA304</f>
        <v>0</v>
      </c>
      <c r="P305" s="1">
        <f>Wednesday_NIFTY_FUTURES!Y308</f>
        <v>0</v>
      </c>
      <c r="Q305" s="8">
        <f>Wednesday_NIFTY_FUTURES!Z304</f>
        <v>0</v>
      </c>
      <c r="R305" s="8">
        <f>Wednesday_NIFTY_FUTURES!AA304</f>
        <v>0</v>
      </c>
      <c r="T305" s="1">
        <f>Thursday_NIFTY_FUTURES!Y304</f>
        <v>0</v>
      </c>
      <c r="U305" s="8">
        <f>Thursday_NIFTY_FUTURES!Z304</f>
        <v>0</v>
      </c>
      <c r="V305" s="8">
        <f>Thursday_NIFTY_FUTURES!AA304</f>
        <v>0</v>
      </c>
      <c r="X305" s="1">
        <f t="shared" si="260"/>
        <v>0</v>
      </c>
      <c r="Y305" s="8" t="e">
        <f t="shared" ref="Y305" si="305">F305+J305+M305+Q305+U305</f>
        <v>#REF!</v>
      </c>
      <c r="Z305" s="8" t="e">
        <f t="shared" ref="Z305" si="306">F305+J305+N305+R305+V305</f>
        <v>#REF!</v>
      </c>
    </row>
    <row r="306" spans="1:26" x14ac:dyDescent="0.25">
      <c r="A306">
        <f>Friday_NIFTY_FUTURES!S331</f>
        <v>0</v>
      </c>
      <c r="B306" s="4">
        <f>Friday_NIFTY_FUTURES!T331</f>
        <v>0</v>
      </c>
      <c r="C306">
        <f>Friday_NIFTY_FUTURES!U331</f>
        <v>0</v>
      </c>
      <c r="D306" s="1">
        <f>Friday_NIFTY_FUTURES!Y331</f>
        <v>0</v>
      </c>
      <c r="E306" s="9"/>
      <c r="F306" s="9"/>
      <c r="H306" s="1">
        <f>Monday_NIFTY_FUTURES!Y305</f>
        <v>0</v>
      </c>
      <c r="I306" s="8"/>
      <c r="J306" s="8"/>
      <c r="L306" s="1">
        <f>Tuesday_NIFTY_FUTURES!Y305</f>
        <v>0</v>
      </c>
      <c r="M306" s="8"/>
      <c r="N306" s="8"/>
      <c r="P306" s="1">
        <f>Wednesday_NIFTY_FUTURES!Y309</f>
        <v>0</v>
      </c>
      <c r="Q306" s="8"/>
      <c r="R306" s="8"/>
      <c r="T306" s="1">
        <f>Thursday_NIFTY_FUTURES!Y305</f>
        <v>0</v>
      </c>
      <c r="U306" s="8"/>
      <c r="V306" s="8"/>
      <c r="X306" s="1">
        <f t="shared" si="260"/>
        <v>0</v>
      </c>
      <c r="Y306" s="8"/>
      <c r="Z306" s="8"/>
    </row>
    <row r="307" spans="1:26" x14ac:dyDescent="0.25">
      <c r="A307">
        <f>Friday_NIFTY_FUTURES!S332</f>
        <v>0</v>
      </c>
      <c r="B307" s="4">
        <f>Friday_NIFTY_FUTURES!T332</f>
        <v>0</v>
      </c>
      <c r="C307">
        <f>Friday_NIFTY_FUTURES!U332</f>
        <v>0</v>
      </c>
      <c r="D307" s="1">
        <f>Friday_NIFTY_FUTURES!Y332</f>
        <v>0</v>
      </c>
      <c r="E307" s="9">
        <f>Friday_NIFTY_FUTURES!Z306</f>
        <v>0</v>
      </c>
      <c r="F307" s="9" t="e">
        <f>#REF!</f>
        <v>#REF!</v>
      </c>
      <c r="H307" s="1">
        <f>Monday_NIFTY_FUTURES!Y306</f>
        <v>0</v>
      </c>
      <c r="I307" s="8">
        <f>Monday_NIFTY_FUTURES!Z306</f>
        <v>0</v>
      </c>
      <c r="J307" s="8">
        <f>Monday_NIFTY_FUTURES!AA306</f>
        <v>0</v>
      </c>
      <c r="L307" s="1">
        <f>Tuesday_NIFTY_FUTURES!Y306</f>
        <v>0</v>
      </c>
      <c r="M307" s="8">
        <f>Tuesday_NIFTY_FUTURES!Z306</f>
        <v>0</v>
      </c>
      <c r="N307" s="8">
        <f>Tuesday_NIFTY_FUTURES!AA306</f>
        <v>0</v>
      </c>
      <c r="P307" s="1">
        <f>Wednesday_NIFTY_FUTURES!Y310</f>
        <v>0</v>
      </c>
      <c r="Q307" s="8">
        <f>Wednesday_NIFTY_FUTURES!Z306</f>
        <v>0</v>
      </c>
      <c r="R307" s="8">
        <f>Wednesday_NIFTY_FUTURES!AA306</f>
        <v>0</v>
      </c>
      <c r="T307" s="1">
        <f>Thursday_NIFTY_FUTURES!Y306</f>
        <v>0</v>
      </c>
      <c r="U307" s="8">
        <f>Thursday_NIFTY_FUTURES!Z306</f>
        <v>0</v>
      </c>
      <c r="V307" s="8">
        <f>Thursday_NIFTY_FUTURES!AA306</f>
        <v>0</v>
      </c>
      <c r="X307" s="1">
        <f t="shared" si="260"/>
        <v>0</v>
      </c>
      <c r="Y307" s="8" t="e">
        <f t="shared" ref="Y307" si="307">F307+J307+M307+Q307+U307</f>
        <v>#REF!</v>
      </c>
      <c r="Z307" s="8" t="e">
        <f t="shared" ref="Z307" si="308">F307+J307+N307+R307+V307</f>
        <v>#REF!</v>
      </c>
    </row>
    <row r="308" spans="1:26" x14ac:dyDescent="0.25">
      <c r="A308">
        <f>Friday_NIFTY_FUTURES!S333</f>
        <v>0</v>
      </c>
      <c r="B308" s="4">
        <f>Friday_NIFTY_FUTURES!T333</f>
        <v>0</v>
      </c>
      <c r="C308">
        <f>Friday_NIFTY_FUTURES!U333</f>
        <v>0</v>
      </c>
      <c r="D308" s="1">
        <f>Friday_NIFTY_FUTURES!Y333</f>
        <v>0</v>
      </c>
      <c r="E308" s="9"/>
      <c r="F308" s="9"/>
      <c r="H308" s="1">
        <f>Monday_NIFTY_FUTURES!Y307</f>
        <v>0</v>
      </c>
      <c r="I308" s="8"/>
      <c r="J308" s="8"/>
      <c r="L308" s="1">
        <f>Tuesday_NIFTY_FUTURES!Y307</f>
        <v>0</v>
      </c>
      <c r="M308" s="8"/>
      <c r="N308" s="8"/>
      <c r="P308" s="1">
        <f>Wednesday_NIFTY_FUTURES!Y311</f>
        <v>0</v>
      </c>
      <c r="Q308" s="8"/>
      <c r="R308" s="8"/>
      <c r="T308" s="1">
        <f>Thursday_NIFTY_FUTURES!Y307</f>
        <v>0</v>
      </c>
      <c r="U308" s="8"/>
      <c r="V308" s="8"/>
      <c r="X308" s="1">
        <f t="shared" si="260"/>
        <v>0</v>
      </c>
      <c r="Y308" s="8"/>
      <c r="Z308" s="8"/>
    </row>
    <row r="309" spans="1:26" x14ac:dyDescent="0.25">
      <c r="A309">
        <f>Friday_NIFTY_FUTURES!S334</f>
        <v>0</v>
      </c>
      <c r="B309" s="4">
        <f>Friday_NIFTY_FUTURES!T334</f>
        <v>0</v>
      </c>
      <c r="C309">
        <f>Friday_NIFTY_FUTURES!U334</f>
        <v>0</v>
      </c>
      <c r="D309" s="1">
        <f>Friday_NIFTY_FUTURES!Y334</f>
        <v>0</v>
      </c>
      <c r="E309" s="9">
        <f>Friday_NIFTY_FUTURES!Z308</f>
        <v>0</v>
      </c>
      <c r="F309" s="9" t="e">
        <f>#REF!</f>
        <v>#REF!</v>
      </c>
      <c r="H309" s="1">
        <f>Monday_NIFTY_FUTURES!Y308</f>
        <v>0</v>
      </c>
      <c r="I309" s="8">
        <f>Monday_NIFTY_FUTURES!Z308</f>
        <v>0</v>
      </c>
      <c r="J309" s="8">
        <f>Monday_NIFTY_FUTURES!AA308</f>
        <v>0</v>
      </c>
      <c r="L309" s="1">
        <f>Tuesday_NIFTY_FUTURES!Y308</f>
        <v>0</v>
      </c>
      <c r="M309" s="8">
        <f>Tuesday_NIFTY_FUTURES!Z308</f>
        <v>0</v>
      </c>
      <c r="N309" s="8">
        <f>Tuesday_NIFTY_FUTURES!AA308</f>
        <v>0</v>
      </c>
      <c r="P309" s="1">
        <f>Wednesday_NIFTY_FUTURES!Y312</f>
        <v>0</v>
      </c>
      <c r="Q309" s="8">
        <f>Wednesday_NIFTY_FUTURES!Z308</f>
        <v>0</v>
      </c>
      <c r="R309" s="8">
        <f>Wednesday_NIFTY_FUTURES!AA308</f>
        <v>0</v>
      </c>
      <c r="T309" s="1">
        <f>Thursday_NIFTY_FUTURES!Y308</f>
        <v>0</v>
      </c>
      <c r="U309" s="8">
        <f>Thursday_NIFTY_FUTURES!Z308</f>
        <v>0</v>
      </c>
      <c r="V309" s="8">
        <f>Thursday_NIFTY_FUTURES!AA308</f>
        <v>0</v>
      </c>
      <c r="X309" s="1">
        <f t="shared" si="260"/>
        <v>0</v>
      </c>
      <c r="Y309" s="8" t="e">
        <f t="shared" ref="Y309" si="309">F309+J309+M309+Q309+U309</f>
        <v>#REF!</v>
      </c>
      <c r="Z309" s="8" t="e">
        <f t="shared" ref="Z309" si="310">F309+J309+N309+R309+V309</f>
        <v>#REF!</v>
      </c>
    </row>
    <row r="310" spans="1:26" x14ac:dyDescent="0.25">
      <c r="A310">
        <f>Friday_NIFTY_FUTURES!S335</f>
        <v>0</v>
      </c>
      <c r="B310" s="4">
        <f>Friday_NIFTY_FUTURES!T335</f>
        <v>0</v>
      </c>
      <c r="C310">
        <f>Friday_NIFTY_FUTURES!U335</f>
        <v>0</v>
      </c>
      <c r="D310" s="1">
        <f>Friday_NIFTY_FUTURES!Y335</f>
        <v>0</v>
      </c>
      <c r="E310" s="9"/>
      <c r="F310" s="9"/>
      <c r="H310" s="1">
        <f>Monday_NIFTY_FUTURES!Y309</f>
        <v>0</v>
      </c>
      <c r="I310" s="8"/>
      <c r="J310" s="8"/>
      <c r="L310" s="1">
        <f>Tuesday_NIFTY_FUTURES!Y309</f>
        <v>0</v>
      </c>
      <c r="M310" s="8"/>
      <c r="N310" s="8"/>
      <c r="P310" s="1">
        <f>Wednesday_NIFTY_FUTURES!Y313</f>
        <v>0</v>
      </c>
      <c r="Q310" s="8"/>
      <c r="R310" s="8"/>
      <c r="T310" s="1">
        <f>Thursday_NIFTY_FUTURES!Y309</f>
        <v>0</v>
      </c>
      <c r="U310" s="8"/>
      <c r="V310" s="8"/>
      <c r="X310" s="1">
        <f t="shared" si="260"/>
        <v>0</v>
      </c>
      <c r="Y310" s="8"/>
      <c r="Z310" s="8"/>
    </row>
    <row r="311" spans="1:26" x14ac:dyDescent="0.25">
      <c r="A311">
        <f>Friday_NIFTY_FUTURES!S336</f>
        <v>0</v>
      </c>
      <c r="B311" s="4">
        <f>Friday_NIFTY_FUTURES!T336</f>
        <v>0</v>
      </c>
      <c r="C311">
        <f>Friday_NIFTY_FUTURES!U336</f>
        <v>0</v>
      </c>
      <c r="D311" s="1">
        <f>Friday_NIFTY_FUTURES!Y336</f>
        <v>0</v>
      </c>
      <c r="E311" s="9">
        <f>Friday_NIFTY_FUTURES!Z310</f>
        <v>0</v>
      </c>
      <c r="F311" s="9" t="e">
        <f>#REF!</f>
        <v>#REF!</v>
      </c>
      <c r="H311" s="1">
        <f>Monday_NIFTY_FUTURES!Y310</f>
        <v>0</v>
      </c>
      <c r="I311" s="8">
        <f>Monday_NIFTY_FUTURES!Z310</f>
        <v>0</v>
      </c>
      <c r="J311" s="8">
        <f>Monday_NIFTY_FUTURES!AA310</f>
        <v>0</v>
      </c>
      <c r="L311" s="1">
        <f>Tuesday_NIFTY_FUTURES!Y310</f>
        <v>0</v>
      </c>
      <c r="M311" s="8">
        <f>Tuesday_NIFTY_FUTURES!Z310</f>
        <v>0</v>
      </c>
      <c r="N311" s="8">
        <f>Tuesday_NIFTY_FUTURES!AA310</f>
        <v>0</v>
      </c>
      <c r="P311" s="1">
        <f>Wednesday_NIFTY_FUTURES!Y314</f>
        <v>0</v>
      </c>
      <c r="Q311" s="8">
        <f>Wednesday_NIFTY_FUTURES!Z310</f>
        <v>0</v>
      </c>
      <c r="R311" s="8">
        <f>Wednesday_NIFTY_FUTURES!AA310</f>
        <v>0</v>
      </c>
      <c r="T311" s="1">
        <f>Thursday_NIFTY_FUTURES!Y310</f>
        <v>0</v>
      </c>
      <c r="U311" s="8">
        <f>Thursday_NIFTY_FUTURES!Z310</f>
        <v>0</v>
      </c>
      <c r="V311" s="8">
        <f>Thursday_NIFTY_FUTURES!AA310</f>
        <v>0</v>
      </c>
      <c r="X311" s="1">
        <f t="shared" si="260"/>
        <v>0</v>
      </c>
      <c r="Y311" s="8" t="e">
        <f t="shared" ref="Y311" si="311">F311+J311+M311+Q311+U311</f>
        <v>#REF!</v>
      </c>
      <c r="Z311" s="8" t="e">
        <f t="shared" ref="Z311" si="312">F311+J311+N311+R311+V311</f>
        <v>#REF!</v>
      </c>
    </row>
    <row r="312" spans="1:26" x14ac:dyDescent="0.25">
      <c r="A312">
        <f>Friday_NIFTY_FUTURES!S337</f>
        <v>0</v>
      </c>
      <c r="B312" s="4">
        <f>Friday_NIFTY_FUTURES!T337</f>
        <v>0</v>
      </c>
      <c r="C312">
        <f>Friday_NIFTY_FUTURES!U337</f>
        <v>0</v>
      </c>
      <c r="D312" s="1">
        <f>Friday_NIFTY_FUTURES!Y337</f>
        <v>0</v>
      </c>
      <c r="E312" s="9"/>
      <c r="F312" s="9"/>
      <c r="H312" s="1">
        <f>Monday_NIFTY_FUTURES!Y311</f>
        <v>0</v>
      </c>
      <c r="I312" s="8"/>
      <c r="J312" s="8"/>
      <c r="L312" s="1">
        <f>Tuesday_NIFTY_FUTURES!Y311</f>
        <v>0</v>
      </c>
      <c r="M312" s="8"/>
      <c r="N312" s="8"/>
      <c r="P312" s="1">
        <f>Wednesday_NIFTY_FUTURES!Y315</f>
        <v>0</v>
      </c>
      <c r="Q312" s="8"/>
      <c r="R312" s="8"/>
      <c r="T312" s="1">
        <f>Thursday_NIFTY_FUTURES!Y311</f>
        <v>0</v>
      </c>
      <c r="U312" s="8"/>
      <c r="V312" s="8"/>
      <c r="X312" s="1">
        <f t="shared" si="260"/>
        <v>0</v>
      </c>
      <c r="Y312" s="8"/>
      <c r="Z312" s="8"/>
    </row>
    <row r="313" spans="1:26" x14ac:dyDescent="0.25">
      <c r="A313">
        <f>Friday_NIFTY_FUTURES!S338</f>
        <v>0</v>
      </c>
      <c r="B313" s="4">
        <f>Friday_NIFTY_FUTURES!T338</f>
        <v>0</v>
      </c>
      <c r="C313">
        <f>Friday_NIFTY_FUTURES!U338</f>
        <v>0</v>
      </c>
      <c r="D313" s="1">
        <f>Friday_NIFTY_FUTURES!Y338</f>
        <v>0</v>
      </c>
      <c r="E313" s="9">
        <f>Friday_NIFTY_FUTURES!Z312</f>
        <v>0</v>
      </c>
      <c r="F313" s="9" t="e">
        <f>#REF!</f>
        <v>#REF!</v>
      </c>
      <c r="H313" s="1">
        <f>Monday_NIFTY_FUTURES!Y312</f>
        <v>0</v>
      </c>
      <c r="I313" s="8">
        <f>Monday_NIFTY_FUTURES!Z312</f>
        <v>0</v>
      </c>
      <c r="J313" s="8">
        <f>Monday_NIFTY_FUTURES!AA312</f>
        <v>0</v>
      </c>
      <c r="L313" s="1">
        <f>Tuesday_NIFTY_FUTURES!Y312</f>
        <v>0</v>
      </c>
      <c r="M313" s="8">
        <f>Tuesday_NIFTY_FUTURES!Z312</f>
        <v>0</v>
      </c>
      <c r="N313" s="8">
        <f>Tuesday_NIFTY_FUTURES!AA312</f>
        <v>0</v>
      </c>
      <c r="P313" s="1">
        <f>Wednesday_NIFTY_FUTURES!Y316</f>
        <v>0</v>
      </c>
      <c r="Q313" s="8">
        <f>Wednesday_NIFTY_FUTURES!Z312</f>
        <v>0</v>
      </c>
      <c r="R313" s="8">
        <f>Wednesday_NIFTY_FUTURES!AA312</f>
        <v>0</v>
      </c>
      <c r="T313" s="1">
        <f>Thursday_NIFTY_FUTURES!Y312</f>
        <v>0</v>
      </c>
      <c r="U313" s="8">
        <f>Thursday_NIFTY_FUTURES!Z312</f>
        <v>0</v>
      </c>
      <c r="V313" s="8">
        <f>Thursday_NIFTY_FUTURES!AA312</f>
        <v>0</v>
      </c>
      <c r="X313" s="1">
        <f t="shared" si="260"/>
        <v>0</v>
      </c>
      <c r="Y313" s="8" t="e">
        <f t="shared" ref="Y313" si="313">F313+J313+M313+Q313+U313</f>
        <v>#REF!</v>
      </c>
      <c r="Z313" s="8" t="e">
        <f t="shared" ref="Z313" si="314">F313+J313+N313+R313+V313</f>
        <v>#REF!</v>
      </c>
    </row>
    <row r="314" spans="1:26" x14ac:dyDescent="0.25">
      <c r="A314">
        <f>Friday_NIFTY_FUTURES!S339</f>
        <v>0</v>
      </c>
      <c r="B314" s="4">
        <f>Friday_NIFTY_FUTURES!T339</f>
        <v>0</v>
      </c>
      <c r="C314">
        <f>Friday_NIFTY_FUTURES!U339</f>
        <v>0</v>
      </c>
      <c r="D314" s="1">
        <f>Friday_NIFTY_FUTURES!Y339</f>
        <v>0</v>
      </c>
      <c r="E314" s="9"/>
      <c r="F314" s="9"/>
      <c r="H314" s="1">
        <f>Monday_NIFTY_FUTURES!Y313</f>
        <v>0</v>
      </c>
      <c r="I314" s="8"/>
      <c r="J314" s="8"/>
      <c r="L314" s="1">
        <f>Tuesday_NIFTY_FUTURES!Y313</f>
        <v>0</v>
      </c>
      <c r="M314" s="8"/>
      <c r="N314" s="8"/>
      <c r="P314" s="1">
        <f>Wednesday_NIFTY_FUTURES!Y317</f>
        <v>0</v>
      </c>
      <c r="Q314" s="8"/>
      <c r="R314" s="8"/>
      <c r="T314" s="1">
        <f>Thursday_NIFTY_FUTURES!Y313</f>
        <v>0</v>
      </c>
      <c r="U314" s="8"/>
      <c r="V314" s="8"/>
      <c r="X314" s="1">
        <f t="shared" si="260"/>
        <v>0</v>
      </c>
      <c r="Y314" s="8"/>
      <c r="Z314" s="8"/>
    </row>
    <row r="315" spans="1:26" x14ac:dyDescent="0.25">
      <c r="A315">
        <f>Friday_NIFTY_FUTURES!S340</f>
        <v>0</v>
      </c>
      <c r="B315" s="4">
        <f>Friday_NIFTY_FUTURES!T340</f>
        <v>0</v>
      </c>
      <c r="C315">
        <f>Friday_NIFTY_FUTURES!U340</f>
        <v>0</v>
      </c>
      <c r="D315" s="1">
        <f>Friday_NIFTY_FUTURES!Y340</f>
        <v>0</v>
      </c>
      <c r="E315" s="9">
        <f>Friday_NIFTY_FUTURES!Z314</f>
        <v>0</v>
      </c>
      <c r="F315" s="9" t="e">
        <f>#REF!</f>
        <v>#REF!</v>
      </c>
      <c r="H315" s="1">
        <f>Monday_NIFTY_FUTURES!Y314</f>
        <v>0</v>
      </c>
      <c r="I315" s="8">
        <f>Monday_NIFTY_FUTURES!Z314</f>
        <v>0</v>
      </c>
      <c r="J315" s="8">
        <f>Monday_NIFTY_FUTURES!AA314</f>
        <v>0</v>
      </c>
      <c r="L315" s="1">
        <f>Tuesday_NIFTY_FUTURES!Y314</f>
        <v>0</v>
      </c>
      <c r="M315" s="8">
        <f>Tuesday_NIFTY_FUTURES!Z314</f>
        <v>0</v>
      </c>
      <c r="N315" s="8">
        <f>Tuesday_NIFTY_FUTURES!AA314</f>
        <v>0</v>
      </c>
      <c r="P315" s="1">
        <f>Wednesday_NIFTY_FUTURES!Y318</f>
        <v>0</v>
      </c>
      <c r="Q315" s="8">
        <f>Wednesday_NIFTY_FUTURES!Z314</f>
        <v>0</v>
      </c>
      <c r="R315" s="8">
        <f>Wednesday_NIFTY_FUTURES!AA314</f>
        <v>0</v>
      </c>
      <c r="T315" s="1">
        <f>Thursday_NIFTY_FUTURES!Y314</f>
        <v>0</v>
      </c>
      <c r="U315" s="8">
        <f>Thursday_NIFTY_FUTURES!Z314</f>
        <v>0</v>
      </c>
      <c r="V315" s="8">
        <f>Thursday_NIFTY_FUTURES!AA314</f>
        <v>0</v>
      </c>
      <c r="X315" s="1">
        <f t="shared" si="260"/>
        <v>0</v>
      </c>
      <c r="Y315" s="8" t="e">
        <f t="shared" ref="Y315" si="315">F315+J315+M315+Q315+U315</f>
        <v>#REF!</v>
      </c>
      <c r="Z315" s="8" t="e">
        <f t="shared" ref="Z315" si="316">F315+J315+N315+R315+V315</f>
        <v>#REF!</v>
      </c>
    </row>
    <row r="316" spans="1:26" x14ac:dyDescent="0.25">
      <c r="A316">
        <f>Friday_NIFTY_FUTURES!S341</f>
        <v>0</v>
      </c>
      <c r="B316" s="4">
        <f>Friday_NIFTY_FUTURES!T341</f>
        <v>0</v>
      </c>
      <c r="C316">
        <f>Friday_NIFTY_FUTURES!U341</f>
        <v>0</v>
      </c>
      <c r="D316" s="1">
        <f>Friday_NIFTY_FUTURES!Y341</f>
        <v>0</v>
      </c>
      <c r="E316" s="9"/>
      <c r="F316" s="9"/>
      <c r="H316" s="1">
        <f>Monday_NIFTY_FUTURES!Y315</f>
        <v>0</v>
      </c>
      <c r="I316" s="8"/>
      <c r="J316" s="8"/>
      <c r="L316" s="1">
        <f>Tuesday_NIFTY_FUTURES!Y315</f>
        <v>0</v>
      </c>
      <c r="M316" s="8"/>
      <c r="N316" s="8"/>
      <c r="P316" s="1">
        <f>Wednesday_NIFTY_FUTURES!Y319</f>
        <v>0</v>
      </c>
      <c r="Q316" s="8"/>
      <c r="R316" s="8"/>
      <c r="T316" s="1">
        <f>Thursday_NIFTY_FUTURES!Y315</f>
        <v>0</v>
      </c>
      <c r="U316" s="8"/>
      <c r="V316" s="8"/>
      <c r="X316" s="1">
        <f t="shared" si="260"/>
        <v>0</v>
      </c>
      <c r="Y316" s="8"/>
      <c r="Z316" s="8"/>
    </row>
    <row r="317" spans="1:26" x14ac:dyDescent="0.25">
      <c r="N317" s="8"/>
    </row>
    <row r="318" spans="1:26" x14ac:dyDescent="0.25">
      <c r="N318" s="8"/>
    </row>
    <row r="319" spans="1:26" x14ac:dyDescent="0.25">
      <c r="N319" s="8"/>
    </row>
    <row r="320" spans="1:26" x14ac:dyDescent="0.25">
      <c r="N320" s="8"/>
    </row>
    <row r="321" spans="14:14" x14ac:dyDescent="0.25">
      <c r="N321" s="8"/>
    </row>
    <row r="322" spans="14:14" x14ac:dyDescent="0.25">
      <c r="N322" s="8"/>
    </row>
    <row r="323" spans="14:14" x14ac:dyDescent="0.25">
      <c r="N323" s="8"/>
    </row>
    <row r="324" spans="14:14" x14ac:dyDescent="0.25">
      <c r="N324" s="8"/>
    </row>
    <row r="325" spans="14:14" x14ac:dyDescent="0.25">
      <c r="N325" s="8"/>
    </row>
    <row r="326" spans="14:14" x14ac:dyDescent="0.25">
      <c r="N326" s="8"/>
    </row>
    <row r="327" spans="14:14" x14ac:dyDescent="0.25">
      <c r="N327" s="8"/>
    </row>
    <row r="328" spans="14:14" x14ac:dyDescent="0.25">
      <c r="N328" s="8"/>
    </row>
    <row r="329" spans="14:14" x14ac:dyDescent="0.25">
      <c r="N329" s="8"/>
    </row>
    <row r="330" spans="14:14" x14ac:dyDescent="0.25">
      <c r="N330" s="8"/>
    </row>
    <row r="331" spans="14:14" x14ac:dyDescent="0.25">
      <c r="N331" s="8"/>
    </row>
    <row r="332" spans="14:14" x14ac:dyDescent="0.25">
      <c r="N332" s="8"/>
    </row>
    <row r="333" spans="14:14" x14ac:dyDescent="0.25">
      <c r="N333" s="8"/>
    </row>
    <row r="334" spans="14:14" x14ac:dyDescent="0.25">
      <c r="N334" s="8"/>
    </row>
    <row r="335" spans="14:14" x14ac:dyDescent="0.25">
      <c r="N335" s="8"/>
    </row>
    <row r="336" spans="14:14" x14ac:dyDescent="0.25">
      <c r="N336" s="8"/>
    </row>
    <row r="337" spans="14:14" x14ac:dyDescent="0.25">
      <c r="N337" s="8"/>
    </row>
    <row r="338" spans="14:14" x14ac:dyDescent="0.25">
      <c r="N338" s="8"/>
    </row>
    <row r="339" spans="14:14" x14ac:dyDescent="0.25">
      <c r="N339" s="8"/>
    </row>
    <row r="340" spans="14:14" x14ac:dyDescent="0.25">
      <c r="N340" s="8"/>
    </row>
    <row r="341" spans="14:14" x14ac:dyDescent="0.25">
      <c r="N341" s="8"/>
    </row>
    <row r="342" spans="14:14" x14ac:dyDescent="0.25">
      <c r="N342" s="8"/>
    </row>
    <row r="343" spans="14:14" x14ac:dyDescent="0.25">
      <c r="N343" s="8"/>
    </row>
    <row r="344" spans="14:14" x14ac:dyDescent="0.25">
      <c r="N344" s="8"/>
    </row>
    <row r="345" spans="14:14" x14ac:dyDescent="0.25">
      <c r="N345" s="8"/>
    </row>
    <row r="346" spans="14:14" x14ac:dyDescent="0.25">
      <c r="N346" s="8"/>
    </row>
    <row r="347" spans="14:14" x14ac:dyDescent="0.25">
      <c r="N347" s="8"/>
    </row>
    <row r="348" spans="14:14" x14ac:dyDescent="0.25">
      <c r="N348" s="8"/>
    </row>
    <row r="349" spans="14:14" x14ac:dyDescent="0.25">
      <c r="N349" s="8"/>
    </row>
    <row r="350" spans="14:14" x14ac:dyDescent="0.25">
      <c r="N350" s="8"/>
    </row>
    <row r="351" spans="14:14" x14ac:dyDescent="0.25">
      <c r="N351" s="8"/>
    </row>
    <row r="352" spans="14:14" x14ac:dyDescent="0.25">
      <c r="N352" s="8"/>
    </row>
    <row r="353" spans="14:14" x14ac:dyDescent="0.25">
      <c r="N353" s="8"/>
    </row>
    <row r="354" spans="14:14" x14ac:dyDescent="0.25">
      <c r="N354" s="8"/>
    </row>
    <row r="355" spans="14:14" x14ac:dyDescent="0.25">
      <c r="N355" s="8"/>
    </row>
    <row r="356" spans="14:14" x14ac:dyDescent="0.25">
      <c r="N356" s="8"/>
    </row>
    <row r="357" spans="14:14" x14ac:dyDescent="0.25">
      <c r="N357" s="8"/>
    </row>
    <row r="358" spans="14:14" x14ac:dyDescent="0.25">
      <c r="N358" s="8"/>
    </row>
    <row r="359" spans="14:14" x14ac:dyDescent="0.25">
      <c r="N359" s="8"/>
    </row>
    <row r="360" spans="14:14" x14ac:dyDescent="0.25">
      <c r="N360" s="8"/>
    </row>
    <row r="361" spans="14:14" x14ac:dyDescent="0.25">
      <c r="N361" s="8"/>
    </row>
    <row r="362" spans="14:14" x14ac:dyDescent="0.25">
      <c r="N362" s="8"/>
    </row>
    <row r="363" spans="14:14" x14ac:dyDescent="0.25">
      <c r="N363" s="8"/>
    </row>
    <row r="364" spans="14:14" x14ac:dyDescent="0.25">
      <c r="N364" s="8"/>
    </row>
    <row r="365" spans="14:14" x14ac:dyDescent="0.25">
      <c r="N365" s="8"/>
    </row>
    <row r="366" spans="14:14" x14ac:dyDescent="0.25">
      <c r="N366" s="8"/>
    </row>
    <row r="367" spans="14:14" x14ac:dyDescent="0.25">
      <c r="N367" s="8"/>
    </row>
    <row r="368" spans="14:14" x14ac:dyDescent="0.25">
      <c r="N368" s="8"/>
    </row>
    <row r="369" spans="14:14" x14ac:dyDescent="0.25">
      <c r="N369" s="8"/>
    </row>
    <row r="370" spans="14:14" x14ac:dyDescent="0.25">
      <c r="N370" s="8"/>
    </row>
    <row r="371" spans="14:14" x14ac:dyDescent="0.25">
      <c r="N371" s="8"/>
    </row>
    <row r="372" spans="14:14" x14ac:dyDescent="0.25">
      <c r="N372" s="8"/>
    </row>
    <row r="373" spans="14:14" x14ac:dyDescent="0.25">
      <c r="N373" s="8"/>
    </row>
    <row r="374" spans="14:14" x14ac:dyDescent="0.25">
      <c r="N374" s="8"/>
    </row>
    <row r="375" spans="14:14" x14ac:dyDescent="0.25">
      <c r="N375" s="8"/>
    </row>
    <row r="376" spans="14:14" x14ac:dyDescent="0.25">
      <c r="N376" s="8"/>
    </row>
    <row r="377" spans="14:14" x14ac:dyDescent="0.25">
      <c r="N377" s="8"/>
    </row>
    <row r="378" spans="14:14" x14ac:dyDescent="0.25">
      <c r="N378" s="8"/>
    </row>
    <row r="379" spans="14:14" x14ac:dyDescent="0.25">
      <c r="N379" s="8"/>
    </row>
    <row r="380" spans="14:14" x14ac:dyDescent="0.25">
      <c r="N380" s="8"/>
    </row>
    <row r="381" spans="14:14" x14ac:dyDescent="0.25">
      <c r="N381" s="8"/>
    </row>
    <row r="382" spans="14:14" x14ac:dyDescent="0.25">
      <c r="N382" s="8"/>
    </row>
    <row r="383" spans="14:14" x14ac:dyDescent="0.25">
      <c r="N383" s="8"/>
    </row>
    <row r="384" spans="14:14" x14ac:dyDescent="0.25">
      <c r="N384" s="8"/>
    </row>
    <row r="385" spans="14:14" x14ac:dyDescent="0.25">
      <c r="N385" s="8"/>
    </row>
    <row r="386" spans="14:14" x14ac:dyDescent="0.25">
      <c r="N386" s="8"/>
    </row>
    <row r="387" spans="14:14" x14ac:dyDescent="0.25">
      <c r="N387" s="8"/>
    </row>
    <row r="388" spans="14:14" x14ac:dyDescent="0.25">
      <c r="N388" s="8"/>
    </row>
    <row r="389" spans="14:14" x14ac:dyDescent="0.25">
      <c r="N389" s="8"/>
    </row>
    <row r="390" spans="14:14" x14ac:dyDescent="0.25">
      <c r="N390" s="8"/>
    </row>
    <row r="391" spans="14:14" x14ac:dyDescent="0.25">
      <c r="N391" s="8"/>
    </row>
    <row r="392" spans="14:14" x14ac:dyDescent="0.25">
      <c r="N392" s="8"/>
    </row>
    <row r="393" spans="14:14" x14ac:dyDescent="0.25">
      <c r="N393" s="8"/>
    </row>
    <row r="394" spans="14:14" x14ac:dyDescent="0.25">
      <c r="N394" s="8"/>
    </row>
  </sheetData>
  <mergeCells count="1929">
    <mergeCell ref="Q109:Q110"/>
    <mergeCell ref="R109:R110"/>
    <mergeCell ref="Q111:Q112"/>
    <mergeCell ref="R111:R112"/>
    <mergeCell ref="Q113:Q114"/>
    <mergeCell ref="R113:R114"/>
    <mergeCell ref="Q115:Q116"/>
    <mergeCell ref="R115:R116"/>
    <mergeCell ref="Q129:Q130"/>
    <mergeCell ref="R129:R130"/>
    <mergeCell ref="Q131:Q132"/>
    <mergeCell ref="R131:R132"/>
    <mergeCell ref="Q127:Q128"/>
    <mergeCell ref="R127:R128"/>
    <mergeCell ref="Q117:Q118"/>
    <mergeCell ref="R117:R118"/>
    <mergeCell ref="Q119:Q120"/>
    <mergeCell ref="R119:R120"/>
    <mergeCell ref="Q121:Q122"/>
    <mergeCell ref="R121:R122"/>
    <mergeCell ref="Q123:Q124"/>
    <mergeCell ref="R123:R124"/>
    <mergeCell ref="Q125:Q126"/>
    <mergeCell ref="R125:R126"/>
    <mergeCell ref="Q81:Q82"/>
    <mergeCell ref="R81:R82"/>
    <mergeCell ref="Q83:Q84"/>
    <mergeCell ref="R83:R84"/>
    <mergeCell ref="Q79:Q80"/>
    <mergeCell ref="R79:R80"/>
    <mergeCell ref="Q157:Q158"/>
    <mergeCell ref="R157:R158"/>
    <mergeCell ref="Q145:Q146"/>
    <mergeCell ref="R145:R146"/>
    <mergeCell ref="Q147:Q148"/>
    <mergeCell ref="R147:R148"/>
    <mergeCell ref="Q149:Q150"/>
    <mergeCell ref="R149:R150"/>
    <mergeCell ref="Q133:Q134"/>
    <mergeCell ref="R133:R134"/>
    <mergeCell ref="Q135:Q136"/>
    <mergeCell ref="R135:R136"/>
    <mergeCell ref="Q137:Q138"/>
    <mergeCell ref="R137:R138"/>
    <mergeCell ref="Q153:Q154"/>
    <mergeCell ref="R153:R154"/>
    <mergeCell ref="Q139:Q140"/>
    <mergeCell ref="R139:R140"/>
    <mergeCell ref="Q155:Q156"/>
    <mergeCell ref="R155:R156"/>
    <mergeCell ref="Q151:Q152"/>
    <mergeCell ref="R151:R152"/>
    <mergeCell ref="Q141:Q142"/>
    <mergeCell ref="R141:R142"/>
    <mergeCell ref="Q143:Q144"/>
    <mergeCell ref="R143:R144"/>
    <mergeCell ref="Q15:Q16"/>
    <mergeCell ref="R15:R16"/>
    <mergeCell ref="Q17:Q18"/>
    <mergeCell ref="R17:R18"/>
    <mergeCell ref="Q19:Q20"/>
    <mergeCell ref="R19:R20"/>
    <mergeCell ref="Q49:Q50"/>
    <mergeCell ref="R49:R50"/>
    <mergeCell ref="Q37:Q38"/>
    <mergeCell ref="R37:R38"/>
    <mergeCell ref="Q39:Q40"/>
    <mergeCell ref="R39:R40"/>
    <mergeCell ref="Q41:Q42"/>
    <mergeCell ref="R41:R42"/>
    <mergeCell ref="Q43:Q44"/>
    <mergeCell ref="R43:R44"/>
    <mergeCell ref="Q33:Q34"/>
    <mergeCell ref="R33:R34"/>
    <mergeCell ref="Q35:Q36"/>
    <mergeCell ref="R35:R36"/>
    <mergeCell ref="Q31:Q32"/>
    <mergeCell ref="R31:R32"/>
    <mergeCell ref="Y155:Y156"/>
    <mergeCell ref="Z155:Z156"/>
    <mergeCell ref="Y157:Y158"/>
    <mergeCell ref="Z157:Z158"/>
    <mergeCell ref="Y147:Y148"/>
    <mergeCell ref="Z147:Z148"/>
    <mergeCell ref="Y149:Y150"/>
    <mergeCell ref="Z149:Z150"/>
    <mergeCell ref="Y151:Y152"/>
    <mergeCell ref="Z151:Z152"/>
    <mergeCell ref="X1:Z1"/>
    <mergeCell ref="L1:N1"/>
    <mergeCell ref="P1:R1"/>
    <mergeCell ref="Q3:Q4"/>
    <mergeCell ref="R3:R4"/>
    <mergeCell ref="Q5:Q6"/>
    <mergeCell ref="R5:R6"/>
    <mergeCell ref="Y153:Y154"/>
    <mergeCell ref="Z153:Z154"/>
    <mergeCell ref="Y141:Y142"/>
    <mergeCell ref="Z141:Z142"/>
    <mergeCell ref="Y143:Y144"/>
    <mergeCell ref="Z143:Z144"/>
    <mergeCell ref="Y145:Y146"/>
    <mergeCell ref="Z145:Z146"/>
    <mergeCell ref="Y135:Y136"/>
    <mergeCell ref="Z135:Z136"/>
    <mergeCell ref="Y137:Y138"/>
    <mergeCell ref="Z137:Z138"/>
    <mergeCell ref="Y139:Y140"/>
    <mergeCell ref="Z139:Z140"/>
    <mergeCell ref="Y129:Y130"/>
    <mergeCell ref="Y117:Y118"/>
    <mergeCell ref="Z117:Z118"/>
    <mergeCell ref="Y119:Y120"/>
    <mergeCell ref="Z119:Z120"/>
    <mergeCell ref="Y121:Y122"/>
    <mergeCell ref="Z121:Z122"/>
    <mergeCell ref="Y111:Y112"/>
    <mergeCell ref="Z111:Z112"/>
    <mergeCell ref="Y113:Y114"/>
    <mergeCell ref="Z113:Z114"/>
    <mergeCell ref="Y115:Y116"/>
    <mergeCell ref="Z115:Z116"/>
    <mergeCell ref="Z131:Z132"/>
    <mergeCell ref="Y133:Y134"/>
    <mergeCell ref="Z133:Z134"/>
    <mergeCell ref="Y123:Y124"/>
    <mergeCell ref="Z123:Z124"/>
    <mergeCell ref="Y125:Y126"/>
    <mergeCell ref="Z125:Z126"/>
    <mergeCell ref="Y127:Y128"/>
    <mergeCell ref="Z127:Z128"/>
    <mergeCell ref="Z129:Z130"/>
    <mergeCell ref="Y131:Y132"/>
    <mergeCell ref="Y93:Y94"/>
    <mergeCell ref="Z93:Z94"/>
    <mergeCell ref="Y95:Y96"/>
    <mergeCell ref="Z95:Z96"/>
    <mergeCell ref="Y97:Y98"/>
    <mergeCell ref="Z97:Z98"/>
    <mergeCell ref="Y87:Y88"/>
    <mergeCell ref="Z87:Z88"/>
    <mergeCell ref="Y89:Y90"/>
    <mergeCell ref="Z89:Z90"/>
    <mergeCell ref="Y91:Y92"/>
    <mergeCell ref="Z91:Z92"/>
    <mergeCell ref="Y105:Y106"/>
    <mergeCell ref="Z105:Z106"/>
    <mergeCell ref="Y107:Y108"/>
    <mergeCell ref="Z107:Z108"/>
    <mergeCell ref="Y109:Y110"/>
    <mergeCell ref="Z109:Z110"/>
    <mergeCell ref="Y99:Y100"/>
    <mergeCell ref="Z99:Z100"/>
    <mergeCell ref="Y101:Y102"/>
    <mergeCell ref="Z101:Z102"/>
    <mergeCell ref="Y103:Y104"/>
    <mergeCell ref="Z103:Z104"/>
    <mergeCell ref="Y69:Y70"/>
    <mergeCell ref="Z69:Z70"/>
    <mergeCell ref="Y71:Y72"/>
    <mergeCell ref="Z71:Z72"/>
    <mergeCell ref="Y73:Y74"/>
    <mergeCell ref="Z73:Z74"/>
    <mergeCell ref="Y63:Y64"/>
    <mergeCell ref="Z63:Z64"/>
    <mergeCell ref="Y65:Y66"/>
    <mergeCell ref="Z65:Z66"/>
    <mergeCell ref="Y67:Y68"/>
    <mergeCell ref="Z67:Z68"/>
    <mergeCell ref="Y81:Y82"/>
    <mergeCell ref="Z81:Z82"/>
    <mergeCell ref="Y83:Y84"/>
    <mergeCell ref="Z83:Z84"/>
    <mergeCell ref="Y85:Y86"/>
    <mergeCell ref="Z85:Z86"/>
    <mergeCell ref="Y75:Y76"/>
    <mergeCell ref="Z75:Z76"/>
    <mergeCell ref="Y77:Y78"/>
    <mergeCell ref="Z77:Z78"/>
    <mergeCell ref="Y79:Y80"/>
    <mergeCell ref="Z79:Z80"/>
    <mergeCell ref="Y47:Y48"/>
    <mergeCell ref="Z47:Z48"/>
    <mergeCell ref="Y49:Y50"/>
    <mergeCell ref="Z49:Z50"/>
    <mergeCell ref="Y39:Y40"/>
    <mergeCell ref="Z39:Z40"/>
    <mergeCell ref="Y41:Y42"/>
    <mergeCell ref="Z41:Z42"/>
    <mergeCell ref="Y43:Y44"/>
    <mergeCell ref="Z43:Z44"/>
    <mergeCell ref="Y57:Y58"/>
    <mergeCell ref="Z57:Z58"/>
    <mergeCell ref="Y59:Y60"/>
    <mergeCell ref="Z59:Z60"/>
    <mergeCell ref="Y61:Y62"/>
    <mergeCell ref="Z61:Z62"/>
    <mergeCell ref="Y51:Y52"/>
    <mergeCell ref="Z51:Z52"/>
    <mergeCell ref="Y53:Y54"/>
    <mergeCell ref="Z53:Z54"/>
    <mergeCell ref="Y55:Y56"/>
    <mergeCell ref="Z55:Z56"/>
    <mergeCell ref="Y3:Y4"/>
    <mergeCell ref="Z3:Z4"/>
    <mergeCell ref="Y5:Y6"/>
    <mergeCell ref="Z5:Z6"/>
    <mergeCell ref="Y7:Y8"/>
    <mergeCell ref="Z7:Z8"/>
    <mergeCell ref="Y21:Y22"/>
    <mergeCell ref="Z21:Z22"/>
    <mergeCell ref="Y23:Y24"/>
    <mergeCell ref="Z23:Z24"/>
    <mergeCell ref="Y25:Y26"/>
    <mergeCell ref="Z25:Z26"/>
    <mergeCell ref="Y15:Y16"/>
    <mergeCell ref="Z15:Z16"/>
    <mergeCell ref="Y17:Y18"/>
    <mergeCell ref="Z17:Z18"/>
    <mergeCell ref="Y19:Y20"/>
    <mergeCell ref="Z19:Z20"/>
    <mergeCell ref="Q105:Q106"/>
    <mergeCell ref="R105:R106"/>
    <mergeCell ref="Q107:Q108"/>
    <mergeCell ref="R107:R108"/>
    <mergeCell ref="Y9:Y10"/>
    <mergeCell ref="Z9:Z10"/>
    <mergeCell ref="Y11:Y12"/>
    <mergeCell ref="Z11:Z12"/>
    <mergeCell ref="Y13:Y14"/>
    <mergeCell ref="Z13:Z14"/>
    <mergeCell ref="Y33:Y34"/>
    <mergeCell ref="Z33:Z34"/>
    <mergeCell ref="Y35:Y36"/>
    <mergeCell ref="Z35:Z36"/>
    <mergeCell ref="Y37:Y38"/>
    <mergeCell ref="Z37:Z38"/>
    <mergeCell ref="Y27:Y28"/>
    <mergeCell ref="Z27:Z28"/>
    <mergeCell ref="Y29:Y30"/>
    <mergeCell ref="Z29:Z30"/>
    <mergeCell ref="Y31:Y32"/>
    <mergeCell ref="Z31:Z32"/>
    <mergeCell ref="Y45:Y46"/>
    <mergeCell ref="Z45:Z46"/>
    <mergeCell ref="Q53:Q54"/>
    <mergeCell ref="R53:R54"/>
    <mergeCell ref="Q69:Q70"/>
    <mergeCell ref="R69:R70"/>
    <mergeCell ref="Q71:Q72"/>
    <mergeCell ref="R71:R72"/>
    <mergeCell ref="Q73:Q74"/>
    <mergeCell ref="R73:R74"/>
    <mergeCell ref="Q75:Q76"/>
    <mergeCell ref="R75:R76"/>
    <mergeCell ref="Q77:Q78"/>
    <mergeCell ref="R77:R78"/>
    <mergeCell ref="Q103:Q104"/>
    <mergeCell ref="R103:R104"/>
    <mergeCell ref="Q93:Q94"/>
    <mergeCell ref="R93:R94"/>
    <mergeCell ref="Q95:Q96"/>
    <mergeCell ref="R95:R96"/>
    <mergeCell ref="Q99:Q100"/>
    <mergeCell ref="R99:R100"/>
    <mergeCell ref="Q101:Q102"/>
    <mergeCell ref="R101:R102"/>
    <mergeCell ref="Q61:Q62"/>
    <mergeCell ref="R61:R62"/>
    <mergeCell ref="Q63:Q64"/>
    <mergeCell ref="R63:R64"/>
    <mergeCell ref="Q65:Q66"/>
    <mergeCell ref="R65:R66"/>
    <mergeCell ref="Q67:Q68"/>
    <mergeCell ref="R67:R68"/>
    <mergeCell ref="Q97:Q98"/>
    <mergeCell ref="R97:R98"/>
    <mergeCell ref="Q85:Q86"/>
    <mergeCell ref="R85:R86"/>
    <mergeCell ref="Q87:Q88"/>
    <mergeCell ref="R87:R88"/>
    <mergeCell ref="Q89:Q90"/>
    <mergeCell ref="R89:R90"/>
    <mergeCell ref="Q91:Q92"/>
    <mergeCell ref="R91:R92"/>
    <mergeCell ref="M139:M140"/>
    <mergeCell ref="N139:N140"/>
    <mergeCell ref="M129:M130"/>
    <mergeCell ref="N129:N130"/>
    <mergeCell ref="M131:M132"/>
    <mergeCell ref="N131:N132"/>
    <mergeCell ref="M133:M134"/>
    <mergeCell ref="N133:N134"/>
    <mergeCell ref="M123:M124"/>
    <mergeCell ref="N123:N124"/>
    <mergeCell ref="Q21:Q22"/>
    <mergeCell ref="R21:R22"/>
    <mergeCell ref="Q23:Q24"/>
    <mergeCell ref="R23:R24"/>
    <mergeCell ref="Q25:Q26"/>
    <mergeCell ref="R25:R26"/>
    <mergeCell ref="Q27:Q28"/>
    <mergeCell ref="R27:R28"/>
    <mergeCell ref="Q29:Q30"/>
    <mergeCell ref="R29:R30"/>
    <mergeCell ref="Q57:Q58"/>
    <mergeCell ref="R57:R58"/>
    <mergeCell ref="Q59:Q60"/>
    <mergeCell ref="R59:R60"/>
    <mergeCell ref="Q55:Q56"/>
    <mergeCell ref="R55:R56"/>
    <mergeCell ref="Q45:Q46"/>
    <mergeCell ref="R45:R46"/>
    <mergeCell ref="Q47:Q48"/>
    <mergeCell ref="R47:R48"/>
    <mergeCell ref="Q51:Q52"/>
    <mergeCell ref="R51:R52"/>
    <mergeCell ref="M125:M126"/>
    <mergeCell ref="N125:N126"/>
    <mergeCell ref="M127:M128"/>
    <mergeCell ref="N127:N128"/>
    <mergeCell ref="M117:M118"/>
    <mergeCell ref="N117:N118"/>
    <mergeCell ref="M119:M120"/>
    <mergeCell ref="N119:N120"/>
    <mergeCell ref="M121:M122"/>
    <mergeCell ref="N121:N122"/>
    <mergeCell ref="M157:M158"/>
    <mergeCell ref="N157:N158"/>
    <mergeCell ref="M147:M148"/>
    <mergeCell ref="N147:N148"/>
    <mergeCell ref="M149:M150"/>
    <mergeCell ref="N149:N150"/>
    <mergeCell ref="M151:M152"/>
    <mergeCell ref="N151:N152"/>
    <mergeCell ref="M141:M142"/>
    <mergeCell ref="N141:N142"/>
    <mergeCell ref="M143:M144"/>
    <mergeCell ref="N143:N144"/>
    <mergeCell ref="M145:M146"/>
    <mergeCell ref="N145:N146"/>
    <mergeCell ref="M153:M154"/>
    <mergeCell ref="N153:N154"/>
    <mergeCell ref="M155:M156"/>
    <mergeCell ref="N155:N156"/>
    <mergeCell ref="M135:M136"/>
    <mergeCell ref="N135:N136"/>
    <mergeCell ref="M137:M138"/>
    <mergeCell ref="N137:N138"/>
    <mergeCell ref="M99:M100"/>
    <mergeCell ref="N99:N100"/>
    <mergeCell ref="M101:M102"/>
    <mergeCell ref="N101:N102"/>
    <mergeCell ref="M103:M104"/>
    <mergeCell ref="N103:N104"/>
    <mergeCell ref="M93:M94"/>
    <mergeCell ref="N93:N94"/>
    <mergeCell ref="M95:M96"/>
    <mergeCell ref="N95:N96"/>
    <mergeCell ref="M97:M98"/>
    <mergeCell ref="N97:N98"/>
    <mergeCell ref="M111:M112"/>
    <mergeCell ref="N111:N112"/>
    <mergeCell ref="M113:M114"/>
    <mergeCell ref="N113:N114"/>
    <mergeCell ref="M115:M116"/>
    <mergeCell ref="N115:N116"/>
    <mergeCell ref="M105:M106"/>
    <mergeCell ref="N105:N106"/>
    <mergeCell ref="M107:M108"/>
    <mergeCell ref="N107:N108"/>
    <mergeCell ref="M109:M110"/>
    <mergeCell ref="N109:N110"/>
    <mergeCell ref="M75:M76"/>
    <mergeCell ref="N75:N76"/>
    <mergeCell ref="M77:M78"/>
    <mergeCell ref="N77:N78"/>
    <mergeCell ref="M79:M80"/>
    <mergeCell ref="N79:N80"/>
    <mergeCell ref="M69:M70"/>
    <mergeCell ref="N69:N70"/>
    <mergeCell ref="M71:M72"/>
    <mergeCell ref="N71:N72"/>
    <mergeCell ref="M73:M74"/>
    <mergeCell ref="N73:N74"/>
    <mergeCell ref="M87:M88"/>
    <mergeCell ref="N87:N88"/>
    <mergeCell ref="M89:M90"/>
    <mergeCell ref="N89:N90"/>
    <mergeCell ref="M91:M92"/>
    <mergeCell ref="N91:N92"/>
    <mergeCell ref="M81:M82"/>
    <mergeCell ref="N81:N82"/>
    <mergeCell ref="M83:M84"/>
    <mergeCell ref="N83:N84"/>
    <mergeCell ref="M85:M86"/>
    <mergeCell ref="N85:N86"/>
    <mergeCell ref="M51:M52"/>
    <mergeCell ref="N51:N52"/>
    <mergeCell ref="M53:M54"/>
    <mergeCell ref="N53:N54"/>
    <mergeCell ref="M55:M56"/>
    <mergeCell ref="N55:N56"/>
    <mergeCell ref="M45:M46"/>
    <mergeCell ref="N45:N46"/>
    <mergeCell ref="M47:M48"/>
    <mergeCell ref="N47:N48"/>
    <mergeCell ref="M49:M50"/>
    <mergeCell ref="N49:N50"/>
    <mergeCell ref="M63:M64"/>
    <mergeCell ref="N63:N64"/>
    <mergeCell ref="M65:M66"/>
    <mergeCell ref="N65:N66"/>
    <mergeCell ref="M67:M68"/>
    <mergeCell ref="N67:N68"/>
    <mergeCell ref="M57:M58"/>
    <mergeCell ref="N57:N58"/>
    <mergeCell ref="M59:M60"/>
    <mergeCell ref="N59:N60"/>
    <mergeCell ref="M61:M62"/>
    <mergeCell ref="N61:N62"/>
    <mergeCell ref="M27:M28"/>
    <mergeCell ref="N27:N28"/>
    <mergeCell ref="M29:M30"/>
    <mergeCell ref="N29:N30"/>
    <mergeCell ref="M31:M32"/>
    <mergeCell ref="N31:N32"/>
    <mergeCell ref="M21:M22"/>
    <mergeCell ref="N21:N22"/>
    <mergeCell ref="M23:M24"/>
    <mergeCell ref="N23:N24"/>
    <mergeCell ref="M25:M26"/>
    <mergeCell ref="N25:N26"/>
    <mergeCell ref="M39:M40"/>
    <mergeCell ref="N39:N40"/>
    <mergeCell ref="M41:M42"/>
    <mergeCell ref="N41:N42"/>
    <mergeCell ref="M43:M44"/>
    <mergeCell ref="N43:N44"/>
    <mergeCell ref="M33:M34"/>
    <mergeCell ref="N33:N34"/>
    <mergeCell ref="M35:M36"/>
    <mergeCell ref="N35:N36"/>
    <mergeCell ref="M37:M38"/>
    <mergeCell ref="N37:N38"/>
    <mergeCell ref="M3:M4"/>
    <mergeCell ref="N3:N4"/>
    <mergeCell ref="M5:M6"/>
    <mergeCell ref="N5:N6"/>
    <mergeCell ref="M7:M8"/>
    <mergeCell ref="N7:N8"/>
    <mergeCell ref="U3:U4"/>
    <mergeCell ref="V3:V4"/>
    <mergeCell ref="U5:U6"/>
    <mergeCell ref="V5:V6"/>
    <mergeCell ref="U7:U8"/>
    <mergeCell ref="V7:V8"/>
    <mergeCell ref="M15:M16"/>
    <mergeCell ref="N15:N16"/>
    <mergeCell ref="M17:M18"/>
    <mergeCell ref="N17:N18"/>
    <mergeCell ref="M19:M20"/>
    <mergeCell ref="N19:N20"/>
    <mergeCell ref="M9:M10"/>
    <mergeCell ref="N9:N10"/>
    <mergeCell ref="M11:M12"/>
    <mergeCell ref="N11:N12"/>
    <mergeCell ref="M13:M14"/>
    <mergeCell ref="N13:N14"/>
    <mergeCell ref="Q9:Q10"/>
    <mergeCell ref="R9:R10"/>
    <mergeCell ref="Q11:Q12"/>
    <mergeCell ref="R11:R12"/>
    <mergeCell ref="Q7:Q8"/>
    <mergeCell ref="R7:R8"/>
    <mergeCell ref="Q13:Q14"/>
    <mergeCell ref="R13:R14"/>
    <mergeCell ref="U19:U20"/>
    <mergeCell ref="V19:V20"/>
    <mergeCell ref="U21:U22"/>
    <mergeCell ref="V21:V22"/>
    <mergeCell ref="U23:U24"/>
    <mergeCell ref="V23:V24"/>
    <mergeCell ref="U25:U26"/>
    <mergeCell ref="V25:V26"/>
    <mergeCell ref="U27:U28"/>
    <mergeCell ref="V27:V28"/>
    <mergeCell ref="U9:U10"/>
    <mergeCell ref="V9:V10"/>
    <mergeCell ref="U11:U12"/>
    <mergeCell ref="V11:V12"/>
    <mergeCell ref="U13:U14"/>
    <mergeCell ref="V13:V14"/>
    <mergeCell ref="U15:U16"/>
    <mergeCell ref="V15:V16"/>
    <mergeCell ref="U17:U18"/>
    <mergeCell ref="V17:V18"/>
    <mergeCell ref="U49:U50"/>
    <mergeCell ref="V49:V50"/>
    <mergeCell ref="U39:U40"/>
    <mergeCell ref="V39:V40"/>
    <mergeCell ref="U41:U42"/>
    <mergeCell ref="V41:V42"/>
    <mergeCell ref="U43:U44"/>
    <mergeCell ref="V43:V44"/>
    <mergeCell ref="U45:U46"/>
    <mergeCell ref="V45:V46"/>
    <mergeCell ref="U47:U48"/>
    <mergeCell ref="V47:V48"/>
    <mergeCell ref="U29:U30"/>
    <mergeCell ref="V29:V30"/>
    <mergeCell ref="U31:U32"/>
    <mergeCell ref="V31:V32"/>
    <mergeCell ref="U33:U34"/>
    <mergeCell ref="V33:V34"/>
    <mergeCell ref="U35:U36"/>
    <mergeCell ref="V35:V36"/>
    <mergeCell ref="U37:U38"/>
    <mergeCell ref="V37:V38"/>
    <mergeCell ref="U61:U62"/>
    <mergeCell ref="V61:V62"/>
    <mergeCell ref="U63:U64"/>
    <mergeCell ref="V63:V64"/>
    <mergeCell ref="U65:U66"/>
    <mergeCell ref="V65:V66"/>
    <mergeCell ref="U67:U68"/>
    <mergeCell ref="V67:V68"/>
    <mergeCell ref="U69:U70"/>
    <mergeCell ref="V69:V70"/>
    <mergeCell ref="U51:U52"/>
    <mergeCell ref="V51:V52"/>
    <mergeCell ref="U53:U54"/>
    <mergeCell ref="V53:V54"/>
    <mergeCell ref="U55:U56"/>
    <mergeCell ref="V55:V56"/>
    <mergeCell ref="U57:U58"/>
    <mergeCell ref="V57:V58"/>
    <mergeCell ref="U59:U60"/>
    <mergeCell ref="V59:V60"/>
    <mergeCell ref="U81:U82"/>
    <mergeCell ref="V81:V82"/>
    <mergeCell ref="U83:U84"/>
    <mergeCell ref="V83:V84"/>
    <mergeCell ref="U85:U86"/>
    <mergeCell ref="V85:V86"/>
    <mergeCell ref="U87:U88"/>
    <mergeCell ref="V87:V88"/>
    <mergeCell ref="U89:U90"/>
    <mergeCell ref="V89:V90"/>
    <mergeCell ref="U71:U72"/>
    <mergeCell ref="V71:V72"/>
    <mergeCell ref="U73:U74"/>
    <mergeCell ref="V73:V74"/>
    <mergeCell ref="U75:U76"/>
    <mergeCell ref="V75:V76"/>
    <mergeCell ref="U77:U78"/>
    <mergeCell ref="V77:V78"/>
    <mergeCell ref="U79:U80"/>
    <mergeCell ref="V79:V80"/>
    <mergeCell ref="U101:U102"/>
    <mergeCell ref="V101:V102"/>
    <mergeCell ref="U103:U104"/>
    <mergeCell ref="V103:V104"/>
    <mergeCell ref="U105:U106"/>
    <mergeCell ref="V105:V106"/>
    <mergeCell ref="U107:U108"/>
    <mergeCell ref="V107:V108"/>
    <mergeCell ref="U109:U110"/>
    <mergeCell ref="V109:V110"/>
    <mergeCell ref="U91:U92"/>
    <mergeCell ref="V91:V92"/>
    <mergeCell ref="U93:U94"/>
    <mergeCell ref="V93:V94"/>
    <mergeCell ref="U95:U96"/>
    <mergeCell ref="V95:V96"/>
    <mergeCell ref="U97:U98"/>
    <mergeCell ref="V97:V98"/>
    <mergeCell ref="U99:U100"/>
    <mergeCell ref="V99:V100"/>
    <mergeCell ref="V123:V124"/>
    <mergeCell ref="U125:U126"/>
    <mergeCell ref="V125:V126"/>
    <mergeCell ref="U127:U128"/>
    <mergeCell ref="V127:V128"/>
    <mergeCell ref="U129:U130"/>
    <mergeCell ref="V129:V130"/>
    <mergeCell ref="U111:U112"/>
    <mergeCell ref="V111:V112"/>
    <mergeCell ref="U113:U114"/>
    <mergeCell ref="V113:V114"/>
    <mergeCell ref="U115:U116"/>
    <mergeCell ref="V115:V116"/>
    <mergeCell ref="U117:U118"/>
    <mergeCell ref="V117:V118"/>
    <mergeCell ref="U119:U120"/>
    <mergeCell ref="V119:V120"/>
    <mergeCell ref="U151:U152"/>
    <mergeCell ref="V151:V152"/>
    <mergeCell ref="U153:U154"/>
    <mergeCell ref="V153:V154"/>
    <mergeCell ref="U155:U156"/>
    <mergeCell ref="V155:V156"/>
    <mergeCell ref="U157:U158"/>
    <mergeCell ref="V157:V158"/>
    <mergeCell ref="T1:V1"/>
    <mergeCell ref="U141:U142"/>
    <mergeCell ref="V141:V142"/>
    <mergeCell ref="U143:U144"/>
    <mergeCell ref="V143:V144"/>
    <mergeCell ref="U145:U146"/>
    <mergeCell ref="V145:V146"/>
    <mergeCell ref="U147:U148"/>
    <mergeCell ref="V147:V148"/>
    <mergeCell ref="U149:U150"/>
    <mergeCell ref="V149:V150"/>
    <mergeCell ref="U131:U132"/>
    <mergeCell ref="V131:V132"/>
    <mergeCell ref="U133:U134"/>
    <mergeCell ref="V133:V134"/>
    <mergeCell ref="U135:U136"/>
    <mergeCell ref="V135:V136"/>
    <mergeCell ref="U137:U138"/>
    <mergeCell ref="V137:V138"/>
    <mergeCell ref="U139:U140"/>
    <mergeCell ref="V139:V140"/>
    <mergeCell ref="U121:U122"/>
    <mergeCell ref="V121:V122"/>
    <mergeCell ref="U123:U124"/>
    <mergeCell ref="E7:E8"/>
    <mergeCell ref="F7:F8"/>
    <mergeCell ref="I7:I8"/>
    <mergeCell ref="J7:J8"/>
    <mergeCell ref="E9:E10"/>
    <mergeCell ref="F9:F10"/>
    <mergeCell ref="I9:I10"/>
    <mergeCell ref="J9:J10"/>
    <mergeCell ref="E11:E12"/>
    <mergeCell ref="F11:F12"/>
    <mergeCell ref="I11:I12"/>
    <mergeCell ref="J11:J12"/>
    <mergeCell ref="D1:F1"/>
    <mergeCell ref="H1:J1"/>
    <mergeCell ref="E3:E4"/>
    <mergeCell ref="F3:F4"/>
    <mergeCell ref="I3:I4"/>
    <mergeCell ref="J3:J4"/>
    <mergeCell ref="E5:E6"/>
    <mergeCell ref="F5:F6"/>
    <mergeCell ref="I5:I6"/>
    <mergeCell ref="J5:J6"/>
    <mergeCell ref="E19:E20"/>
    <mergeCell ref="F19:F20"/>
    <mergeCell ref="I19:I20"/>
    <mergeCell ref="J19:J20"/>
    <mergeCell ref="E21:E22"/>
    <mergeCell ref="F21:F22"/>
    <mergeCell ref="I21:I22"/>
    <mergeCell ref="J21:J22"/>
    <mergeCell ref="E23:E24"/>
    <mergeCell ref="F23:F24"/>
    <mergeCell ref="I23:I24"/>
    <mergeCell ref="J23:J24"/>
    <mergeCell ref="E13:E14"/>
    <mergeCell ref="F13:F14"/>
    <mergeCell ref="I13:I14"/>
    <mergeCell ref="J13:J14"/>
    <mergeCell ref="E15:E16"/>
    <mergeCell ref="F15:F16"/>
    <mergeCell ref="I15:I16"/>
    <mergeCell ref="J15:J16"/>
    <mergeCell ref="E17:E18"/>
    <mergeCell ref="F17:F18"/>
    <mergeCell ref="I17:I18"/>
    <mergeCell ref="J17:J18"/>
    <mergeCell ref="E31:E32"/>
    <mergeCell ref="F31:F32"/>
    <mergeCell ref="I31:I32"/>
    <mergeCell ref="J31:J32"/>
    <mergeCell ref="E33:E34"/>
    <mergeCell ref="F33:F34"/>
    <mergeCell ref="I33:I34"/>
    <mergeCell ref="J33:J34"/>
    <mergeCell ref="E35:E36"/>
    <mergeCell ref="F35:F36"/>
    <mergeCell ref="I35:I36"/>
    <mergeCell ref="J35:J36"/>
    <mergeCell ref="E25:E26"/>
    <mergeCell ref="F25:F26"/>
    <mergeCell ref="I25:I26"/>
    <mergeCell ref="J25:J26"/>
    <mergeCell ref="E27:E28"/>
    <mergeCell ref="F27:F28"/>
    <mergeCell ref="I27:I28"/>
    <mergeCell ref="J27:J28"/>
    <mergeCell ref="E29:E30"/>
    <mergeCell ref="F29:F30"/>
    <mergeCell ref="I29:I30"/>
    <mergeCell ref="J29:J30"/>
    <mergeCell ref="E43:E44"/>
    <mergeCell ref="F43:F44"/>
    <mergeCell ref="I43:I44"/>
    <mergeCell ref="J43:J44"/>
    <mergeCell ref="E45:E46"/>
    <mergeCell ref="F45:F46"/>
    <mergeCell ref="I45:I46"/>
    <mergeCell ref="J45:J46"/>
    <mergeCell ref="E47:E48"/>
    <mergeCell ref="F47:F48"/>
    <mergeCell ref="I47:I48"/>
    <mergeCell ref="J47:J48"/>
    <mergeCell ref="E37:E38"/>
    <mergeCell ref="F37:F38"/>
    <mergeCell ref="I37:I38"/>
    <mergeCell ref="J37:J38"/>
    <mergeCell ref="E39:E40"/>
    <mergeCell ref="F39:F40"/>
    <mergeCell ref="I39:I40"/>
    <mergeCell ref="J39:J40"/>
    <mergeCell ref="E41:E42"/>
    <mergeCell ref="F41:F42"/>
    <mergeCell ref="I41:I42"/>
    <mergeCell ref="J41:J42"/>
    <mergeCell ref="E55:E56"/>
    <mergeCell ref="F55:F56"/>
    <mergeCell ref="I55:I56"/>
    <mergeCell ref="J55:J56"/>
    <mergeCell ref="E57:E58"/>
    <mergeCell ref="F57:F58"/>
    <mergeCell ref="I57:I58"/>
    <mergeCell ref="J57:J58"/>
    <mergeCell ref="E59:E60"/>
    <mergeCell ref="F59:F60"/>
    <mergeCell ref="I59:I60"/>
    <mergeCell ref="J59:J60"/>
    <mergeCell ref="E49:E50"/>
    <mergeCell ref="F49:F50"/>
    <mergeCell ref="I49:I50"/>
    <mergeCell ref="J49:J50"/>
    <mergeCell ref="E51:E52"/>
    <mergeCell ref="F51:F52"/>
    <mergeCell ref="I51:I52"/>
    <mergeCell ref="J51:J52"/>
    <mergeCell ref="E53:E54"/>
    <mergeCell ref="F53:F54"/>
    <mergeCell ref="I53:I54"/>
    <mergeCell ref="J53:J54"/>
    <mergeCell ref="E67:E68"/>
    <mergeCell ref="F67:F68"/>
    <mergeCell ref="I67:I68"/>
    <mergeCell ref="J67:J68"/>
    <mergeCell ref="E69:E70"/>
    <mergeCell ref="F69:F70"/>
    <mergeCell ref="I69:I70"/>
    <mergeCell ref="J69:J70"/>
    <mergeCell ref="E71:E72"/>
    <mergeCell ref="F71:F72"/>
    <mergeCell ref="I71:I72"/>
    <mergeCell ref="J71:J72"/>
    <mergeCell ref="E61:E62"/>
    <mergeCell ref="F61:F62"/>
    <mergeCell ref="I61:I62"/>
    <mergeCell ref="J61:J62"/>
    <mergeCell ref="E63:E64"/>
    <mergeCell ref="F63:F64"/>
    <mergeCell ref="I63:I64"/>
    <mergeCell ref="J63:J64"/>
    <mergeCell ref="E65:E66"/>
    <mergeCell ref="F65:F66"/>
    <mergeCell ref="I65:I66"/>
    <mergeCell ref="J65:J66"/>
    <mergeCell ref="E79:E80"/>
    <mergeCell ref="F79:F80"/>
    <mergeCell ref="I79:I80"/>
    <mergeCell ref="J79:J80"/>
    <mergeCell ref="E81:E82"/>
    <mergeCell ref="F81:F82"/>
    <mergeCell ref="I81:I82"/>
    <mergeCell ref="J81:J82"/>
    <mergeCell ref="E83:E84"/>
    <mergeCell ref="F83:F84"/>
    <mergeCell ref="I83:I84"/>
    <mergeCell ref="J83:J84"/>
    <mergeCell ref="E73:E74"/>
    <mergeCell ref="F73:F74"/>
    <mergeCell ref="I73:I74"/>
    <mergeCell ref="J73:J74"/>
    <mergeCell ref="E75:E76"/>
    <mergeCell ref="F75:F76"/>
    <mergeCell ref="I75:I76"/>
    <mergeCell ref="J75:J76"/>
    <mergeCell ref="E77:E78"/>
    <mergeCell ref="F77:F78"/>
    <mergeCell ref="I77:I78"/>
    <mergeCell ref="J77:J78"/>
    <mergeCell ref="E91:E92"/>
    <mergeCell ref="F91:F92"/>
    <mergeCell ref="I91:I92"/>
    <mergeCell ref="J91:J92"/>
    <mergeCell ref="E93:E94"/>
    <mergeCell ref="F93:F94"/>
    <mergeCell ref="I93:I94"/>
    <mergeCell ref="J93:J94"/>
    <mergeCell ref="E95:E96"/>
    <mergeCell ref="F95:F96"/>
    <mergeCell ref="I95:I96"/>
    <mergeCell ref="J95:J96"/>
    <mergeCell ref="E85:E86"/>
    <mergeCell ref="F85:F86"/>
    <mergeCell ref="I85:I86"/>
    <mergeCell ref="J85:J86"/>
    <mergeCell ref="E87:E88"/>
    <mergeCell ref="F87:F88"/>
    <mergeCell ref="I87:I88"/>
    <mergeCell ref="J87:J88"/>
    <mergeCell ref="E89:E90"/>
    <mergeCell ref="F89:F90"/>
    <mergeCell ref="I89:I90"/>
    <mergeCell ref="J89:J90"/>
    <mergeCell ref="E103:E104"/>
    <mergeCell ref="F103:F104"/>
    <mergeCell ref="I103:I104"/>
    <mergeCell ref="J103:J104"/>
    <mergeCell ref="E105:E106"/>
    <mergeCell ref="F105:F106"/>
    <mergeCell ref="I105:I106"/>
    <mergeCell ref="J105:J106"/>
    <mergeCell ref="E107:E108"/>
    <mergeCell ref="F107:F108"/>
    <mergeCell ref="I107:I108"/>
    <mergeCell ref="J107:J108"/>
    <mergeCell ref="E97:E98"/>
    <mergeCell ref="F97:F98"/>
    <mergeCell ref="I97:I98"/>
    <mergeCell ref="J97:J98"/>
    <mergeCell ref="E99:E100"/>
    <mergeCell ref="F99:F100"/>
    <mergeCell ref="I99:I100"/>
    <mergeCell ref="J99:J100"/>
    <mergeCell ref="E101:E102"/>
    <mergeCell ref="F101:F102"/>
    <mergeCell ref="I101:I102"/>
    <mergeCell ref="J101:J102"/>
    <mergeCell ref="E115:E116"/>
    <mergeCell ref="F115:F116"/>
    <mergeCell ref="I115:I116"/>
    <mergeCell ref="J115:J116"/>
    <mergeCell ref="E117:E118"/>
    <mergeCell ref="F117:F118"/>
    <mergeCell ref="I117:I118"/>
    <mergeCell ref="J117:J118"/>
    <mergeCell ref="E119:E120"/>
    <mergeCell ref="F119:F120"/>
    <mergeCell ref="I119:I120"/>
    <mergeCell ref="J119:J120"/>
    <mergeCell ref="E109:E110"/>
    <mergeCell ref="F109:F110"/>
    <mergeCell ref="I109:I110"/>
    <mergeCell ref="J109:J110"/>
    <mergeCell ref="E111:E112"/>
    <mergeCell ref="F111:F112"/>
    <mergeCell ref="I111:I112"/>
    <mergeCell ref="J111:J112"/>
    <mergeCell ref="E113:E114"/>
    <mergeCell ref="F113:F114"/>
    <mergeCell ref="I113:I114"/>
    <mergeCell ref="J113:J114"/>
    <mergeCell ref="E127:E128"/>
    <mergeCell ref="F127:F128"/>
    <mergeCell ref="I127:I128"/>
    <mergeCell ref="J127:J128"/>
    <mergeCell ref="E129:E130"/>
    <mergeCell ref="F129:F130"/>
    <mergeCell ref="I129:I130"/>
    <mergeCell ref="J129:J130"/>
    <mergeCell ref="E131:E132"/>
    <mergeCell ref="F131:F132"/>
    <mergeCell ref="I131:I132"/>
    <mergeCell ref="J131:J132"/>
    <mergeCell ref="E121:E122"/>
    <mergeCell ref="F121:F122"/>
    <mergeCell ref="I121:I122"/>
    <mergeCell ref="J121:J122"/>
    <mergeCell ref="E123:E124"/>
    <mergeCell ref="F123:F124"/>
    <mergeCell ref="I123:I124"/>
    <mergeCell ref="J123:J124"/>
    <mergeCell ref="E125:E126"/>
    <mergeCell ref="F125:F126"/>
    <mergeCell ref="I125:I126"/>
    <mergeCell ref="J125:J126"/>
    <mergeCell ref="E139:E140"/>
    <mergeCell ref="F139:F140"/>
    <mergeCell ref="I139:I140"/>
    <mergeCell ref="J139:J140"/>
    <mergeCell ref="E141:E142"/>
    <mergeCell ref="F141:F142"/>
    <mergeCell ref="I141:I142"/>
    <mergeCell ref="J141:J142"/>
    <mergeCell ref="E143:E144"/>
    <mergeCell ref="F143:F144"/>
    <mergeCell ref="I143:I144"/>
    <mergeCell ref="J143:J144"/>
    <mergeCell ref="E133:E134"/>
    <mergeCell ref="F133:F134"/>
    <mergeCell ref="I133:I134"/>
    <mergeCell ref="J133:J134"/>
    <mergeCell ref="E135:E136"/>
    <mergeCell ref="F135:F136"/>
    <mergeCell ref="I135:I136"/>
    <mergeCell ref="J135:J136"/>
    <mergeCell ref="E137:E138"/>
    <mergeCell ref="F137:F138"/>
    <mergeCell ref="I137:I138"/>
    <mergeCell ref="J137:J138"/>
    <mergeCell ref="E157:E158"/>
    <mergeCell ref="F157:F158"/>
    <mergeCell ref="I157:I158"/>
    <mergeCell ref="J157:J158"/>
    <mergeCell ref="E151:E152"/>
    <mergeCell ref="F151:F152"/>
    <mergeCell ref="I151:I152"/>
    <mergeCell ref="J151:J152"/>
    <mergeCell ref="E153:E154"/>
    <mergeCell ref="F153:F154"/>
    <mergeCell ref="I153:I154"/>
    <mergeCell ref="J153:J154"/>
    <mergeCell ref="E155:E156"/>
    <mergeCell ref="F155:F156"/>
    <mergeCell ref="I155:I156"/>
    <mergeCell ref="J155:J156"/>
    <mergeCell ref="E145:E146"/>
    <mergeCell ref="F145:F146"/>
    <mergeCell ref="I145:I146"/>
    <mergeCell ref="J145:J146"/>
    <mergeCell ref="E147:E148"/>
    <mergeCell ref="F147:F148"/>
    <mergeCell ref="I147:I148"/>
    <mergeCell ref="J147:J148"/>
    <mergeCell ref="E149:E150"/>
    <mergeCell ref="F149:F150"/>
    <mergeCell ref="I149:I150"/>
    <mergeCell ref="J149:J150"/>
    <mergeCell ref="E197:E198"/>
    <mergeCell ref="F197:F198"/>
    <mergeCell ref="E179:E180"/>
    <mergeCell ref="F179:F180"/>
    <mergeCell ref="E181:E182"/>
    <mergeCell ref="F181:F182"/>
    <mergeCell ref="E183:E184"/>
    <mergeCell ref="F183:F184"/>
    <mergeCell ref="E185:E186"/>
    <mergeCell ref="F185:F186"/>
    <mergeCell ref="E187:E188"/>
    <mergeCell ref="F187:F188"/>
    <mergeCell ref="E169:E170"/>
    <mergeCell ref="F169:F170"/>
    <mergeCell ref="E171:E172"/>
    <mergeCell ref="F171:F172"/>
    <mergeCell ref="E173:E174"/>
    <mergeCell ref="F173:F174"/>
    <mergeCell ref="E175:E176"/>
    <mergeCell ref="F175:F176"/>
    <mergeCell ref="E177:E178"/>
    <mergeCell ref="F177:F178"/>
    <mergeCell ref="I159:I160"/>
    <mergeCell ref="I161:I162"/>
    <mergeCell ref="I163:I164"/>
    <mergeCell ref="I165:I166"/>
    <mergeCell ref="I167:I168"/>
    <mergeCell ref="I169:I170"/>
    <mergeCell ref="I171:I172"/>
    <mergeCell ref="I173:I174"/>
    <mergeCell ref="I175:I176"/>
    <mergeCell ref="E189:E190"/>
    <mergeCell ref="F189:F190"/>
    <mergeCell ref="E191:E192"/>
    <mergeCell ref="F191:F192"/>
    <mergeCell ref="E193:E194"/>
    <mergeCell ref="F193:F194"/>
    <mergeCell ref="E195:E196"/>
    <mergeCell ref="F195:F196"/>
    <mergeCell ref="E159:E160"/>
    <mergeCell ref="F159:F160"/>
    <mergeCell ref="E161:E162"/>
    <mergeCell ref="F161:F162"/>
    <mergeCell ref="E163:E164"/>
    <mergeCell ref="F163:F164"/>
    <mergeCell ref="E165:E166"/>
    <mergeCell ref="F165:F166"/>
    <mergeCell ref="E167:E168"/>
    <mergeCell ref="F167:F168"/>
    <mergeCell ref="I195:I196"/>
    <mergeCell ref="I197:I198"/>
    <mergeCell ref="I199:I200"/>
    <mergeCell ref="I201:I202"/>
    <mergeCell ref="I203:I204"/>
    <mergeCell ref="I205:I206"/>
    <mergeCell ref="I207:I208"/>
    <mergeCell ref="I209:I210"/>
    <mergeCell ref="I211:I212"/>
    <mergeCell ref="I177:I178"/>
    <mergeCell ref="I179:I180"/>
    <mergeCell ref="I181:I182"/>
    <mergeCell ref="I183:I184"/>
    <mergeCell ref="I185:I186"/>
    <mergeCell ref="I187:I188"/>
    <mergeCell ref="I189:I190"/>
    <mergeCell ref="I191:I192"/>
    <mergeCell ref="I193:I194"/>
    <mergeCell ref="J199:J200"/>
    <mergeCell ref="I231:I232"/>
    <mergeCell ref="I233:I234"/>
    <mergeCell ref="I235:I236"/>
    <mergeCell ref="I237:I238"/>
    <mergeCell ref="I239:I240"/>
    <mergeCell ref="I241:I242"/>
    <mergeCell ref="I243:I244"/>
    <mergeCell ref="I245:I246"/>
    <mergeCell ref="I247:I248"/>
    <mergeCell ref="I213:I214"/>
    <mergeCell ref="I215:I216"/>
    <mergeCell ref="I217:I218"/>
    <mergeCell ref="I219:I220"/>
    <mergeCell ref="I221:I222"/>
    <mergeCell ref="I223:I224"/>
    <mergeCell ref="I225:I226"/>
    <mergeCell ref="I227:I228"/>
    <mergeCell ref="I229:I23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27:J228"/>
    <mergeCell ref="J229:J230"/>
    <mergeCell ref="J231:J232"/>
    <mergeCell ref="J233:J234"/>
    <mergeCell ref="I249:I250"/>
    <mergeCell ref="I251:I252"/>
    <mergeCell ref="I253:I254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245:J246"/>
    <mergeCell ref="J247:J248"/>
    <mergeCell ref="J249:J250"/>
    <mergeCell ref="J251:J252"/>
    <mergeCell ref="J253:J254"/>
    <mergeCell ref="J219:J220"/>
    <mergeCell ref="J221:J222"/>
    <mergeCell ref="J223:J224"/>
    <mergeCell ref="J225:J226"/>
    <mergeCell ref="M195:M196"/>
    <mergeCell ref="M197:M198"/>
    <mergeCell ref="M177:M178"/>
    <mergeCell ref="M179:M180"/>
    <mergeCell ref="M181:M182"/>
    <mergeCell ref="M183:M184"/>
    <mergeCell ref="M185:M186"/>
    <mergeCell ref="M187:M188"/>
    <mergeCell ref="M189:M190"/>
    <mergeCell ref="M191:M192"/>
    <mergeCell ref="M193:M194"/>
    <mergeCell ref="M159:M160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N217:N218"/>
    <mergeCell ref="N219:N220"/>
    <mergeCell ref="N221:N222"/>
    <mergeCell ref="N223:N224"/>
    <mergeCell ref="N225:N226"/>
    <mergeCell ref="N227:N228"/>
    <mergeCell ref="N229:N230"/>
    <mergeCell ref="N231:N232"/>
    <mergeCell ref="N233:N234"/>
    <mergeCell ref="N201:N202"/>
    <mergeCell ref="N203:N204"/>
    <mergeCell ref="N205:N206"/>
    <mergeCell ref="N207:N208"/>
    <mergeCell ref="N209:N210"/>
    <mergeCell ref="N211:N212"/>
    <mergeCell ref="N213:N214"/>
    <mergeCell ref="N215:N216"/>
    <mergeCell ref="N253:N254"/>
    <mergeCell ref="N255:N256"/>
    <mergeCell ref="N257:N258"/>
    <mergeCell ref="N259:N260"/>
    <mergeCell ref="N261:N262"/>
    <mergeCell ref="N263:N264"/>
    <mergeCell ref="N265:N266"/>
    <mergeCell ref="N267:N268"/>
    <mergeCell ref="N269:N270"/>
    <mergeCell ref="N235:N236"/>
    <mergeCell ref="N237:N238"/>
    <mergeCell ref="N239:N240"/>
    <mergeCell ref="N241:N242"/>
    <mergeCell ref="N243:N244"/>
    <mergeCell ref="N245:N246"/>
    <mergeCell ref="N247:N248"/>
    <mergeCell ref="N249:N250"/>
    <mergeCell ref="N251:N252"/>
    <mergeCell ref="N289:N290"/>
    <mergeCell ref="N291:N292"/>
    <mergeCell ref="N293:N294"/>
    <mergeCell ref="N295:N296"/>
    <mergeCell ref="N297:N298"/>
    <mergeCell ref="N299:N300"/>
    <mergeCell ref="N301:N302"/>
    <mergeCell ref="N303:N304"/>
    <mergeCell ref="N305:N306"/>
    <mergeCell ref="N307:N308"/>
    <mergeCell ref="N271:N272"/>
    <mergeCell ref="N273:N274"/>
    <mergeCell ref="N275:N276"/>
    <mergeCell ref="N277:N278"/>
    <mergeCell ref="N279:N280"/>
    <mergeCell ref="N281:N282"/>
    <mergeCell ref="N283:N284"/>
    <mergeCell ref="N285:N286"/>
    <mergeCell ref="N287:N288"/>
    <mergeCell ref="E247:E248"/>
    <mergeCell ref="E249:E250"/>
    <mergeCell ref="E251:E252"/>
    <mergeCell ref="E253:E254"/>
    <mergeCell ref="E255:E256"/>
    <mergeCell ref="E199:E200"/>
    <mergeCell ref="E201:E202"/>
    <mergeCell ref="E203:E204"/>
    <mergeCell ref="E205:E206"/>
    <mergeCell ref="E207:E208"/>
    <mergeCell ref="E209:E210"/>
    <mergeCell ref="E211:E212"/>
    <mergeCell ref="E213:E214"/>
    <mergeCell ref="E215:E216"/>
    <mergeCell ref="E217:E218"/>
    <mergeCell ref="E219:E220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7:E238"/>
    <mergeCell ref="F239:F240"/>
    <mergeCell ref="E293:E294"/>
    <mergeCell ref="E295:E296"/>
    <mergeCell ref="E297:E298"/>
    <mergeCell ref="E299:E300"/>
    <mergeCell ref="E301:E302"/>
    <mergeCell ref="E303:E304"/>
    <mergeCell ref="E305:E306"/>
    <mergeCell ref="E307:E308"/>
    <mergeCell ref="E309:E310"/>
    <mergeCell ref="E275:E276"/>
    <mergeCell ref="E277:E278"/>
    <mergeCell ref="E279:E280"/>
    <mergeCell ref="E281:E282"/>
    <mergeCell ref="E283:E284"/>
    <mergeCell ref="E285:E286"/>
    <mergeCell ref="E287:E288"/>
    <mergeCell ref="E289:E290"/>
    <mergeCell ref="E291:E292"/>
    <mergeCell ref="E257:E258"/>
    <mergeCell ref="E259:E260"/>
    <mergeCell ref="E261:E262"/>
    <mergeCell ref="E263:E264"/>
    <mergeCell ref="E265:E266"/>
    <mergeCell ref="E267:E268"/>
    <mergeCell ref="E269:E270"/>
    <mergeCell ref="E271:E272"/>
    <mergeCell ref="E273:E274"/>
    <mergeCell ref="E239:E240"/>
    <mergeCell ref="E241:E242"/>
    <mergeCell ref="E243:E244"/>
    <mergeCell ref="E245:E246"/>
    <mergeCell ref="F241:F242"/>
    <mergeCell ref="F243:F244"/>
    <mergeCell ref="F245:F246"/>
    <mergeCell ref="F247:F248"/>
    <mergeCell ref="F249:F250"/>
    <mergeCell ref="F251:F252"/>
    <mergeCell ref="F253:F254"/>
    <mergeCell ref="F255:F256"/>
    <mergeCell ref="F257:F258"/>
    <mergeCell ref="E311:E312"/>
    <mergeCell ref="E313:E314"/>
    <mergeCell ref="E315:E316"/>
    <mergeCell ref="F199:F200"/>
    <mergeCell ref="F201:F202"/>
    <mergeCell ref="F203:F204"/>
    <mergeCell ref="F205:F206"/>
    <mergeCell ref="F207:F208"/>
    <mergeCell ref="F209:F210"/>
    <mergeCell ref="F211:F212"/>
    <mergeCell ref="F213:F214"/>
    <mergeCell ref="F215:F216"/>
    <mergeCell ref="F217:F218"/>
    <mergeCell ref="F219:F220"/>
    <mergeCell ref="F221:F222"/>
    <mergeCell ref="F223:F224"/>
    <mergeCell ref="F225:F226"/>
    <mergeCell ref="F227:F228"/>
    <mergeCell ref="F229:F230"/>
    <mergeCell ref="F231:F232"/>
    <mergeCell ref="F233:F234"/>
    <mergeCell ref="F235:F236"/>
    <mergeCell ref="F237:F238"/>
    <mergeCell ref="F299:F300"/>
    <mergeCell ref="F301:F302"/>
    <mergeCell ref="F303:F304"/>
    <mergeCell ref="F305:F306"/>
    <mergeCell ref="F307:F308"/>
    <mergeCell ref="F309:F310"/>
    <mergeCell ref="F311:F312"/>
    <mergeCell ref="F277:F278"/>
    <mergeCell ref="F279:F280"/>
    <mergeCell ref="F281:F282"/>
    <mergeCell ref="F283:F284"/>
    <mergeCell ref="F285:F286"/>
    <mergeCell ref="F287:F288"/>
    <mergeCell ref="F289:F290"/>
    <mergeCell ref="F291:F292"/>
    <mergeCell ref="F293:F294"/>
    <mergeCell ref="F259:F260"/>
    <mergeCell ref="F261:F262"/>
    <mergeCell ref="F263:F264"/>
    <mergeCell ref="F265:F266"/>
    <mergeCell ref="F267:F268"/>
    <mergeCell ref="F269:F270"/>
    <mergeCell ref="F271:F272"/>
    <mergeCell ref="F273:F274"/>
    <mergeCell ref="F275:F276"/>
    <mergeCell ref="I305:I306"/>
    <mergeCell ref="I307:I308"/>
    <mergeCell ref="I309:I310"/>
    <mergeCell ref="I311:I312"/>
    <mergeCell ref="I313:I314"/>
    <mergeCell ref="I315:I316"/>
    <mergeCell ref="F313:F314"/>
    <mergeCell ref="F315:F316"/>
    <mergeCell ref="I255:I256"/>
    <mergeCell ref="I257:I258"/>
    <mergeCell ref="I259:I260"/>
    <mergeCell ref="I261:I262"/>
    <mergeCell ref="I263:I264"/>
    <mergeCell ref="I265:I266"/>
    <mergeCell ref="I267:I268"/>
    <mergeCell ref="I269:I270"/>
    <mergeCell ref="I271:I272"/>
    <mergeCell ref="I273:I274"/>
    <mergeCell ref="I275:I276"/>
    <mergeCell ref="I277:I278"/>
    <mergeCell ref="I279:I280"/>
    <mergeCell ref="I281:I282"/>
    <mergeCell ref="I283:I284"/>
    <mergeCell ref="I285:I286"/>
    <mergeCell ref="I287:I288"/>
    <mergeCell ref="I289:I290"/>
    <mergeCell ref="I291:I292"/>
    <mergeCell ref="I293:I294"/>
    <mergeCell ref="I295:I296"/>
    <mergeCell ref="I297:I298"/>
    <mergeCell ref="F295:F296"/>
    <mergeCell ref="F297:F298"/>
    <mergeCell ref="J235:J236"/>
    <mergeCell ref="I299:I300"/>
    <mergeCell ref="I301:I302"/>
    <mergeCell ref="I303:I304"/>
    <mergeCell ref="M237:M238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07:J308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55:J256"/>
    <mergeCell ref="J257:J258"/>
    <mergeCell ref="J259:J260"/>
    <mergeCell ref="J261:J262"/>
    <mergeCell ref="J263:J264"/>
    <mergeCell ref="J265:J266"/>
    <mergeCell ref="J267:J268"/>
    <mergeCell ref="J269:J270"/>
    <mergeCell ref="J271:J272"/>
    <mergeCell ref="J237:J238"/>
    <mergeCell ref="J239:J240"/>
    <mergeCell ref="J241:J242"/>
    <mergeCell ref="J243:J244"/>
    <mergeCell ref="M239:M240"/>
    <mergeCell ref="M241:M242"/>
    <mergeCell ref="M243:M244"/>
    <mergeCell ref="M245:M246"/>
    <mergeCell ref="M247:M248"/>
    <mergeCell ref="M249:M250"/>
    <mergeCell ref="M251:M252"/>
    <mergeCell ref="M253:M254"/>
    <mergeCell ref="M255:M256"/>
    <mergeCell ref="J309:J310"/>
    <mergeCell ref="J311:J312"/>
    <mergeCell ref="J313:J314"/>
    <mergeCell ref="J315:J316"/>
    <mergeCell ref="M311:M312"/>
    <mergeCell ref="M313:M314"/>
    <mergeCell ref="M315:M316"/>
    <mergeCell ref="M199:M200"/>
    <mergeCell ref="M201:M202"/>
    <mergeCell ref="M203:M204"/>
    <mergeCell ref="M205:M206"/>
    <mergeCell ref="M207:M208"/>
    <mergeCell ref="M209:M210"/>
    <mergeCell ref="M211:M212"/>
    <mergeCell ref="M213:M214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233:M234"/>
    <mergeCell ref="M235:M236"/>
    <mergeCell ref="M309:M310"/>
    <mergeCell ref="M275:M276"/>
    <mergeCell ref="M277:M278"/>
    <mergeCell ref="M279:M280"/>
    <mergeCell ref="M281:M282"/>
    <mergeCell ref="M283:M284"/>
    <mergeCell ref="M285:M286"/>
    <mergeCell ref="M287:M288"/>
    <mergeCell ref="M289:M290"/>
    <mergeCell ref="M291:M292"/>
    <mergeCell ref="M257:M258"/>
    <mergeCell ref="M259:M260"/>
    <mergeCell ref="M261:M262"/>
    <mergeCell ref="M263:M264"/>
    <mergeCell ref="M265:M266"/>
    <mergeCell ref="M267:M268"/>
    <mergeCell ref="M269:M270"/>
    <mergeCell ref="M271:M272"/>
    <mergeCell ref="M273:M274"/>
    <mergeCell ref="N159:N160"/>
    <mergeCell ref="N161:N162"/>
    <mergeCell ref="N163:N164"/>
    <mergeCell ref="N165:N166"/>
    <mergeCell ref="N167:N168"/>
    <mergeCell ref="N169:N170"/>
    <mergeCell ref="N171:N172"/>
    <mergeCell ref="N173:N174"/>
    <mergeCell ref="N175:N176"/>
    <mergeCell ref="N177:N178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199:N200"/>
    <mergeCell ref="M293:M294"/>
    <mergeCell ref="M295:M296"/>
    <mergeCell ref="M297:M298"/>
    <mergeCell ref="M299:M300"/>
    <mergeCell ref="M301:M302"/>
    <mergeCell ref="M303:M304"/>
    <mergeCell ref="M305:M306"/>
    <mergeCell ref="M307:M308"/>
    <mergeCell ref="Q197:Q198"/>
    <mergeCell ref="R197:R198"/>
    <mergeCell ref="Q179:Q180"/>
    <mergeCell ref="R179:R180"/>
    <mergeCell ref="Q181:Q182"/>
    <mergeCell ref="R181:R182"/>
    <mergeCell ref="Q183:Q184"/>
    <mergeCell ref="R183:R184"/>
    <mergeCell ref="Q185:Q186"/>
    <mergeCell ref="R185:R186"/>
    <mergeCell ref="Q187:Q188"/>
    <mergeCell ref="R187:R188"/>
    <mergeCell ref="Q189:Q190"/>
    <mergeCell ref="R189:R190"/>
    <mergeCell ref="Q191:Q192"/>
    <mergeCell ref="R191:R192"/>
    <mergeCell ref="Q193:Q194"/>
    <mergeCell ref="R193:R194"/>
    <mergeCell ref="Q195:Q196"/>
    <mergeCell ref="R195:R196"/>
    <mergeCell ref="Q169:Q170"/>
    <mergeCell ref="R169:R170"/>
    <mergeCell ref="Q171:Q172"/>
    <mergeCell ref="R171:R172"/>
    <mergeCell ref="Q173:Q174"/>
    <mergeCell ref="R173:R174"/>
    <mergeCell ref="Q175:Q176"/>
    <mergeCell ref="R175:R176"/>
    <mergeCell ref="Q177:Q178"/>
    <mergeCell ref="R177:R178"/>
    <mergeCell ref="U159:U160"/>
    <mergeCell ref="V159:V160"/>
    <mergeCell ref="U161:U162"/>
    <mergeCell ref="V161:V162"/>
    <mergeCell ref="U163:U164"/>
    <mergeCell ref="V163:V164"/>
    <mergeCell ref="U165:U166"/>
    <mergeCell ref="V165:V166"/>
    <mergeCell ref="U167:U168"/>
    <mergeCell ref="V167:V168"/>
    <mergeCell ref="Q159:Q160"/>
    <mergeCell ref="R159:R160"/>
    <mergeCell ref="Q161:Q162"/>
    <mergeCell ref="R161:R162"/>
    <mergeCell ref="Q163:Q164"/>
    <mergeCell ref="R163:R164"/>
    <mergeCell ref="Q165:Q166"/>
    <mergeCell ref="R165:R166"/>
    <mergeCell ref="Q167:Q168"/>
    <mergeCell ref="R167:R168"/>
    <mergeCell ref="V195:V196"/>
    <mergeCell ref="U197:U198"/>
    <mergeCell ref="V197:V198"/>
    <mergeCell ref="U179:U180"/>
    <mergeCell ref="V179:V180"/>
    <mergeCell ref="U181:U182"/>
    <mergeCell ref="V181:V182"/>
    <mergeCell ref="U183:U184"/>
    <mergeCell ref="V183:V184"/>
    <mergeCell ref="U185:U186"/>
    <mergeCell ref="V185:V186"/>
    <mergeCell ref="U187:U188"/>
    <mergeCell ref="V187:V188"/>
    <mergeCell ref="U169:U170"/>
    <mergeCell ref="V169:V170"/>
    <mergeCell ref="U171:U172"/>
    <mergeCell ref="V171:V172"/>
    <mergeCell ref="U173:U174"/>
    <mergeCell ref="V173:V174"/>
    <mergeCell ref="U175:U176"/>
    <mergeCell ref="V175:V176"/>
    <mergeCell ref="U177:U178"/>
    <mergeCell ref="V177:V178"/>
    <mergeCell ref="Y169:Y170"/>
    <mergeCell ref="Z169:Z170"/>
    <mergeCell ref="Y171:Y172"/>
    <mergeCell ref="Z171:Z172"/>
    <mergeCell ref="Y173:Y174"/>
    <mergeCell ref="Z173:Z174"/>
    <mergeCell ref="Y175:Y176"/>
    <mergeCell ref="Z175:Z176"/>
    <mergeCell ref="Y177:Y178"/>
    <mergeCell ref="Z177:Z178"/>
    <mergeCell ref="Y159:Y160"/>
    <mergeCell ref="Z159:Z160"/>
    <mergeCell ref="Y161:Y162"/>
    <mergeCell ref="Z161:Z162"/>
    <mergeCell ref="Y163:Y164"/>
    <mergeCell ref="Z163:Z164"/>
    <mergeCell ref="Y165:Y166"/>
    <mergeCell ref="Z165:Z166"/>
    <mergeCell ref="Y167:Y168"/>
    <mergeCell ref="Z167:Z168"/>
    <mergeCell ref="N317:N318"/>
    <mergeCell ref="N319:N320"/>
    <mergeCell ref="N321:N322"/>
    <mergeCell ref="N323:N324"/>
    <mergeCell ref="N325:N326"/>
    <mergeCell ref="Y189:Y190"/>
    <mergeCell ref="Z189:Z190"/>
    <mergeCell ref="Y191:Y192"/>
    <mergeCell ref="Z191:Z192"/>
    <mergeCell ref="Y193:Y194"/>
    <mergeCell ref="Z193:Z194"/>
    <mergeCell ref="Y195:Y196"/>
    <mergeCell ref="Z195:Z196"/>
    <mergeCell ref="Y197:Y198"/>
    <mergeCell ref="Z197:Z198"/>
    <mergeCell ref="Y179:Y180"/>
    <mergeCell ref="Z179:Z180"/>
    <mergeCell ref="Y181:Y182"/>
    <mergeCell ref="Z181:Z182"/>
    <mergeCell ref="Y183:Y184"/>
    <mergeCell ref="Z183:Z184"/>
    <mergeCell ref="Y185:Y186"/>
    <mergeCell ref="Z185:Z186"/>
    <mergeCell ref="Y187:Y188"/>
    <mergeCell ref="Z187:Z188"/>
    <mergeCell ref="U189:U190"/>
    <mergeCell ref="V189:V190"/>
    <mergeCell ref="U191:U192"/>
    <mergeCell ref="V191:V192"/>
    <mergeCell ref="U193:U194"/>
    <mergeCell ref="V193:V194"/>
    <mergeCell ref="U195:U196"/>
    <mergeCell ref="Q231:Q232"/>
    <mergeCell ref="N363:N364"/>
    <mergeCell ref="N365:N366"/>
    <mergeCell ref="N367:N368"/>
    <mergeCell ref="N369:N370"/>
    <mergeCell ref="N371:N372"/>
    <mergeCell ref="N373:N374"/>
    <mergeCell ref="N375:N376"/>
    <mergeCell ref="N377:N378"/>
    <mergeCell ref="N379:N380"/>
    <mergeCell ref="N345:N346"/>
    <mergeCell ref="N347:N348"/>
    <mergeCell ref="N349:N350"/>
    <mergeCell ref="N351:N352"/>
    <mergeCell ref="N353:N354"/>
    <mergeCell ref="N355:N356"/>
    <mergeCell ref="N357:N358"/>
    <mergeCell ref="N359:N360"/>
    <mergeCell ref="N361:N362"/>
    <mergeCell ref="N327:N328"/>
    <mergeCell ref="N329:N330"/>
    <mergeCell ref="N331:N332"/>
    <mergeCell ref="N333:N334"/>
    <mergeCell ref="N335:N336"/>
    <mergeCell ref="N337:N338"/>
    <mergeCell ref="N339:N340"/>
    <mergeCell ref="N341:N342"/>
    <mergeCell ref="N343:N344"/>
    <mergeCell ref="N309:N310"/>
    <mergeCell ref="N311:N312"/>
    <mergeCell ref="N313:N314"/>
    <mergeCell ref="N315:N316"/>
    <mergeCell ref="Q233:Q234"/>
    <mergeCell ref="Q235:Q236"/>
    <mergeCell ref="Q237:Q238"/>
    <mergeCell ref="Q239:Q240"/>
    <mergeCell ref="Q241:Q242"/>
    <mergeCell ref="Q243:Q244"/>
    <mergeCell ref="Q245:Q246"/>
    <mergeCell ref="Q247:Q248"/>
    <mergeCell ref="Q249:Q250"/>
    <mergeCell ref="N381:N382"/>
    <mergeCell ref="N383:N384"/>
    <mergeCell ref="N385:N386"/>
    <mergeCell ref="N387:N388"/>
    <mergeCell ref="N389:N390"/>
    <mergeCell ref="N391:N392"/>
    <mergeCell ref="N393:N394"/>
    <mergeCell ref="Q199:Q200"/>
    <mergeCell ref="Q201:Q202"/>
    <mergeCell ref="Q203:Q204"/>
    <mergeCell ref="Q205:Q206"/>
    <mergeCell ref="Q207:Q208"/>
    <mergeCell ref="Q209:Q210"/>
    <mergeCell ref="Q211:Q212"/>
    <mergeCell ref="Q213:Q214"/>
    <mergeCell ref="Q215:Q216"/>
    <mergeCell ref="Q217:Q218"/>
    <mergeCell ref="Q219:Q220"/>
    <mergeCell ref="Q221:Q222"/>
    <mergeCell ref="Q223:Q224"/>
    <mergeCell ref="Q225:Q226"/>
    <mergeCell ref="Q227:Q228"/>
    <mergeCell ref="Q229:Q230"/>
    <mergeCell ref="Q293:Q294"/>
    <mergeCell ref="Q295:Q296"/>
    <mergeCell ref="Q297:Q298"/>
    <mergeCell ref="Q299:Q300"/>
    <mergeCell ref="Q301:Q302"/>
    <mergeCell ref="Q303:Q304"/>
    <mergeCell ref="Q269:Q270"/>
    <mergeCell ref="Q271:Q272"/>
    <mergeCell ref="Q273:Q274"/>
    <mergeCell ref="Q275:Q276"/>
    <mergeCell ref="Q277:Q278"/>
    <mergeCell ref="Q279:Q280"/>
    <mergeCell ref="Q281:Q282"/>
    <mergeCell ref="Q283:Q284"/>
    <mergeCell ref="Q285:Q286"/>
    <mergeCell ref="Q251:Q252"/>
    <mergeCell ref="Q253:Q254"/>
    <mergeCell ref="Q255:Q256"/>
    <mergeCell ref="Q257:Q258"/>
    <mergeCell ref="Q259:Q260"/>
    <mergeCell ref="Q261:Q262"/>
    <mergeCell ref="Q263:Q264"/>
    <mergeCell ref="Q265:Q266"/>
    <mergeCell ref="Q267:Q268"/>
    <mergeCell ref="R243:R244"/>
    <mergeCell ref="R245:R246"/>
    <mergeCell ref="R247:R248"/>
    <mergeCell ref="R249:R250"/>
    <mergeCell ref="R251:R252"/>
    <mergeCell ref="Q305:Q306"/>
    <mergeCell ref="Q307:Q308"/>
    <mergeCell ref="Q309:Q310"/>
    <mergeCell ref="Q311:Q312"/>
    <mergeCell ref="Q313:Q314"/>
    <mergeCell ref="Q315:Q316"/>
    <mergeCell ref="R199:R200"/>
    <mergeCell ref="R201:R202"/>
    <mergeCell ref="R203:R204"/>
    <mergeCell ref="R205:R206"/>
    <mergeCell ref="R207:R208"/>
    <mergeCell ref="R209:R210"/>
    <mergeCell ref="R211:R212"/>
    <mergeCell ref="R213:R214"/>
    <mergeCell ref="R215:R216"/>
    <mergeCell ref="R217:R218"/>
    <mergeCell ref="R219:R220"/>
    <mergeCell ref="R221:R222"/>
    <mergeCell ref="R223:R224"/>
    <mergeCell ref="R225:R226"/>
    <mergeCell ref="R227:R228"/>
    <mergeCell ref="R229:R230"/>
    <mergeCell ref="R231:R232"/>
    <mergeCell ref="R233:R234"/>
    <mergeCell ref="Q287:Q288"/>
    <mergeCell ref="Q289:Q290"/>
    <mergeCell ref="Q291:Q292"/>
    <mergeCell ref="U235:U236"/>
    <mergeCell ref="R289:R290"/>
    <mergeCell ref="R291:R292"/>
    <mergeCell ref="R293:R294"/>
    <mergeCell ref="R295:R296"/>
    <mergeCell ref="R297:R298"/>
    <mergeCell ref="R299:R300"/>
    <mergeCell ref="R301:R302"/>
    <mergeCell ref="R303:R304"/>
    <mergeCell ref="R305:R306"/>
    <mergeCell ref="R271:R272"/>
    <mergeCell ref="R273:R274"/>
    <mergeCell ref="R275:R276"/>
    <mergeCell ref="R277:R278"/>
    <mergeCell ref="R279:R280"/>
    <mergeCell ref="R281:R282"/>
    <mergeCell ref="R283:R284"/>
    <mergeCell ref="R285:R286"/>
    <mergeCell ref="R287:R288"/>
    <mergeCell ref="R253:R254"/>
    <mergeCell ref="R255:R256"/>
    <mergeCell ref="R257:R258"/>
    <mergeCell ref="R259:R260"/>
    <mergeCell ref="R261:R262"/>
    <mergeCell ref="R263:R264"/>
    <mergeCell ref="R265:R266"/>
    <mergeCell ref="R267:R268"/>
    <mergeCell ref="R269:R270"/>
    <mergeCell ref="R235:R236"/>
    <mergeCell ref="R237:R238"/>
    <mergeCell ref="R239:R240"/>
    <mergeCell ref="R241:R242"/>
    <mergeCell ref="U237:U238"/>
    <mergeCell ref="U239:U240"/>
    <mergeCell ref="U241:U242"/>
    <mergeCell ref="U243:U244"/>
    <mergeCell ref="U245:U246"/>
    <mergeCell ref="U247:U248"/>
    <mergeCell ref="U249:U250"/>
    <mergeCell ref="U251:U252"/>
    <mergeCell ref="U253:U254"/>
    <mergeCell ref="R307:R308"/>
    <mergeCell ref="R309:R310"/>
    <mergeCell ref="R311:R312"/>
    <mergeCell ref="R313:R314"/>
    <mergeCell ref="R315:R316"/>
    <mergeCell ref="U199:U200"/>
    <mergeCell ref="U201:U202"/>
    <mergeCell ref="U203:U204"/>
    <mergeCell ref="U205:U206"/>
    <mergeCell ref="U207:U208"/>
    <mergeCell ref="U209:U210"/>
    <mergeCell ref="U211:U212"/>
    <mergeCell ref="U213:U214"/>
    <mergeCell ref="U215:U216"/>
    <mergeCell ref="U217:U218"/>
    <mergeCell ref="U219:U220"/>
    <mergeCell ref="U221:U222"/>
    <mergeCell ref="U223:U224"/>
    <mergeCell ref="U225:U226"/>
    <mergeCell ref="U227:U228"/>
    <mergeCell ref="U229:U230"/>
    <mergeCell ref="U231:U232"/>
    <mergeCell ref="U233:U234"/>
    <mergeCell ref="U297:U298"/>
    <mergeCell ref="U299:U300"/>
    <mergeCell ref="U301:U302"/>
    <mergeCell ref="U303:U304"/>
    <mergeCell ref="U305:U306"/>
    <mergeCell ref="U307:U308"/>
    <mergeCell ref="U273:U274"/>
    <mergeCell ref="U275:U276"/>
    <mergeCell ref="U277:U278"/>
    <mergeCell ref="U279:U280"/>
    <mergeCell ref="U281:U282"/>
    <mergeCell ref="U283:U284"/>
    <mergeCell ref="U285:U286"/>
    <mergeCell ref="U287:U288"/>
    <mergeCell ref="U289:U290"/>
    <mergeCell ref="U255:U256"/>
    <mergeCell ref="U257:U258"/>
    <mergeCell ref="U259:U260"/>
    <mergeCell ref="U261:U262"/>
    <mergeCell ref="U263:U264"/>
    <mergeCell ref="U265:U266"/>
    <mergeCell ref="U267:U268"/>
    <mergeCell ref="U269:U270"/>
    <mergeCell ref="U271:U272"/>
    <mergeCell ref="V247:V248"/>
    <mergeCell ref="V249:V250"/>
    <mergeCell ref="V251:V252"/>
    <mergeCell ref="V253:V254"/>
    <mergeCell ref="V255:V256"/>
    <mergeCell ref="U309:U310"/>
    <mergeCell ref="U311:U312"/>
    <mergeCell ref="U313:U314"/>
    <mergeCell ref="U315:U316"/>
    <mergeCell ref="V199:V200"/>
    <mergeCell ref="V201:V202"/>
    <mergeCell ref="V203:V204"/>
    <mergeCell ref="V205:V206"/>
    <mergeCell ref="V207:V208"/>
    <mergeCell ref="V209:V210"/>
    <mergeCell ref="V211:V212"/>
    <mergeCell ref="V213:V214"/>
    <mergeCell ref="V215:V216"/>
    <mergeCell ref="V217:V218"/>
    <mergeCell ref="V219:V220"/>
    <mergeCell ref="V221:V222"/>
    <mergeCell ref="V223:V224"/>
    <mergeCell ref="V225:V226"/>
    <mergeCell ref="V227:V228"/>
    <mergeCell ref="V229:V230"/>
    <mergeCell ref="V231:V232"/>
    <mergeCell ref="V233:V234"/>
    <mergeCell ref="V235:V236"/>
    <mergeCell ref="V237:V238"/>
    <mergeCell ref="U291:U292"/>
    <mergeCell ref="U293:U294"/>
    <mergeCell ref="U295:U296"/>
    <mergeCell ref="Y239:Y240"/>
    <mergeCell ref="V293:V294"/>
    <mergeCell ref="V295:V296"/>
    <mergeCell ref="V297:V298"/>
    <mergeCell ref="V299:V300"/>
    <mergeCell ref="V301:V302"/>
    <mergeCell ref="V303:V304"/>
    <mergeCell ref="V305:V306"/>
    <mergeCell ref="V307:V308"/>
    <mergeCell ref="V309:V310"/>
    <mergeCell ref="V275:V276"/>
    <mergeCell ref="V277:V278"/>
    <mergeCell ref="V279:V280"/>
    <mergeCell ref="V281:V282"/>
    <mergeCell ref="V283:V284"/>
    <mergeCell ref="V285:V286"/>
    <mergeCell ref="V287:V288"/>
    <mergeCell ref="V289:V290"/>
    <mergeCell ref="V291:V292"/>
    <mergeCell ref="V257:V258"/>
    <mergeCell ref="V259:V260"/>
    <mergeCell ref="V261:V262"/>
    <mergeCell ref="V263:V264"/>
    <mergeCell ref="V265:V266"/>
    <mergeCell ref="V267:V268"/>
    <mergeCell ref="V269:V270"/>
    <mergeCell ref="V271:V272"/>
    <mergeCell ref="V273:V274"/>
    <mergeCell ref="V239:V240"/>
    <mergeCell ref="V241:V242"/>
    <mergeCell ref="V243:V244"/>
    <mergeCell ref="V245:V246"/>
    <mergeCell ref="Y241:Y242"/>
    <mergeCell ref="Y243:Y244"/>
    <mergeCell ref="Y245:Y246"/>
    <mergeCell ref="Y247:Y248"/>
    <mergeCell ref="Y249:Y250"/>
    <mergeCell ref="Y251:Y252"/>
    <mergeCell ref="Y253:Y254"/>
    <mergeCell ref="Y255:Y256"/>
    <mergeCell ref="Y257:Y258"/>
    <mergeCell ref="V311:V312"/>
    <mergeCell ref="V313:V314"/>
    <mergeCell ref="V315:V316"/>
    <mergeCell ref="Y199:Y200"/>
    <mergeCell ref="Y201:Y202"/>
    <mergeCell ref="Y203:Y204"/>
    <mergeCell ref="Y205:Y206"/>
    <mergeCell ref="Y207:Y208"/>
    <mergeCell ref="Y209:Y210"/>
    <mergeCell ref="Y211:Y212"/>
    <mergeCell ref="Y213:Y214"/>
    <mergeCell ref="Y215:Y216"/>
    <mergeCell ref="Y217:Y218"/>
    <mergeCell ref="Y219:Y220"/>
    <mergeCell ref="Y221:Y222"/>
    <mergeCell ref="Y223:Y224"/>
    <mergeCell ref="Y225:Y226"/>
    <mergeCell ref="Y227:Y228"/>
    <mergeCell ref="Y229:Y230"/>
    <mergeCell ref="Y231:Y232"/>
    <mergeCell ref="Y233:Y234"/>
    <mergeCell ref="Y235:Y236"/>
    <mergeCell ref="Y237:Y238"/>
    <mergeCell ref="Y311:Y312"/>
    <mergeCell ref="Y277:Y278"/>
    <mergeCell ref="Y279:Y280"/>
    <mergeCell ref="Y281:Y282"/>
    <mergeCell ref="Y283:Y284"/>
    <mergeCell ref="Y285:Y286"/>
    <mergeCell ref="Y287:Y288"/>
    <mergeCell ref="Y289:Y290"/>
    <mergeCell ref="Y291:Y292"/>
    <mergeCell ref="Y293:Y294"/>
    <mergeCell ref="Y259:Y260"/>
    <mergeCell ref="Y261:Y262"/>
    <mergeCell ref="Y263:Y264"/>
    <mergeCell ref="Y265:Y266"/>
    <mergeCell ref="Y267:Y268"/>
    <mergeCell ref="Y269:Y270"/>
    <mergeCell ref="Y271:Y272"/>
    <mergeCell ref="Y273:Y274"/>
    <mergeCell ref="Y275:Y276"/>
    <mergeCell ref="Y313:Y314"/>
    <mergeCell ref="Y315:Y316"/>
    <mergeCell ref="Z199:Z200"/>
    <mergeCell ref="Z201:Z202"/>
    <mergeCell ref="Z203:Z204"/>
    <mergeCell ref="Z205:Z206"/>
    <mergeCell ref="Z207:Z208"/>
    <mergeCell ref="Z209:Z210"/>
    <mergeCell ref="Z211:Z212"/>
    <mergeCell ref="Z213:Z214"/>
    <mergeCell ref="Z215:Z216"/>
    <mergeCell ref="Z217:Z218"/>
    <mergeCell ref="Z219:Z220"/>
    <mergeCell ref="Z221:Z222"/>
    <mergeCell ref="Z223:Z224"/>
    <mergeCell ref="Z225:Z226"/>
    <mergeCell ref="Z227:Z228"/>
    <mergeCell ref="Z229:Z230"/>
    <mergeCell ref="Z231:Z232"/>
    <mergeCell ref="Z233:Z234"/>
    <mergeCell ref="Z235:Z236"/>
    <mergeCell ref="Z237:Z238"/>
    <mergeCell ref="Z239:Z240"/>
    <mergeCell ref="Z241:Z242"/>
    <mergeCell ref="Y295:Y296"/>
    <mergeCell ref="Y297:Y298"/>
    <mergeCell ref="Y299:Y300"/>
    <mergeCell ref="Y301:Y302"/>
    <mergeCell ref="Y303:Y304"/>
    <mergeCell ref="Y305:Y306"/>
    <mergeCell ref="Y307:Y308"/>
    <mergeCell ref="Y309:Y310"/>
    <mergeCell ref="Z261:Z262"/>
    <mergeCell ref="Z263:Z264"/>
    <mergeCell ref="Z265:Z266"/>
    <mergeCell ref="Z267:Z268"/>
    <mergeCell ref="Z269:Z270"/>
    <mergeCell ref="Z271:Z272"/>
    <mergeCell ref="Z273:Z274"/>
    <mergeCell ref="Z275:Z276"/>
    <mergeCell ref="Z277:Z278"/>
    <mergeCell ref="Z243:Z244"/>
    <mergeCell ref="Z245:Z246"/>
    <mergeCell ref="Z247:Z248"/>
    <mergeCell ref="Z249:Z250"/>
    <mergeCell ref="Z251:Z252"/>
    <mergeCell ref="Z253:Z254"/>
    <mergeCell ref="Z255:Z256"/>
    <mergeCell ref="Z257:Z258"/>
    <mergeCell ref="Z259:Z260"/>
    <mergeCell ref="Z315:Z316"/>
    <mergeCell ref="Z297:Z298"/>
    <mergeCell ref="Z299:Z300"/>
    <mergeCell ref="Z301:Z302"/>
    <mergeCell ref="Z303:Z304"/>
    <mergeCell ref="Z305:Z306"/>
    <mergeCell ref="Z307:Z308"/>
    <mergeCell ref="Z309:Z310"/>
    <mergeCell ref="Z311:Z312"/>
    <mergeCell ref="Z313:Z314"/>
    <mergeCell ref="Z279:Z280"/>
    <mergeCell ref="Z281:Z282"/>
    <mergeCell ref="Z283:Z284"/>
    <mergeCell ref="Z285:Z286"/>
    <mergeCell ref="Z287:Z288"/>
    <mergeCell ref="Z289:Z290"/>
    <mergeCell ref="Z291:Z292"/>
    <mergeCell ref="Z293:Z294"/>
    <mergeCell ref="Z295:Z296"/>
  </mergeCells>
  <conditionalFormatting sqref="E3:E31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{549E6BEB-CC9C-4AE8-8D1B-14A2117150DF}</x14:id>
        </ext>
      </extLst>
    </cfRule>
  </conditionalFormatting>
  <conditionalFormatting sqref="F3:F3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31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{6486F50A-77A8-4C1F-A13E-E23C20426A71}</x14:id>
        </ext>
      </extLst>
    </cfRule>
  </conditionalFormatting>
  <conditionalFormatting sqref="J3:J3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31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{F52125E4-598F-4621-959A-DBF525B57F43}</x14:id>
        </ext>
      </extLst>
    </cfRule>
  </conditionalFormatting>
  <conditionalFormatting sqref="N3:N39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Q31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{780A6BB5-BDAE-4336-8769-3279451F367A}</x14:id>
        </ext>
      </extLst>
    </cfRule>
  </conditionalFormatting>
  <conditionalFormatting sqref="R3:R3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5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5:S158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U3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{C0707ACA-6CE4-4016-8BEB-689E71F83DE1}</x14:id>
        </ext>
      </extLst>
    </cfRule>
  </conditionalFormatting>
  <conditionalFormatting sqref="V3:V3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Y31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{4FC49080-2F22-4365-96E5-3469ABB0FE23}</x14:id>
        </ext>
      </extLst>
    </cfRule>
  </conditionalFormatting>
  <conditionalFormatting sqref="Z3:Z31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9E6BEB-CC9C-4AE8-8D1B-14A2117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E3:E316</xm:sqref>
        </x14:conditionalFormatting>
        <x14:conditionalFormatting xmlns:xm="http://schemas.microsoft.com/office/excel/2006/main">
          <x14:cfRule type="dataBar" id="{6486F50A-77A8-4C1F-A13E-E23C20426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I3:I316</xm:sqref>
        </x14:conditionalFormatting>
        <x14:conditionalFormatting xmlns:xm="http://schemas.microsoft.com/office/excel/2006/main">
          <x14:cfRule type="dataBar" id="{F52125E4-598F-4621-959A-DBF525B57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M3:M316</xm:sqref>
        </x14:conditionalFormatting>
        <x14:conditionalFormatting xmlns:xm="http://schemas.microsoft.com/office/excel/2006/main">
          <x14:cfRule type="dataBar" id="{780A6BB5-BDAE-4336-8769-3279451F3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Q3:Q316</xm:sqref>
        </x14:conditionalFormatting>
        <x14:conditionalFormatting xmlns:xm="http://schemas.microsoft.com/office/excel/2006/main">
          <x14:cfRule type="dataBar" id="{C0707ACA-6CE4-4016-8BEB-689E71F83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U3:U316</xm:sqref>
        </x14:conditionalFormatting>
        <x14:conditionalFormatting xmlns:xm="http://schemas.microsoft.com/office/excel/2006/main">
          <x14:cfRule type="dataBar" id="{4FC49080-2F22-4365-96E5-3469ABB0F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707B-0036-410B-8EED-A49FEC80277B}">
  <dimension ref="A1:AA213"/>
  <sheetViews>
    <sheetView topLeftCell="G76" workbookViewId="0">
      <selection activeCell="Z80" sqref="Z80:Z81"/>
    </sheetView>
  </sheetViews>
  <sheetFormatPr defaultRowHeight="15" x14ac:dyDescent="0.25"/>
  <cols>
    <col min="1" max="1" width="13.5703125" bestFit="1" customWidth="1"/>
    <col min="2" max="2" width="6.85546875" bestFit="1" customWidth="1"/>
    <col min="3" max="4" width="8" bestFit="1" customWidth="1"/>
    <col min="5" max="5" width="7.7109375" bestFit="1" customWidth="1"/>
    <col min="6" max="6" width="12.7109375" bestFit="1" customWidth="1"/>
    <col min="7" max="7" width="9.7109375" bestFit="1" customWidth="1"/>
    <col min="8" max="8" width="8" bestFit="1" customWidth="1"/>
    <col min="9" max="9" width="8.140625" bestFit="1" customWidth="1"/>
    <col min="10" max="10" width="9.85546875" bestFit="1" customWidth="1"/>
    <col min="11" max="12" width="8" bestFit="1" customWidth="1"/>
    <col min="13" max="13" width="11.42578125" bestFit="1" customWidth="1"/>
    <col min="14" max="14" width="11.85546875" bestFit="1" customWidth="1"/>
    <col min="15" max="15" width="13.28515625" bestFit="1" customWidth="1"/>
    <col min="16" max="16" width="7" bestFit="1" customWidth="1"/>
    <col min="17" max="17" width="12.28515625" bestFit="1" customWidth="1"/>
    <col min="18" max="18" width="16.85546875" bestFit="1" customWidth="1"/>
    <col min="19" max="19" width="13.28515625" bestFit="1" customWidth="1"/>
    <col min="20" max="20" width="11.5703125" bestFit="1" customWidth="1"/>
    <col min="21" max="21" width="14.140625" bestFit="1" customWidth="1"/>
    <col min="22" max="22" width="9.85546875" bestFit="1" customWidth="1"/>
    <col min="23" max="23" width="18.5703125" bestFit="1" customWidth="1"/>
    <col min="24" max="24" width="16.42578125" bestFit="1" customWidth="1"/>
    <col min="25" max="25" width="15.7109375" bestFit="1" customWidth="1"/>
    <col min="26" max="27" width="19.28515625" bestFit="1" customWidth="1"/>
  </cols>
  <sheetData>
    <row r="1" spans="1:27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s="7" t="s">
        <v>11</v>
      </c>
      <c r="O1" t="s">
        <v>25</v>
      </c>
      <c r="P1" t="s">
        <v>10</v>
      </c>
      <c r="Q1" t="s">
        <v>32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  <c r="X1" t="s">
        <v>3</v>
      </c>
      <c r="Y1" t="s">
        <v>33</v>
      </c>
      <c r="Z1" s="2" t="s">
        <v>2</v>
      </c>
      <c r="AA1" s="2" t="s">
        <v>1</v>
      </c>
    </row>
    <row r="2" spans="1:27" x14ac:dyDescent="0.25">
      <c r="A2" t="s">
        <v>36</v>
      </c>
      <c r="B2" t="s">
        <v>0</v>
      </c>
      <c r="C2">
        <v>1873.2</v>
      </c>
      <c r="D2">
        <v>2</v>
      </c>
      <c r="E2">
        <v>-12.149999999999864</v>
      </c>
      <c r="F2">
        <v>-0.64444267642612063</v>
      </c>
      <c r="G2">
        <v>1125</v>
      </c>
      <c r="H2">
        <v>1821.6</v>
      </c>
      <c r="I2">
        <v>1967.3</v>
      </c>
      <c r="J2">
        <v>1885.35</v>
      </c>
      <c r="K2">
        <v>1873.2</v>
      </c>
      <c r="L2">
        <v>1967.3</v>
      </c>
      <c r="M2">
        <v>1920.25</v>
      </c>
      <c r="N2">
        <v>2</v>
      </c>
      <c r="O2">
        <v>0.96</v>
      </c>
      <c r="P2">
        <v>1</v>
      </c>
      <c r="Q2">
        <v>1</v>
      </c>
      <c r="R2">
        <v>2</v>
      </c>
      <c r="S2">
        <v>21250</v>
      </c>
      <c r="T2" s="4">
        <v>45687</v>
      </c>
      <c r="U2" t="s">
        <v>34</v>
      </c>
      <c r="V2">
        <v>1967.3</v>
      </c>
      <c r="W2">
        <v>0</v>
      </c>
      <c r="X2">
        <v>0</v>
      </c>
      <c r="Y2">
        <v>3.8404999999999998E-4</v>
      </c>
      <c r="Z2" s="8">
        <f>Y3+Y2</f>
        <v>0.12271205</v>
      </c>
      <c r="AA2" s="8">
        <f>Y3-Y2</f>
        <v>0.12194395000000001</v>
      </c>
    </row>
    <row r="3" spans="1:27" x14ac:dyDescent="0.25">
      <c r="A3" t="s">
        <v>36</v>
      </c>
      <c r="B3" t="s">
        <v>0</v>
      </c>
      <c r="C3">
        <v>0.85</v>
      </c>
      <c r="D3">
        <v>978624</v>
      </c>
      <c r="E3">
        <v>-0.95000000000000007</v>
      </c>
      <c r="F3">
        <v>-52.777777777777779</v>
      </c>
      <c r="G3">
        <v>361700</v>
      </c>
      <c r="H3">
        <v>0.85</v>
      </c>
      <c r="I3">
        <v>1.7</v>
      </c>
      <c r="J3">
        <v>1.8</v>
      </c>
      <c r="K3">
        <v>0.85</v>
      </c>
      <c r="L3">
        <v>1.95</v>
      </c>
      <c r="M3">
        <v>1.25</v>
      </c>
      <c r="N3">
        <v>978624</v>
      </c>
      <c r="O3">
        <v>305.82</v>
      </c>
      <c r="P3">
        <v>190031</v>
      </c>
      <c r="Q3">
        <v>54499</v>
      </c>
      <c r="R3">
        <v>978624</v>
      </c>
      <c r="S3">
        <v>21250</v>
      </c>
      <c r="T3" s="4">
        <v>45687</v>
      </c>
      <c r="U3" t="s">
        <v>35</v>
      </c>
      <c r="V3">
        <v>1.7</v>
      </c>
      <c r="W3">
        <v>0</v>
      </c>
      <c r="X3">
        <v>0</v>
      </c>
      <c r="Y3">
        <v>0.12232800000000001</v>
      </c>
      <c r="Z3" s="8"/>
      <c r="AA3" s="8"/>
    </row>
    <row r="4" spans="1:27" x14ac:dyDescent="0.25">
      <c r="A4" t="s">
        <v>36</v>
      </c>
      <c r="B4" t="s">
        <v>0</v>
      </c>
      <c r="C4">
        <v>0</v>
      </c>
      <c r="D4">
        <v>0</v>
      </c>
      <c r="E4">
        <v>0</v>
      </c>
      <c r="F4">
        <v>0</v>
      </c>
      <c r="G4">
        <v>1125</v>
      </c>
      <c r="H4">
        <v>1765.1</v>
      </c>
      <c r="I4">
        <v>0</v>
      </c>
      <c r="J4">
        <v>3313.8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21300</v>
      </c>
      <c r="T4" s="4">
        <v>45687</v>
      </c>
      <c r="U4" t="s">
        <v>34</v>
      </c>
      <c r="V4">
        <v>0</v>
      </c>
      <c r="W4">
        <v>0</v>
      </c>
      <c r="X4">
        <v>0</v>
      </c>
      <c r="Y4">
        <v>0</v>
      </c>
      <c r="Z4" s="8">
        <f>Y5+Y4</f>
        <v>9.2391942000000005E-2</v>
      </c>
      <c r="AA4" s="8">
        <f>Y5-Y4</f>
        <v>9.2391942000000005E-2</v>
      </c>
    </row>
    <row r="5" spans="1:27" x14ac:dyDescent="0.25">
      <c r="A5" t="s">
        <v>36</v>
      </c>
      <c r="B5" t="s">
        <v>0</v>
      </c>
      <c r="C5">
        <v>0.9</v>
      </c>
      <c r="D5">
        <v>705282</v>
      </c>
      <c r="E5">
        <v>-1.0499999999999998</v>
      </c>
      <c r="F5">
        <v>-53.846153846153847</v>
      </c>
      <c r="G5">
        <v>275525</v>
      </c>
      <c r="H5">
        <v>0.85</v>
      </c>
      <c r="I5">
        <v>1.75</v>
      </c>
      <c r="J5">
        <v>1.95</v>
      </c>
      <c r="K5">
        <v>0.85</v>
      </c>
      <c r="L5">
        <v>1.95</v>
      </c>
      <c r="M5">
        <v>1.31</v>
      </c>
      <c r="N5">
        <v>705282</v>
      </c>
      <c r="O5">
        <v>230.98</v>
      </c>
      <c r="P5">
        <v>86710</v>
      </c>
      <c r="Q5">
        <v>39804</v>
      </c>
      <c r="R5">
        <v>705282</v>
      </c>
      <c r="S5">
        <v>21300</v>
      </c>
      <c r="T5" s="4">
        <v>45687</v>
      </c>
      <c r="U5" t="s">
        <v>35</v>
      </c>
      <c r="V5">
        <v>1.75</v>
      </c>
      <c r="W5">
        <v>0</v>
      </c>
      <c r="X5">
        <v>0</v>
      </c>
      <c r="Y5">
        <v>9.2391942000000005E-2</v>
      </c>
      <c r="Z5" s="8"/>
      <c r="AA5" s="8"/>
    </row>
    <row r="6" spans="1:27" x14ac:dyDescent="0.25">
      <c r="A6" t="s">
        <v>36</v>
      </c>
      <c r="B6" t="s">
        <v>0</v>
      </c>
      <c r="C6">
        <v>1790</v>
      </c>
      <c r="D6">
        <v>0</v>
      </c>
      <c r="E6">
        <v>0</v>
      </c>
      <c r="F6">
        <v>0</v>
      </c>
      <c r="G6">
        <v>1125</v>
      </c>
      <c r="H6">
        <v>1715.5</v>
      </c>
      <c r="I6">
        <v>0</v>
      </c>
      <c r="J6">
        <v>1790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21350</v>
      </c>
      <c r="T6" s="4">
        <v>45687</v>
      </c>
      <c r="U6" t="s">
        <v>34</v>
      </c>
      <c r="V6">
        <v>0</v>
      </c>
      <c r="W6">
        <v>0</v>
      </c>
      <c r="X6">
        <v>0</v>
      </c>
      <c r="Y6">
        <v>0</v>
      </c>
      <c r="Z6" s="8">
        <f>Y7+Y6</f>
        <v>4.4344438E-2</v>
      </c>
      <c r="AA6" s="8">
        <f>Y7-Y6</f>
        <v>4.4344438E-2</v>
      </c>
    </row>
    <row r="7" spans="1:27" x14ac:dyDescent="0.25">
      <c r="A7" t="s">
        <v>36</v>
      </c>
      <c r="B7" t="s">
        <v>0</v>
      </c>
      <c r="C7">
        <v>1.1000000000000001</v>
      </c>
      <c r="D7">
        <v>280661</v>
      </c>
      <c r="E7">
        <v>-1.0499999999999998</v>
      </c>
      <c r="F7">
        <v>-48.837209302325576</v>
      </c>
      <c r="G7">
        <v>48525</v>
      </c>
      <c r="H7">
        <v>1.1000000000000001</v>
      </c>
      <c r="I7">
        <v>1.75</v>
      </c>
      <c r="J7">
        <v>2.15</v>
      </c>
      <c r="K7">
        <v>1.1000000000000001</v>
      </c>
      <c r="L7">
        <v>2.35</v>
      </c>
      <c r="M7">
        <v>1.58</v>
      </c>
      <c r="N7">
        <v>280661</v>
      </c>
      <c r="O7">
        <v>110.86</v>
      </c>
      <c r="P7">
        <v>122047</v>
      </c>
      <c r="Q7">
        <v>11600</v>
      </c>
      <c r="R7">
        <v>280661</v>
      </c>
      <c r="S7">
        <v>21350</v>
      </c>
      <c r="T7" s="4">
        <v>45687</v>
      </c>
      <c r="U7" t="s">
        <v>35</v>
      </c>
      <c r="V7">
        <v>1.75</v>
      </c>
      <c r="W7">
        <v>0</v>
      </c>
      <c r="X7">
        <v>0</v>
      </c>
      <c r="Y7">
        <v>4.4344438E-2</v>
      </c>
      <c r="Z7" s="8"/>
      <c r="AA7" s="8"/>
    </row>
    <row r="8" spans="1:27" x14ac:dyDescent="0.25">
      <c r="A8" t="s">
        <v>36</v>
      </c>
      <c r="B8" t="s">
        <v>0</v>
      </c>
      <c r="C8">
        <v>1694.6</v>
      </c>
      <c r="D8">
        <v>5</v>
      </c>
      <c r="E8">
        <v>-26.300000000000182</v>
      </c>
      <c r="F8">
        <v>-1.5282700912313429</v>
      </c>
      <c r="G8">
        <v>1125</v>
      </c>
      <c r="H8">
        <v>1670.8</v>
      </c>
      <c r="I8">
        <v>1904.05</v>
      </c>
      <c r="J8">
        <v>1720.9</v>
      </c>
      <c r="K8">
        <v>1694.6</v>
      </c>
      <c r="L8">
        <v>1904.05</v>
      </c>
      <c r="M8">
        <v>1814.44</v>
      </c>
      <c r="N8">
        <v>5</v>
      </c>
      <c r="O8">
        <v>2.27</v>
      </c>
      <c r="P8">
        <v>19</v>
      </c>
      <c r="Q8">
        <v>-1</v>
      </c>
      <c r="R8">
        <v>5</v>
      </c>
      <c r="S8">
        <v>21400</v>
      </c>
      <c r="T8" s="4">
        <v>45687</v>
      </c>
      <c r="U8" t="s">
        <v>34</v>
      </c>
      <c r="V8">
        <v>1904.05</v>
      </c>
      <c r="W8">
        <v>0</v>
      </c>
      <c r="X8">
        <v>0</v>
      </c>
      <c r="Y8">
        <v>9.0722000000000003E-4</v>
      </c>
      <c r="Z8" s="8">
        <f>Y9+Y8</f>
        <v>4.8637140000000002E-2</v>
      </c>
      <c r="AA8" s="8">
        <f>Y9-Y8</f>
        <v>4.6822700000000002E-2</v>
      </c>
    </row>
    <row r="9" spans="1:27" x14ac:dyDescent="0.25">
      <c r="A9" t="s">
        <v>36</v>
      </c>
      <c r="B9" t="s">
        <v>0</v>
      </c>
      <c r="C9">
        <v>1.1000000000000001</v>
      </c>
      <c r="D9">
        <v>298312</v>
      </c>
      <c r="E9">
        <v>-1.25</v>
      </c>
      <c r="F9">
        <v>-53.191489361702125</v>
      </c>
      <c r="G9">
        <v>8525</v>
      </c>
      <c r="H9">
        <v>1.1000000000000001</v>
      </c>
      <c r="I9">
        <v>2.2000000000000002</v>
      </c>
      <c r="J9">
        <v>2.35</v>
      </c>
      <c r="K9">
        <v>1.1000000000000001</v>
      </c>
      <c r="L9">
        <v>2.2999999999999998</v>
      </c>
      <c r="M9">
        <v>1.6</v>
      </c>
      <c r="N9">
        <v>298312</v>
      </c>
      <c r="O9">
        <v>119.32</v>
      </c>
      <c r="P9">
        <v>69529</v>
      </c>
      <c r="Q9">
        <v>1639</v>
      </c>
      <c r="R9">
        <v>298312</v>
      </c>
      <c r="S9">
        <v>21400</v>
      </c>
      <c r="T9" s="4">
        <v>45687</v>
      </c>
      <c r="U9" t="s">
        <v>35</v>
      </c>
      <c r="V9">
        <v>2.2000000000000002</v>
      </c>
      <c r="W9">
        <v>0</v>
      </c>
      <c r="X9">
        <v>0</v>
      </c>
      <c r="Y9">
        <v>4.7729920000000002E-2</v>
      </c>
      <c r="Z9" s="8"/>
      <c r="AA9" s="8"/>
    </row>
    <row r="10" spans="1:27" x14ac:dyDescent="0.25">
      <c r="A10" t="s">
        <v>36</v>
      </c>
      <c r="B10" t="s">
        <v>0</v>
      </c>
      <c r="C10">
        <v>1792</v>
      </c>
      <c r="D10">
        <v>0</v>
      </c>
      <c r="E10">
        <v>0</v>
      </c>
      <c r="F10">
        <v>0</v>
      </c>
      <c r="G10">
        <v>1125</v>
      </c>
      <c r="H10">
        <v>1615.25</v>
      </c>
      <c r="I10">
        <v>0</v>
      </c>
      <c r="J10">
        <v>1792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21450</v>
      </c>
      <c r="T10" s="4">
        <v>45687</v>
      </c>
      <c r="U10" t="s">
        <v>34</v>
      </c>
      <c r="V10">
        <v>0</v>
      </c>
      <c r="W10">
        <v>0</v>
      </c>
      <c r="X10">
        <v>0</v>
      </c>
      <c r="Y10">
        <v>0</v>
      </c>
      <c r="Z10" s="8">
        <f>Y11+Y10</f>
        <v>2.20133E-2</v>
      </c>
      <c r="AA10" s="8">
        <f>Y11-Y10</f>
        <v>2.20133E-2</v>
      </c>
    </row>
    <row r="11" spans="1:27" x14ac:dyDescent="0.25">
      <c r="A11" t="s">
        <v>36</v>
      </c>
      <c r="B11" t="s">
        <v>0</v>
      </c>
      <c r="C11">
        <v>1.25</v>
      </c>
      <c r="D11">
        <v>129490</v>
      </c>
      <c r="E11">
        <v>-1.1499999999999999</v>
      </c>
      <c r="F11">
        <v>-47.916666666666664</v>
      </c>
      <c r="G11">
        <v>1075</v>
      </c>
      <c r="H11">
        <v>1.25</v>
      </c>
      <c r="I11">
        <v>1.4</v>
      </c>
      <c r="J11">
        <v>2.4</v>
      </c>
      <c r="K11">
        <v>1.1499999999999999</v>
      </c>
      <c r="L11">
        <v>2.7</v>
      </c>
      <c r="M11">
        <v>1.7</v>
      </c>
      <c r="N11">
        <v>129490</v>
      </c>
      <c r="O11">
        <v>55.03</v>
      </c>
      <c r="P11">
        <v>17457</v>
      </c>
      <c r="Q11">
        <v>3130</v>
      </c>
      <c r="R11">
        <v>129490</v>
      </c>
      <c r="S11">
        <v>21450</v>
      </c>
      <c r="T11" s="4">
        <v>45687</v>
      </c>
      <c r="U11" t="s">
        <v>35</v>
      </c>
      <c r="V11">
        <v>1.4</v>
      </c>
      <c r="W11">
        <v>0</v>
      </c>
      <c r="X11">
        <v>0</v>
      </c>
      <c r="Y11">
        <v>2.20133E-2</v>
      </c>
      <c r="Z11" s="8"/>
      <c r="AA11" s="8"/>
    </row>
    <row r="12" spans="1:27" x14ac:dyDescent="0.25">
      <c r="A12" t="s">
        <v>36</v>
      </c>
      <c r="B12" t="s">
        <v>0</v>
      </c>
      <c r="C12">
        <v>1618.6</v>
      </c>
      <c r="D12">
        <v>99</v>
      </c>
      <c r="E12">
        <v>-146.80000000000018</v>
      </c>
      <c r="F12">
        <v>-8.3153959442619332</v>
      </c>
      <c r="G12">
        <v>75</v>
      </c>
      <c r="H12">
        <v>1610.65</v>
      </c>
      <c r="I12">
        <v>1775</v>
      </c>
      <c r="J12">
        <v>1765.4</v>
      </c>
      <c r="K12">
        <v>1575</v>
      </c>
      <c r="L12">
        <v>1829.9</v>
      </c>
      <c r="M12">
        <v>1699.43</v>
      </c>
      <c r="N12">
        <v>99</v>
      </c>
      <c r="O12">
        <v>42.06</v>
      </c>
      <c r="P12">
        <v>352</v>
      </c>
      <c r="Q12">
        <v>-50</v>
      </c>
      <c r="R12">
        <v>99</v>
      </c>
      <c r="S12">
        <v>21500</v>
      </c>
      <c r="T12" s="4">
        <v>45687</v>
      </c>
      <c r="U12" t="s">
        <v>34</v>
      </c>
      <c r="V12">
        <v>1775</v>
      </c>
      <c r="W12">
        <v>0</v>
      </c>
      <c r="X12">
        <v>0</v>
      </c>
      <c r="Y12">
        <v>1.6824357000000002E-2</v>
      </c>
      <c r="Z12" s="8">
        <f>Y13+Y12</f>
        <v>0.18686330100000001</v>
      </c>
      <c r="AA12" s="8">
        <f>Y13-Y12</f>
        <v>0.15321458699999999</v>
      </c>
    </row>
    <row r="13" spans="1:27" x14ac:dyDescent="0.25">
      <c r="A13" t="s">
        <v>36</v>
      </c>
      <c r="B13" t="s">
        <v>0</v>
      </c>
      <c r="C13">
        <v>1.3</v>
      </c>
      <c r="D13">
        <v>960672</v>
      </c>
      <c r="E13">
        <v>-1.3</v>
      </c>
      <c r="F13">
        <v>-50</v>
      </c>
      <c r="G13">
        <v>48725</v>
      </c>
      <c r="H13">
        <v>1.2</v>
      </c>
      <c r="I13">
        <v>2.2000000000000002</v>
      </c>
      <c r="J13">
        <v>2.6</v>
      </c>
      <c r="K13">
        <v>1.1499999999999999</v>
      </c>
      <c r="L13">
        <v>2.5499999999999998</v>
      </c>
      <c r="M13">
        <v>1.77</v>
      </c>
      <c r="N13">
        <v>960672</v>
      </c>
      <c r="O13">
        <v>425.1</v>
      </c>
      <c r="P13">
        <v>147511</v>
      </c>
      <c r="Q13">
        <v>-19814</v>
      </c>
      <c r="R13">
        <v>960672</v>
      </c>
      <c r="S13">
        <v>21500</v>
      </c>
      <c r="T13" s="4">
        <v>45687</v>
      </c>
      <c r="U13" t="s">
        <v>35</v>
      </c>
      <c r="V13">
        <v>2.2000000000000002</v>
      </c>
      <c r="W13">
        <v>0</v>
      </c>
      <c r="X13">
        <v>0</v>
      </c>
      <c r="Y13">
        <v>0.170038944</v>
      </c>
      <c r="Z13" s="8"/>
      <c r="AA13" s="8"/>
    </row>
    <row r="14" spans="1:27" x14ac:dyDescent="0.25">
      <c r="A14" t="s">
        <v>36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1125</v>
      </c>
      <c r="H14">
        <v>1518.5</v>
      </c>
      <c r="I14">
        <v>0</v>
      </c>
      <c r="J14">
        <v>3079.35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21550</v>
      </c>
      <c r="T14" s="4">
        <v>45687</v>
      </c>
      <c r="U14" t="s">
        <v>34</v>
      </c>
      <c r="V14">
        <v>0</v>
      </c>
      <c r="W14">
        <v>0</v>
      </c>
      <c r="X14">
        <v>0</v>
      </c>
      <c r="Y14">
        <v>0</v>
      </c>
      <c r="Z14" s="8">
        <f>Y15+Y14</f>
        <v>2.3519420000000003E-2</v>
      </c>
      <c r="AA14" s="8">
        <f>Y15-Y14</f>
        <v>2.3519420000000003E-2</v>
      </c>
    </row>
    <row r="15" spans="1:27" x14ac:dyDescent="0.25">
      <c r="A15" t="s">
        <v>36</v>
      </c>
      <c r="B15" t="s">
        <v>0</v>
      </c>
      <c r="C15">
        <v>1.3</v>
      </c>
      <c r="D15">
        <v>127132</v>
      </c>
      <c r="E15">
        <v>-1.3499999999999999</v>
      </c>
      <c r="F15">
        <v>-50.943396226415096</v>
      </c>
      <c r="G15">
        <v>2775</v>
      </c>
      <c r="H15">
        <v>1.25</v>
      </c>
      <c r="I15">
        <v>2.7</v>
      </c>
      <c r="J15">
        <v>2.65</v>
      </c>
      <c r="K15">
        <v>1.2</v>
      </c>
      <c r="L15">
        <v>2.75</v>
      </c>
      <c r="M15">
        <v>1.85</v>
      </c>
      <c r="N15">
        <v>127132</v>
      </c>
      <c r="O15">
        <v>58.8</v>
      </c>
      <c r="P15">
        <v>9153</v>
      </c>
      <c r="Q15">
        <v>5826</v>
      </c>
      <c r="R15">
        <v>127132</v>
      </c>
      <c r="S15">
        <v>21550</v>
      </c>
      <c r="T15" s="4">
        <v>45687</v>
      </c>
      <c r="U15" t="s">
        <v>35</v>
      </c>
      <c r="V15">
        <v>2.7</v>
      </c>
      <c r="W15">
        <v>0</v>
      </c>
      <c r="X15">
        <v>0</v>
      </c>
      <c r="Y15">
        <v>2.3519420000000003E-2</v>
      </c>
      <c r="Z15" s="8"/>
      <c r="AA15" s="8"/>
    </row>
    <row r="16" spans="1:27" x14ac:dyDescent="0.25">
      <c r="A16" t="s">
        <v>36</v>
      </c>
      <c r="B16" t="s">
        <v>0</v>
      </c>
      <c r="C16">
        <v>1530</v>
      </c>
      <c r="D16">
        <v>150</v>
      </c>
      <c r="E16">
        <v>-134.40000000000009</v>
      </c>
      <c r="F16">
        <v>-8.0749819754866667</v>
      </c>
      <c r="G16">
        <v>25</v>
      </c>
      <c r="H16">
        <v>1510.6</v>
      </c>
      <c r="I16">
        <v>1665</v>
      </c>
      <c r="J16">
        <v>1664.4</v>
      </c>
      <c r="K16">
        <v>1491.1</v>
      </c>
      <c r="L16">
        <v>1775.55</v>
      </c>
      <c r="M16">
        <v>1583.89</v>
      </c>
      <c r="N16">
        <v>150</v>
      </c>
      <c r="O16">
        <v>59.4</v>
      </c>
      <c r="P16">
        <v>5127</v>
      </c>
      <c r="Q16">
        <v>-46</v>
      </c>
      <c r="R16">
        <v>150</v>
      </c>
      <c r="S16">
        <v>21600</v>
      </c>
      <c r="T16" s="4">
        <v>45687</v>
      </c>
      <c r="U16" t="s">
        <v>34</v>
      </c>
      <c r="V16">
        <v>1665</v>
      </c>
      <c r="W16">
        <v>0</v>
      </c>
      <c r="X16">
        <v>0</v>
      </c>
      <c r="Y16">
        <v>2.3758350000000004E-2</v>
      </c>
      <c r="Z16" s="8">
        <f>Y17+Y16</f>
        <v>9.5490166000000015E-2</v>
      </c>
      <c r="AA16" s="8">
        <f>Y17-Y16</f>
        <v>4.7973465999999999E-2</v>
      </c>
    </row>
    <row r="17" spans="1:27" x14ac:dyDescent="0.25">
      <c r="A17" t="s">
        <v>36</v>
      </c>
      <c r="B17" t="s">
        <v>0</v>
      </c>
      <c r="C17">
        <v>1.35</v>
      </c>
      <c r="D17">
        <v>355108</v>
      </c>
      <c r="E17">
        <v>-1.4</v>
      </c>
      <c r="F17">
        <v>-50.909090909090907</v>
      </c>
      <c r="G17">
        <v>26625</v>
      </c>
      <c r="H17">
        <v>1.35</v>
      </c>
      <c r="I17">
        <v>2.75</v>
      </c>
      <c r="J17">
        <v>2.75</v>
      </c>
      <c r="K17">
        <v>1.35</v>
      </c>
      <c r="L17">
        <v>2.85</v>
      </c>
      <c r="M17">
        <v>2.02</v>
      </c>
      <c r="N17">
        <v>355108</v>
      </c>
      <c r="O17">
        <v>179.33</v>
      </c>
      <c r="P17">
        <v>86478</v>
      </c>
      <c r="Q17">
        <v>-778</v>
      </c>
      <c r="R17">
        <v>355108</v>
      </c>
      <c r="S17">
        <v>21600</v>
      </c>
      <c r="T17" s="4">
        <v>45687</v>
      </c>
      <c r="U17" t="s">
        <v>35</v>
      </c>
      <c r="V17">
        <v>2.75</v>
      </c>
      <c r="W17">
        <v>0</v>
      </c>
      <c r="X17">
        <v>0</v>
      </c>
      <c r="Y17">
        <v>7.1731816000000004E-2</v>
      </c>
      <c r="Z17" s="8"/>
      <c r="AA17" s="8"/>
    </row>
    <row r="18" spans="1:27" x14ac:dyDescent="0.25">
      <c r="A18" t="s">
        <v>36</v>
      </c>
      <c r="B18" t="s">
        <v>0</v>
      </c>
      <c r="C18">
        <v>1665.9</v>
      </c>
      <c r="D18">
        <v>0</v>
      </c>
      <c r="E18">
        <v>0</v>
      </c>
      <c r="F18">
        <v>0</v>
      </c>
      <c r="G18">
        <v>1125</v>
      </c>
      <c r="H18">
        <v>1423.35</v>
      </c>
      <c r="I18">
        <v>0</v>
      </c>
      <c r="J18">
        <v>1665.9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0</v>
      </c>
      <c r="R18">
        <v>0</v>
      </c>
      <c r="S18">
        <v>21650</v>
      </c>
      <c r="T18" s="4">
        <v>45687</v>
      </c>
      <c r="U18" t="s">
        <v>34</v>
      </c>
      <c r="V18">
        <v>0</v>
      </c>
      <c r="W18">
        <v>0</v>
      </c>
      <c r="X18">
        <v>0</v>
      </c>
      <c r="Y18">
        <v>0</v>
      </c>
      <c r="Z18" s="8">
        <f>Y19+Y18</f>
        <v>2.6199806000000003E-2</v>
      </c>
      <c r="AA18" s="8">
        <f>Y19-Y18</f>
        <v>2.6199806000000003E-2</v>
      </c>
    </row>
    <row r="19" spans="1:27" x14ac:dyDescent="0.25">
      <c r="A19" t="s">
        <v>36</v>
      </c>
      <c r="B19" t="s">
        <v>0</v>
      </c>
      <c r="C19">
        <v>1.45</v>
      </c>
      <c r="D19">
        <v>122429</v>
      </c>
      <c r="E19">
        <v>-1.5000000000000002</v>
      </c>
      <c r="F19">
        <v>-50.847457627118651</v>
      </c>
      <c r="G19">
        <v>6250</v>
      </c>
      <c r="H19">
        <v>1.3</v>
      </c>
      <c r="I19">
        <v>2.65</v>
      </c>
      <c r="J19">
        <v>2.95</v>
      </c>
      <c r="K19">
        <v>1.3</v>
      </c>
      <c r="L19">
        <v>3.1</v>
      </c>
      <c r="M19">
        <v>2.14</v>
      </c>
      <c r="N19">
        <v>122429</v>
      </c>
      <c r="O19">
        <v>65.5</v>
      </c>
      <c r="P19">
        <v>6234</v>
      </c>
      <c r="Q19">
        <v>1985</v>
      </c>
      <c r="R19">
        <v>122429</v>
      </c>
      <c r="S19">
        <v>21650</v>
      </c>
      <c r="T19" s="4">
        <v>45687</v>
      </c>
      <c r="U19" t="s">
        <v>35</v>
      </c>
      <c r="V19">
        <v>2.65</v>
      </c>
      <c r="W19">
        <v>0</v>
      </c>
      <c r="X19">
        <v>0</v>
      </c>
      <c r="Y19">
        <v>2.6199806000000003E-2</v>
      </c>
      <c r="Z19" s="8"/>
      <c r="AA19" s="8"/>
    </row>
    <row r="20" spans="1:27" x14ac:dyDescent="0.25">
      <c r="A20" t="s">
        <v>36</v>
      </c>
      <c r="B20" t="s">
        <v>0</v>
      </c>
      <c r="C20">
        <v>1410</v>
      </c>
      <c r="D20">
        <v>5</v>
      </c>
      <c r="E20">
        <v>-193.54999999999995</v>
      </c>
      <c r="F20">
        <v>-12.070094477877207</v>
      </c>
      <c r="G20">
        <v>1150</v>
      </c>
      <c r="H20">
        <v>1365.15</v>
      </c>
      <c r="I20">
        <v>1380</v>
      </c>
      <c r="J20">
        <v>1603.55</v>
      </c>
      <c r="K20">
        <v>1380</v>
      </c>
      <c r="L20">
        <v>1414.55</v>
      </c>
      <c r="M20">
        <v>1398.91</v>
      </c>
      <c r="N20">
        <v>5</v>
      </c>
      <c r="O20">
        <v>1.75</v>
      </c>
      <c r="P20">
        <v>71</v>
      </c>
      <c r="Q20">
        <v>-1</v>
      </c>
      <c r="R20">
        <v>5</v>
      </c>
      <c r="S20">
        <v>21700</v>
      </c>
      <c r="T20" s="4">
        <v>45687</v>
      </c>
      <c r="U20" t="s">
        <v>34</v>
      </c>
      <c r="V20">
        <v>1380</v>
      </c>
      <c r="W20">
        <v>0</v>
      </c>
      <c r="X20">
        <v>0</v>
      </c>
      <c r="Y20">
        <v>6.9945499999999998E-4</v>
      </c>
      <c r="Z20" s="8">
        <f>Y21+Y20</f>
        <v>9.8385728000000006E-2</v>
      </c>
      <c r="AA20" s="8">
        <f>Y21-Y20</f>
        <v>9.6986818000000002E-2</v>
      </c>
    </row>
    <row r="21" spans="1:27" x14ac:dyDescent="0.25">
      <c r="A21" t="s">
        <v>36</v>
      </c>
      <c r="B21" t="s">
        <v>0</v>
      </c>
      <c r="C21">
        <v>1.5</v>
      </c>
      <c r="D21">
        <v>458621</v>
      </c>
      <c r="E21">
        <v>-1.7000000000000002</v>
      </c>
      <c r="F21">
        <v>-53.125</v>
      </c>
      <c r="G21">
        <v>675</v>
      </c>
      <c r="H21">
        <v>1.5</v>
      </c>
      <c r="I21">
        <v>2.8</v>
      </c>
      <c r="J21">
        <v>3.2</v>
      </c>
      <c r="K21">
        <v>1.4</v>
      </c>
      <c r="L21">
        <v>3.2</v>
      </c>
      <c r="M21">
        <v>2.13</v>
      </c>
      <c r="N21">
        <v>458621</v>
      </c>
      <c r="O21">
        <v>244.22</v>
      </c>
      <c r="P21">
        <v>44836</v>
      </c>
      <c r="Q21">
        <v>-218</v>
      </c>
      <c r="R21">
        <v>458621</v>
      </c>
      <c r="S21">
        <v>21700</v>
      </c>
      <c r="T21" s="4">
        <v>45687</v>
      </c>
      <c r="U21" t="s">
        <v>35</v>
      </c>
      <c r="V21">
        <v>2.8</v>
      </c>
      <c r="W21">
        <v>0</v>
      </c>
      <c r="X21">
        <v>0</v>
      </c>
      <c r="Y21">
        <v>9.7686273000000004E-2</v>
      </c>
      <c r="Z21" s="8"/>
      <c r="AA21" s="8"/>
    </row>
    <row r="22" spans="1:27" x14ac:dyDescent="0.25">
      <c r="A22" t="s">
        <v>36</v>
      </c>
      <c r="B22" t="s">
        <v>0</v>
      </c>
      <c r="C22">
        <v>1528.65</v>
      </c>
      <c r="D22">
        <v>0</v>
      </c>
      <c r="E22">
        <v>0</v>
      </c>
      <c r="F22">
        <v>0</v>
      </c>
      <c r="G22">
        <v>1125</v>
      </c>
      <c r="H22">
        <v>1315.65</v>
      </c>
      <c r="I22">
        <v>0</v>
      </c>
      <c r="J22">
        <v>1528.65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21750</v>
      </c>
      <c r="T22" s="4">
        <v>45687</v>
      </c>
      <c r="U22" t="s">
        <v>34</v>
      </c>
      <c r="V22">
        <v>0</v>
      </c>
      <c r="W22">
        <v>0</v>
      </c>
      <c r="X22">
        <v>0</v>
      </c>
      <c r="Y22">
        <v>0</v>
      </c>
      <c r="Z22" s="8">
        <f>Y23+Y22</f>
        <v>4.1302877000000002E-2</v>
      </c>
      <c r="AA22" s="8">
        <f>Y23-Y22</f>
        <v>4.1302877000000002E-2</v>
      </c>
    </row>
    <row r="23" spans="1:27" x14ac:dyDescent="0.25">
      <c r="A23" t="s">
        <v>36</v>
      </c>
      <c r="B23" t="s">
        <v>0</v>
      </c>
      <c r="C23">
        <v>1.55</v>
      </c>
      <c r="D23">
        <v>181951</v>
      </c>
      <c r="E23">
        <v>-1.8499999999999999</v>
      </c>
      <c r="F23">
        <v>-54.411764705882348</v>
      </c>
      <c r="G23">
        <v>9625</v>
      </c>
      <c r="H23">
        <v>1.55</v>
      </c>
      <c r="I23">
        <v>3.15</v>
      </c>
      <c r="J23">
        <v>3.4</v>
      </c>
      <c r="K23">
        <v>1.55</v>
      </c>
      <c r="L23">
        <v>4</v>
      </c>
      <c r="M23">
        <v>2.27</v>
      </c>
      <c r="N23">
        <v>181951</v>
      </c>
      <c r="O23">
        <v>103.26</v>
      </c>
      <c r="P23">
        <v>16196</v>
      </c>
      <c r="Q23">
        <v>5759</v>
      </c>
      <c r="R23">
        <v>181951</v>
      </c>
      <c r="S23">
        <v>21750</v>
      </c>
      <c r="T23" s="4">
        <v>45687</v>
      </c>
      <c r="U23" t="s">
        <v>35</v>
      </c>
      <c r="V23">
        <v>3.15</v>
      </c>
      <c r="W23">
        <v>0</v>
      </c>
      <c r="X23">
        <v>0</v>
      </c>
      <c r="Y23">
        <v>4.1302877000000002E-2</v>
      </c>
      <c r="Z23" s="8"/>
      <c r="AA23" s="8"/>
    </row>
    <row r="24" spans="1:27" x14ac:dyDescent="0.25">
      <c r="A24" t="s">
        <v>36</v>
      </c>
      <c r="B24" t="s">
        <v>0</v>
      </c>
      <c r="C24">
        <v>1462</v>
      </c>
      <c r="D24">
        <v>1</v>
      </c>
      <c r="E24">
        <v>142</v>
      </c>
      <c r="F24">
        <v>10.757575757575758</v>
      </c>
      <c r="G24">
        <v>50</v>
      </c>
      <c r="H24">
        <v>1312.35</v>
      </c>
      <c r="I24">
        <v>1462</v>
      </c>
      <c r="J24">
        <v>1320</v>
      </c>
      <c r="K24">
        <v>1462</v>
      </c>
      <c r="L24">
        <v>1462</v>
      </c>
      <c r="M24">
        <v>1462</v>
      </c>
      <c r="N24">
        <v>1</v>
      </c>
      <c r="O24">
        <v>0.37</v>
      </c>
      <c r="P24">
        <v>31</v>
      </c>
      <c r="Q24">
        <v>-1</v>
      </c>
      <c r="R24">
        <v>1</v>
      </c>
      <c r="S24">
        <v>21800</v>
      </c>
      <c r="T24" s="4">
        <v>45687</v>
      </c>
      <c r="U24" t="s">
        <v>34</v>
      </c>
      <c r="V24">
        <v>1462</v>
      </c>
      <c r="W24">
        <v>0</v>
      </c>
      <c r="X24">
        <v>0</v>
      </c>
      <c r="Y24">
        <v>1.462E-4</v>
      </c>
      <c r="Z24" s="8">
        <f>Y25+Y24</f>
        <v>0.14759956000000002</v>
      </c>
      <c r="AA24" s="8">
        <f>Y25-Y24</f>
        <v>0.14730715999999999</v>
      </c>
    </row>
    <row r="25" spans="1:27" x14ac:dyDescent="0.25">
      <c r="A25" t="s">
        <v>36</v>
      </c>
      <c r="B25" t="s">
        <v>0</v>
      </c>
      <c r="C25">
        <v>1.75</v>
      </c>
      <c r="D25">
        <v>594570</v>
      </c>
      <c r="E25">
        <v>-2.0499999999999998</v>
      </c>
      <c r="F25">
        <v>-53.94736842105263</v>
      </c>
      <c r="G25">
        <v>900</v>
      </c>
      <c r="H25">
        <v>1.75</v>
      </c>
      <c r="I25">
        <v>3.05</v>
      </c>
      <c r="J25">
        <v>3.8</v>
      </c>
      <c r="K25">
        <v>1.7</v>
      </c>
      <c r="L25">
        <v>3.9</v>
      </c>
      <c r="M25">
        <v>2.48</v>
      </c>
      <c r="N25">
        <v>594570</v>
      </c>
      <c r="O25">
        <v>368.63</v>
      </c>
      <c r="P25">
        <v>97315</v>
      </c>
      <c r="Q25">
        <v>9655</v>
      </c>
      <c r="R25">
        <v>594570</v>
      </c>
      <c r="S25">
        <v>21800</v>
      </c>
      <c r="T25" s="4">
        <v>45687</v>
      </c>
      <c r="U25" t="s">
        <v>35</v>
      </c>
      <c r="V25">
        <v>3.05</v>
      </c>
      <c r="W25">
        <v>0</v>
      </c>
      <c r="X25">
        <v>0</v>
      </c>
      <c r="Y25">
        <v>0.14745336000000001</v>
      </c>
      <c r="Z25" s="8"/>
      <c r="AA25" s="8"/>
    </row>
    <row r="26" spans="1:27" x14ac:dyDescent="0.25">
      <c r="A26" t="s">
        <v>36</v>
      </c>
      <c r="B26" t="s">
        <v>0</v>
      </c>
      <c r="C26">
        <v>2743.45</v>
      </c>
      <c r="D26">
        <v>0</v>
      </c>
      <c r="E26">
        <v>0.4499999999998181</v>
      </c>
      <c r="F26">
        <v>1.6405395552308352E-2</v>
      </c>
      <c r="G26">
        <v>1125</v>
      </c>
      <c r="H26">
        <v>1213.8</v>
      </c>
      <c r="I26">
        <v>0</v>
      </c>
      <c r="J26">
        <v>2743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>
        <v>0</v>
      </c>
      <c r="S26">
        <v>21850</v>
      </c>
      <c r="T26" s="4">
        <v>45687</v>
      </c>
      <c r="U26" t="s">
        <v>34</v>
      </c>
      <c r="V26">
        <v>0</v>
      </c>
      <c r="W26">
        <v>0</v>
      </c>
      <c r="X26">
        <v>0</v>
      </c>
      <c r="Y26">
        <v>0</v>
      </c>
      <c r="Z26" s="8">
        <f>Y27+Y26</f>
        <v>5.1587849999999998E-2</v>
      </c>
      <c r="AA26" s="8">
        <f>Y27-Y26</f>
        <v>5.1587849999999998E-2</v>
      </c>
    </row>
    <row r="27" spans="1:27" x14ac:dyDescent="0.25">
      <c r="A27" t="s">
        <v>36</v>
      </c>
      <c r="B27" t="s">
        <v>0</v>
      </c>
      <c r="C27">
        <v>2.4</v>
      </c>
      <c r="D27">
        <v>181010</v>
      </c>
      <c r="E27">
        <v>-1.85</v>
      </c>
      <c r="F27">
        <v>-43.529411764705884</v>
      </c>
      <c r="G27">
        <v>10750</v>
      </c>
      <c r="H27">
        <v>2.0499999999999998</v>
      </c>
      <c r="I27">
        <v>3.55</v>
      </c>
      <c r="J27">
        <v>4.25</v>
      </c>
      <c r="K27">
        <v>2.0499999999999998</v>
      </c>
      <c r="L27">
        <v>4.45</v>
      </c>
      <c r="M27">
        <v>2.85</v>
      </c>
      <c r="N27">
        <v>181010</v>
      </c>
      <c r="O27">
        <v>128.97</v>
      </c>
      <c r="P27">
        <v>16189</v>
      </c>
      <c r="Q27">
        <v>4950</v>
      </c>
      <c r="R27">
        <v>181010</v>
      </c>
      <c r="S27">
        <v>21850</v>
      </c>
      <c r="T27" s="4">
        <v>45687</v>
      </c>
      <c r="U27" t="s">
        <v>35</v>
      </c>
      <c r="V27">
        <v>3.55</v>
      </c>
      <c r="W27">
        <v>0</v>
      </c>
      <c r="X27">
        <v>0</v>
      </c>
      <c r="Y27">
        <v>5.1587849999999998E-2</v>
      </c>
      <c r="Z27" s="8"/>
      <c r="AA27" s="8"/>
    </row>
    <row r="28" spans="1:27" x14ac:dyDescent="0.25">
      <c r="A28" t="s">
        <v>36</v>
      </c>
      <c r="B28" t="s">
        <v>0</v>
      </c>
      <c r="C28">
        <v>1211.05</v>
      </c>
      <c r="D28">
        <v>7</v>
      </c>
      <c r="E28">
        <v>-122.04999999999995</v>
      </c>
      <c r="F28">
        <v>-9.1553521866326584</v>
      </c>
      <c r="G28">
        <v>50</v>
      </c>
      <c r="H28">
        <v>1212.4000000000001</v>
      </c>
      <c r="I28">
        <v>1333.1</v>
      </c>
      <c r="J28">
        <v>1333.1</v>
      </c>
      <c r="K28">
        <v>1211.05</v>
      </c>
      <c r="L28">
        <v>1460.3</v>
      </c>
      <c r="M28">
        <v>1314.61</v>
      </c>
      <c r="N28">
        <v>7</v>
      </c>
      <c r="O28">
        <v>2.2999999999999998</v>
      </c>
      <c r="P28">
        <v>17</v>
      </c>
      <c r="Q28">
        <v>1</v>
      </c>
      <c r="R28">
        <v>7</v>
      </c>
      <c r="S28">
        <v>21900</v>
      </c>
      <c r="T28" s="4">
        <v>45687</v>
      </c>
      <c r="U28" t="s">
        <v>34</v>
      </c>
      <c r="V28">
        <v>1333.1</v>
      </c>
      <c r="W28">
        <v>0</v>
      </c>
      <c r="X28">
        <v>0</v>
      </c>
      <c r="Y28">
        <v>9.2022699999999992E-4</v>
      </c>
      <c r="Z28" s="8">
        <f>Y29+Y28</f>
        <v>0.17789982699999998</v>
      </c>
      <c r="AA28" s="8">
        <f>Y29-Y28</f>
        <v>0.17605937299999999</v>
      </c>
    </row>
    <row r="29" spans="1:27" x14ac:dyDescent="0.25">
      <c r="A29" t="s">
        <v>36</v>
      </c>
      <c r="B29" t="s">
        <v>0</v>
      </c>
      <c r="C29">
        <v>2.65</v>
      </c>
      <c r="D29">
        <v>561840</v>
      </c>
      <c r="E29">
        <v>-2.15</v>
      </c>
      <c r="F29">
        <v>-44.791666666666671</v>
      </c>
      <c r="G29">
        <v>1800</v>
      </c>
      <c r="H29">
        <v>2.1</v>
      </c>
      <c r="I29">
        <v>4.6500000000000004</v>
      </c>
      <c r="J29">
        <v>4.8</v>
      </c>
      <c r="K29">
        <v>2.15</v>
      </c>
      <c r="L29">
        <v>4.8</v>
      </c>
      <c r="M29">
        <v>3.15</v>
      </c>
      <c r="N29">
        <v>561840</v>
      </c>
      <c r="O29">
        <v>442.45</v>
      </c>
      <c r="P29">
        <v>48745</v>
      </c>
      <c r="Q29">
        <v>-8936</v>
      </c>
      <c r="R29">
        <v>561840</v>
      </c>
      <c r="S29">
        <v>21900</v>
      </c>
      <c r="T29" s="4">
        <v>45687</v>
      </c>
      <c r="U29" t="s">
        <v>35</v>
      </c>
      <c r="V29">
        <v>4.6500000000000004</v>
      </c>
      <c r="W29">
        <v>0</v>
      </c>
      <c r="X29">
        <v>0</v>
      </c>
      <c r="Y29">
        <v>0.17697959999999999</v>
      </c>
      <c r="Z29" s="8"/>
      <c r="AA29" s="8"/>
    </row>
    <row r="30" spans="1:27" x14ac:dyDescent="0.25">
      <c r="A30" t="s">
        <v>36</v>
      </c>
      <c r="B30" t="s">
        <v>0</v>
      </c>
      <c r="C30">
        <v>1282.9000000000001</v>
      </c>
      <c r="D30">
        <v>4</v>
      </c>
      <c r="E30">
        <v>-1369.1999999999998</v>
      </c>
      <c r="F30">
        <v>-51.627012556087628</v>
      </c>
      <c r="G30">
        <v>50</v>
      </c>
      <c r="H30">
        <v>1163.3</v>
      </c>
      <c r="I30">
        <v>1305.55</v>
      </c>
      <c r="J30">
        <v>2652.1</v>
      </c>
      <c r="K30">
        <v>1282.9000000000001</v>
      </c>
      <c r="L30">
        <v>1305.55</v>
      </c>
      <c r="M30">
        <v>1294.22</v>
      </c>
      <c r="N30">
        <v>4</v>
      </c>
      <c r="O30">
        <v>1.29</v>
      </c>
      <c r="P30">
        <v>6</v>
      </c>
      <c r="Q30">
        <v>0</v>
      </c>
      <c r="R30">
        <v>4</v>
      </c>
      <c r="S30">
        <v>21950</v>
      </c>
      <c r="T30" s="4">
        <v>45687</v>
      </c>
      <c r="U30" t="s">
        <v>34</v>
      </c>
      <c r="V30">
        <v>1305.55</v>
      </c>
      <c r="W30">
        <v>0</v>
      </c>
      <c r="X30">
        <v>0</v>
      </c>
      <c r="Y30">
        <v>5.1768799999999998E-4</v>
      </c>
      <c r="Z30" s="8">
        <f>Y31+Y30</f>
        <v>8.6983508000000001E-2</v>
      </c>
      <c r="AA30" s="8">
        <f>Y31-Y30</f>
        <v>8.5948131999999997E-2</v>
      </c>
    </row>
    <row r="31" spans="1:27" x14ac:dyDescent="0.25">
      <c r="A31" t="s">
        <v>36</v>
      </c>
      <c r="B31" t="s">
        <v>0</v>
      </c>
      <c r="C31">
        <v>3</v>
      </c>
      <c r="D31">
        <v>248465</v>
      </c>
      <c r="E31">
        <v>-2.0999999999999996</v>
      </c>
      <c r="F31">
        <v>-41.17647058823529</v>
      </c>
      <c r="G31">
        <v>1500</v>
      </c>
      <c r="H31">
        <v>2.85</v>
      </c>
      <c r="I31">
        <v>4.8</v>
      </c>
      <c r="J31">
        <v>5.0999999999999996</v>
      </c>
      <c r="K31">
        <v>2.5499999999999998</v>
      </c>
      <c r="L31">
        <v>6.95</v>
      </c>
      <c r="M31">
        <v>3.48</v>
      </c>
      <c r="N31">
        <v>248465</v>
      </c>
      <c r="O31">
        <v>216.16</v>
      </c>
      <c r="P31">
        <v>19410</v>
      </c>
      <c r="Q31">
        <v>10809</v>
      </c>
      <c r="R31">
        <v>248465</v>
      </c>
      <c r="S31">
        <v>21950</v>
      </c>
      <c r="T31" s="4">
        <v>45687</v>
      </c>
      <c r="U31" t="s">
        <v>35</v>
      </c>
      <c r="V31">
        <v>4.8</v>
      </c>
      <c r="W31">
        <v>0</v>
      </c>
      <c r="X31">
        <v>0</v>
      </c>
      <c r="Y31">
        <v>8.6465819999999999E-2</v>
      </c>
      <c r="Z31" s="8"/>
      <c r="AA31" s="8"/>
    </row>
    <row r="32" spans="1:27" x14ac:dyDescent="0.25">
      <c r="A32" t="s">
        <v>36</v>
      </c>
      <c r="B32" t="s">
        <v>0</v>
      </c>
      <c r="C32">
        <v>1115.3499999999999</v>
      </c>
      <c r="D32">
        <v>5327</v>
      </c>
      <c r="E32">
        <v>-152.10000000000014</v>
      </c>
      <c r="F32">
        <v>-12.000473391455294</v>
      </c>
      <c r="G32">
        <v>75</v>
      </c>
      <c r="H32">
        <v>1114.0999999999999</v>
      </c>
      <c r="I32">
        <v>1267.45</v>
      </c>
      <c r="J32">
        <v>1267.45</v>
      </c>
      <c r="K32">
        <v>1078.3499999999999</v>
      </c>
      <c r="L32">
        <v>1377.3</v>
      </c>
      <c r="M32">
        <v>1208.8900000000001</v>
      </c>
      <c r="N32">
        <v>5327</v>
      </c>
      <c r="O32">
        <v>1609.94</v>
      </c>
      <c r="P32">
        <v>41740</v>
      </c>
      <c r="Q32">
        <v>-1979</v>
      </c>
      <c r="R32">
        <v>5327</v>
      </c>
      <c r="S32">
        <v>22000</v>
      </c>
      <c r="T32" s="4">
        <v>45687</v>
      </c>
      <c r="U32" t="s">
        <v>34</v>
      </c>
      <c r="V32">
        <v>1267.45</v>
      </c>
      <c r="W32">
        <v>0</v>
      </c>
      <c r="X32">
        <v>0</v>
      </c>
      <c r="Y32">
        <v>0.64397570300000007</v>
      </c>
      <c r="Z32" s="8">
        <f>Y33+Y32</f>
        <v>1.3001434189999999</v>
      </c>
      <c r="AA32" s="8">
        <f>Y33-Y32</f>
        <v>1.2192012999999835E-2</v>
      </c>
    </row>
    <row r="33" spans="1:27" x14ac:dyDescent="0.25">
      <c r="A33" t="s">
        <v>36</v>
      </c>
      <c r="B33" t="s">
        <v>0</v>
      </c>
      <c r="C33">
        <v>3.55</v>
      </c>
      <c r="D33">
        <v>1632258</v>
      </c>
      <c r="E33">
        <v>-2.2000000000000002</v>
      </c>
      <c r="F33">
        <v>-38.260869565217391</v>
      </c>
      <c r="G33">
        <v>75</v>
      </c>
      <c r="H33">
        <v>3.45</v>
      </c>
      <c r="I33">
        <v>4.7</v>
      </c>
      <c r="J33">
        <v>5.75</v>
      </c>
      <c r="K33">
        <v>3</v>
      </c>
      <c r="L33">
        <v>6.2</v>
      </c>
      <c r="M33">
        <v>4.0199999999999996</v>
      </c>
      <c r="N33">
        <v>1632258</v>
      </c>
      <c r="O33">
        <v>1640.42</v>
      </c>
      <c r="P33">
        <v>372708</v>
      </c>
      <c r="Q33">
        <v>66050</v>
      </c>
      <c r="R33">
        <v>1632258</v>
      </c>
      <c r="S33">
        <v>22000</v>
      </c>
      <c r="T33" s="4">
        <v>45687</v>
      </c>
      <c r="U33" t="s">
        <v>35</v>
      </c>
      <c r="V33">
        <v>4.7</v>
      </c>
      <c r="W33">
        <v>0</v>
      </c>
      <c r="X33">
        <v>0</v>
      </c>
      <c r="Y33">
        <v>0.6561677159999999</v>
      </c>
      <c r="Z33" s="8"/>
      <c r="AA33" s="8"/>
    </row>
    <row r="34" spans="1:27" x14ac:dyDescent="0.25">
      <c r="A34" t="s">
        <v>36</v>
      </c>
      <c r="B34" t="s">
        <v>0</v>
      </c>
      <c r="C34">
        <v>1380</v>
      </c>
      <c r="D34">
        <v>0</v>
      </c>
      <c r="E34">
        <v>0</v>
      </c>
      <c r="F34">
        <v>0</v>
      </c>
      <c r="G34">
        <v>1125</v>
      </c>
      <c r="H34">
        <v>1019.4</v>
      </c>
      <c r="I34">
        <v>0</v>
      </c>
      <c r="J34">
        <v>1380</v>
      </c>
      <c r="K34">
        <v>0</v>
      </c>
      <c r="L34">
        <v>0</v>
      </c>
      <c r="M34">
        <v>0</v>
      </c>
      <c r="N34">
        <v>0</v>
      </c>
      <c r="O34">
        <v>0</v>
      </c>
      <c r="P34">
        <v>13</v>
      </c>
      <c r="Q34">
        <v>0</v>
      </c>
      <c r="R34">
        <v>0</v>
      </c>
      <c r="S34">
        <v>22050</v>
      </c>
      <c r="T34" s="4">
        <v>45687</v>
      </c>
      <c r="U34" t="s">
        <v>34</v>
      </c>
      <c r="V34">
        <v>0</v>
      </c>
      <c r="W34">
        <v>0</v>
      </c>
      <c r="X34">
        <v>0</v>
      </c>
      <c r="Y34">
        <v>0</v>
      </c>
      <c r="Z34" s="8">
        <f>Y35+Y34</f>
        <v>0.16104074599999998</v>
      </c>
      <c r="AA34" s="8">
        <f>Y35-Y34</f>
        <v>0.16104074599999998</v>
      </c>
    </row>
    <row r="35" spans="1:27" x14ac:dyDescent="0.25">
      <c r="A35" t="s">
        <v>36</v>
      </c>
      <c r="B35" t="s">
        <v>0</v>
      </c>
      <c r="C35">
        <v>4</v>
      </c>
      <c r="D35">
        <v>345581</v>
      </c>
      <c r="E35">
        <v>-2.4500000000000002</v>
      </c>
      <c r="F35">
        <v>-37.984496124031011</v>
      </c>
      <c r="G35">
        <v>1375</v>
      </c>
      <c r="H35">
        <v>3.8</v>
      </c>
      <c r="I35">
        <v>5.3</v>
      </c>
      <c r="J35">
        <v>6.45</v>
      </c>
      <c r="K35">
        <v>3.35</v>
      </c>
      <c r="L35">
        <v>7.2</v>
      </c>
      <c r="M35">
        <v>4.66</v>
      </c>
      <c r="N35">
        <v>345581</v>
      </c>
      <c r="O35">
        <v>402.6</v>
      </c>
      <c r="P35">
        <v>25426</v>
      </c>
      <c r="Q35">
        <v>17818</v>
      </c>
      <c r="R35">
        <v>345581</v>
      </c>
      <c r="S35">
        <v>22050</v>
      </c>
      <c r="T35" s="4">
        <v>45687</v>
      </c>
      <c r="U35" t="s">
        <v>35</v>
      </c>
      <c r="V35">
        <v>5.3</v>
      </c>
      <c r="W35">
        <v>0</v>
      </c>
      <c r="X35">
        <v>0</v>
      </c>
      <c r="Y35">
        <v>0.16104074599999998</v>
      </c>
      <c r="Z35" s="8"/>
      <c r="AA35" s="8"/>
    </row>
    <row r="36" spans="1:27" x14ac:dyDescent="0.25">
      <c r="A36" t="s">
        <v>36</v>
      </c>
      <c r="B36" t="s">
        <v>0</v>
      </c>
      <c r="C36">
        <v>1015.95</v>
      </c>
      <c r="D36">
        <v>116</v>
      </c>
      <c r="E36">
        <v>-154.70000000000005</v>
      </c>
      <c r="F36">
        <v>-13.214880621876738</v>
      </c>
      <c r="G36">
        <v>1125</v>
      </c>
      <c r="H36">
        <v>1006.5</v>
      </c>
      <c r="I36">
        <v>1100</v>
      </c>
      <c r="J36">
        <v>1170.6500000000001</v>
      </c>
      <c r="K36">
        <v>991.1</v>
      </c>
      <c r="L36">
        <v>1275</v>
      </c>
      <c r="M36">
        <v>1061.69</v>
      </c>
      <c r="N36">
        <v>116</v>
      </c>
      <c r="O36">
        <v>30.79</v>
      </c>
      <c r="P36">
        <v>118</v>
      </c>
      <c r="Q36">
        <v>21</v>
      </c>
      <c r="R36">
        <v>116</v>
      </c>
      <c r="S36">
        <v>22100</v>
      </c>
      <c r="T36" s="4">
        <v>45687</v>
      </c>
      <c r="U36" t="s">
        <v>34</v>
      </c>
      <c r="V36">
        <v>1100</v>
      </c>
      <c r="W36">
        <v>0</v>
      </c>
      <c r="X36">
        <v>0</v>
      </c>
      <c r="Y36">
        <v>1.2315604000000001E-2</v>
      </c>
      <c r="Z36" s="8">
        <f>Y37+Y36</f>
        <v>0.52056681999999999</v>
      </c>
      <c r="AA36" s="8">
        <f>Y37-Y36</f>
        <v>0.49593561200000003</v>
      </c>
    </row>
    <row r="37" spans="1:27" x14ac:dyDescent="0.25">
      <c r="A37" t="s">
        <v>36</v>
      </c>
      <c r="B37" t="s">
        <v>0</v>
      </c>
      <c r="C37">
        <v>4.8</v>
      </c>
      <c r="D37">
        <v>962597</v>
      </c>
      <c r="E37">
        <v>-2.2000000000000002</v>
      </c>
      <c r="F37">
        <v>-31.428571428571434</v>
      </c>
      <c r="G37">
        <v>1250</v>
      </c>
      <c r="H37">
        <v>4.2</v>
      </c>
      <c r="I37">
        <v>7</v>
      </c>
      <c r="J37">
        <v>7</v>
      </c>
      <c r="K37">
        <v>3.6</v>
      </c>
      <c r="L37">
        <v>8.35</v>
      </c>
      <c r="M37">
        <v>5.28</v>
      </c>
      <c r="N37">
        <v>962597</v>
      </c>
      <c r="O37">
        <v>1270.6300000000001</v>
      </c>
      <c r="P37">
        <v>109079</v>
      </c>
      <c r="Q37">
        <v>45831</v>
      </c>
      <c r="R37">
        <v>962597</v>
      </c>
      <c r="S37">
        <v>22100</v>
      </c>
      <c r="T37" s="4">
        <v>45687</v>
      </c>
      <c r="U37" t="s">
        <v>35</v>
      </c>
      <c r="V37">
        <v>7</v>
      </c>
      <c r="W37">
        <v>0</v>
      </c>
      <c r="X37">
        <v>0</v>
      </c>
      <c r="Y37">
        <v>0.50825121600000001</v>
      </c>
      <c r="Z37" s="8"/>
      <c r="AA37" s="8"/>
    </row>
    <row r="38" spans="1:27" x14ac:dyDescent="0.25">
      <c r="A38" t="s">
        <v>36</v>
      </c>
      <c r="B38" t="s">
        <v>0</v>
      </c>
      <c r="C38">
        <v>975</v>
      </c>
      <c r="D38">
        <v>28</v>
      </c>
      <c r="E38">
        <v>-24</v>
      </c>
      <c r="F38">
        <v>-2.4024024024024024</v>
      </c>
      <c r="G38">
        <v>100</v>
      </c>
      <c r="H38">
        <v>962.35</v>
      </c>
      <c r="I38">
        <v>1138.95</v>
      </c>
      <c r="J38">
        <v>999</v>
      </c>
      <c r="K38">
        <v>975</v>
      </c>
      <c r="L38">
        <v>1170.45</v>
      </c>
      <c r="M38">
        <v>1063.5</v>
      </c>
      <c r="N38">
        <v>28</v>
      </c>
      <c r="O38">
        <v>7.44</v>
      </c>
      <c r="P38">
        <v>11</v>
      </c>
      <c r="Q38">
        <v>1</v>
      </c>
      <c r="R38">
        <v>28</v>
      </c>
      <c r="S38">
        <v>22150</v>
      </c>
      <c r="T38" s="4">
        <v>45687</v>
      </c>
      <c r="U38" t="s">
        <v>34</v>
      </c>
      <c r="V38">
        <v>1138.95</v>
      </c>
      <c r="W38">
        <v>0</v>
      </c>
      <c r="X38">
        <v>0</v>
      </c>
      <c r="Y38">
        <v>2.9778000000000001E-3</v>
      </c>
      <c r="Z38" s="8">
        <f>Y39+Y38</f>
        <v>0.28006878299999999</v>
      </c>
      <c r="AA38" s="8">
        <f>Y39-Y38</f>
        <v>0.27411318300000004</v>
      </c>
    </row>
    <row r="39" spans="1:27" x14ac:dyDescent="0.25">
      <c r="A39" t="s">
        <v>36</v>
      </c>
      <c r="B39" t="s">
        <v>0</v>
      </c>
      <c r="C39">
        <v>5.25</v>
      </c>
      <c r="D39">
        <v>464139</v>
      </c>
      <c r="E39">
        <v>-2.75</v>
      </c>
      <c r="F39">
        <v>-34.375</v>
      </c>
      <c r="G39">
        <v>950</v>
      </c>
      <c r="H39">
        <v>5.25</v>
      </c>
      <c r="I39">
        <v>8</v>
      </c>
      <c r="J39">
        <v>8</v>
      </c>
      <c r="K39">
        <v>4.0999999999999996</v>
      </c>
      <c r="L39">
        <v>9.6999999999999993</v>
      </c>
      <c r="M39">
        <v>5.97</v>
      </c>
      <c r="N39">
        <v>464139</v>
      </c>
      <c r="O39">
        <v>692.73</v>
      </c>
      <c r="P39">
        <v>21843</v>
      </c>
      <c r="Q39">
        <v>5406</v>
      </c>
      <c r="R39">
        <v>464139</v>
      </c>
      <c r="S39">
        <v>22150</v>
      </c>
      <c r="T39" s="4">
        <v>45687</v>
      </c>
      <c r="U39" t="s">
        <v>35</v>
      </c>
      <c r="V39">
        <v>8</v>
      </c>
      <c r="W39">
        <v>0</v>
      </c>
      <c r="X39">
        <v>0</v>
      </c>
      <c r="Y39">
        <v>0.27709098300000001</v>
      </c>
      <c r="Z39" s="8"/>
      <c r="AA39" s="8"/>
    </row>
    <row r="40" spans="1:27" x14ac:dyDescent="0.25">
      <c r="A40" t="s">
        <v>36</v>
      </c>
      <c r="B40" t="s">
        <v>0</v>
      </c>
      <c r="C40">
        <v>920</v>
      </c>
      <c r="D40">
        <v>1308</v>
      </c>
      <c r="E40">
        <v>-156.34999999999991</v>
      </c>
      <c r="F40">
        <v>-14.525944163143953</v>
      </c>
      <c r="G40">
        <v>100</v>
      </c>
      <c r="H40">
        <v>918.05</v>
      </c>
      <c r="I40">
        <v>1097.9000000000001</v>
      </c>
      <c r="J40">
        <v>1076.3499999999999</v>
      </c>
      <c r="K40">
        <v>885</v>
      </c>
      <c r="L40">
        <v>1130</v>
      </c>
      <c r="M40">
        <v>954.56</v>
      </c>
      <c r="N40">
        <v>1308</v>
      </c>
      <c r="O40">
        <v>312.14</v>
      </c>
      <c r="P40">
        <v>394</v>
      </c>
      <c r="Q40">
        <v>239</v>
      </c>
      <c r="R40">
        <v>1308</v>
      </c>
      <c r="S40">
        <v>22200</v>
      </c>
      <c r="T40" s="4">
        <v>45687</v>
      </c>
      <c r="U40" t="s">
        <v>34</v>
      </c>
      <c r="V40">
        <v>1097.9000000000001</v>
      </c>
      <c r="W40">
        <v>0</v>
      </c>
      <c r="X40">
        <v>0</v>
      </c>
      <c r="Y40">
        <v>0.12485644799999999</v>
      </c>
      <c r="Z40" s="8">
        <f>Y41+Y40</f>
        <v>1.079739188</v>
      </c>
      <c r="AA40" s="8">
        <f>Y41-Y40</f>
        <v>0.83002629200000011</v>
      </c>
    </row>
    <row r="41" spans="1:27" x14ac:dyDescent="0.25">
      <c r="A41" t="s">
        <v>36</v>
      </c>
      <c r="B41" t="s">
        <v>0</v>
      </c>
      <c r="C41">
        <v>6.3</v>
      </c>
      <c r="D41">
        <v>1373932</v>
      </c>
      <c r="E41">
        <v>-2.8500000000000005</v>
      </c>
      <c r="F41">
        <v>-31.147540983606564</v>
      </c>
      <c r="G41">
        <v>175</v>
      </c>
      <c r="H41">
        <v>6.3</v>
      </c>
      <c r="I41">
        <v>9</v>
      </c>
      <c r="J41">
        <v>9.15</v>
      </c>
      <c r="K41">
        <v>4.6500000000000004</v>
      </c>
      <c r="L41">
        <v>11.55</v>
      </c>
      <c r="M41">
        <v>6.95</v>
      </c>
      <c r="N41">
        <v>1373932</v>
      </c>
      <c r="O41">
        <v>2387.21</v>
      </c>
      <c r="P41">
        <v>121136</v>
      </c>
      <c r="Q41">
        <v>24506</v>
      </c>
      <c r="R41">
        <v>1373932</v>
      </c>
      <c r="S41">
        <v>22200</v>
      </c>
      <c r="T41" s="4">
        <v>45687</v>
      </c>
      <c r="U41" t="s">
        <v>35</v>
      </c>
      <c r="V41">
        <v>9</v>
      </c>
      <c r="W41">
        <v>0</v>
      </c>
      <c r="X41">
        <v>0</v>
      </c>
      <c r="Y41">
        <v>0.95488274000000006</v>
      </c>
      <c r="Z41" s="8"/>
      <c r="AA41" s="8"/>
    </row>
    <row r="42" spans="1:27" x14ac:dyDescent="0.25">
      <c r="A42" t="s">
        <v>36</v>
      </c>
      <c r="B42" t="s">
        <v>0</v>
      </c>
      <c r="C42">
        <v>872.1</v>
      </c>
      <c r="D42">
        <v>51</v>
      </c>
      <c r="E42">
        <v>-23.100000000000023</v>
      </c>
      <c r="F42">
        <v>-2.5804289544235948</v>
      </c>
      <c r="G42">
        <v>25</v>
      </c>
      <c r="H42">
        <v>870</v>
      </c>
      <c r="I42">
        <v>949.8</v>
      </c>
      <c r="J42">
        <v>895.2</v>
      </c>
      <c r="K42">
        <v>851.9</v>
      </c>
      <c r="L42">
        <v>1113.75</v>
      </c>
      <c r="M42">
        <v>979.88</v>
      </c>
      <c r="N42">
        <v>51</v>
      </c>
      <c r="O42">
        <v>12.49</v>
      </c>
      <c r="P42">
        <v>18</v>
      </c>
      <c r="Q42">
        <v>9</v>
      </c>
      <c r="R42">
        <v>51</v>
      </c>
      <c r="S42">
        <v>22250</v>
      </c>
      <c r="T42" s="4">
        <v>45687</v>
      </c>
      <c r="U42" t="s">
        <v>34</v>
      </c>
      <c r="V42">
        <v>949.8</v>
      </c>
      <c r="W42">
        <v>0</v>
      </c>
      <c r="X42">
        <v>0</v>
      </c>
      <c r="Y42">
        <v>4.9973879999999993E-3</v>
      </c>
      <c r="Z42" s="8">
        <f>Y43+Y42</f>
        <v>0.39302684100000002</v>
      </c>
      <c r="AA42" s="8">
        <f>Y43-Y42</f>
        <v>0.38303206500000003</v>
      </c>
    </row>
    <row r="43" spans="1:27" x14ac:dyDescent="0.25">
      <c r="A43" t="s">
        <v>36</v>
      </c>
      <c r="B43" t="s">
        <v>0</v>
      </c>
      <c r="C43">
        <v>7.55</v>
      </c>
      <c r="D43">
        <v>477281</v>
      </c>
      <c r="E43">
        <v>-3.0000000000000009</v>
      </c>
      <c r="F43">
        <v>-28.436018957345976</v>
      </c>
      <c r="G43">
        <v>25</v>
      </c>
      <c r="H43">
        <v>7.3</v>
      </c>
      <c r="I43">
        <v>10.9</v>
      </c>
      <c r="J43">
        <v>10.55</v>
      </c>
      <c r="K43">
        <v>5.15</v>
      </c>
      <c r="L43">
        <v>13.55</v>
      </c>
      <c r="M43">
        <v>8.1300000000000008</v>
      </c>
      <c r="N43">
        <v>477281</v>
      </c>
      <c r="O43">
        <v>970.07</v>
      </c>
      <c r="P43">
        <v>26745</v>
      </c>
      <c r="Q43">
        <v>10276</v>
      </c>
      <c r="R43">
        <v>477281</v>
      </c>
      <c r="S43">
        <v>22250</v>
      </c>
      <c r="T43" s="4">
        <v>45687</v>
      </c>
      <c r="U43" t="s">
        <v>35</v>
      </c>
      <c r="V43">
        <v>10.9</v>
      </c>
      <c r="W43">
        <v>0</v>
      </c>
      <c r="X43">
        <v>0</v>
      </c>
      <c r="Y43">
        <v>0.38802945300000002</v>
      </c>
      <c r="Z43" s="8"/>
      <c r="AA43" s="8"/>
    </row>
    <row r="44" spans="1:27" x14ac:dyDescent="0.25">
      <c r="A44" t="s">
        <v>36</v>
      </c>
      <c r="B44" t="s">
        <v>0</v>
      </c>
      <c r="C44">
        <v>825.6</v>
      </c>
      <c r="D44">
        <v>1405</v>
      </c>
      <c r="E44">
        <v>-150.10000000000002</v>
      </c>
      <c r="F44">
        <v>-15.383826996002872</v>
      </c>
      <c r="G44">
        <v>100</v>
      </c>
      <c r="H44">
        <v>821.55</v>
      </c>
      <c r="I44">
        <v>1016.25</v>
      </c>
      <c r="J44">
        <v>975.7</v>
      </c>
      <c r="K44">
        <v>791.55</v>
      </c>
      <c r="L44">
        <v>1079.4000000000001</v>
      </c>
      <c r="M44">
        <v>884.64</v>
      </c>
      <c r="N44">
        <v>1405</v>
      </c>
      <c r="O44">
        <v>310.73</v>
      </c>
      <c r="P44">
        <v>418</v>
      </c>
      <c r="Q44">
        <v>211</v>
      </c>
      <c r="R44">
        <v>1405</v>
      </c>
      <c r="S44">
        <v>22300</v>
      </c>
      <c r="T44" s="4">
        <v>45687</v>
      </c>
      <c r="U44" t="s">
        <v>34</v>
      </c>
      <c r="V44">
        <v>1016.25</v>
      </c>
      <c r="W44">
        <v>0</v>
      </c>
      <c r="X44">
        <v>0</v>
      </c>
      <c r="Y44">
        <v>0.12429192</v>
      </c>
      <c r="Z44" s="8">
        <f>Y45+Y44</f>
        <v>1.1863143210000002</v>
      </c>
      <c r="AA44" s="8">
        <f>Y45-Y44</f>
        <v>0.93773048100000012</v>
      </c>
    </row>
    <row r="45" spans="1:27" x14ac:dyDescent="0.25">
      <c r="A45" t="s">
        <v>36</v>
      </c>
      <c r="B45" t="s">
        <v>0</v>
      </c>
      <c r="C45">
        <v>9</v>
      </c>
      <c r="D45">
        <v>1102827</v>
      </c>
      <c r="E45">
        <v>-3.0500000000000007</v>
      </c>
      <c r="F45">
        <v>-25.311203319502081</v>
      </c>
      <c r="G45">
        <v>1350</v>
      </c>
      <c r="H45">
        <v>9</v>
      </c>
      <c r="I45">
        <v>11.7</v>
      </c>
      <c r="J45">
        <v>12.05</v>
      </c>
      <c r="K45">
        <v>6</v>
      </c>
      <c r="L45">
        <v>16.100000000000001</v>
      </c>
      <c r="M45">
        <v>9.6300000000000008</v>
      </c>
      <c r="N45">
        <v>1102827</v>
      </c>
      <c r="O45">
        <v>2655.06</v>
      </c>
      <c r="P45">
        <v>82478</v>
      </c>
      <c r="Q45">
        <v>-8493</v>
      </c>
      <c r="R45">
        <v>1102827</v>
      </c>
      <c r="S45">
        <v>22300</v>
      </c>
      <c r="T45" s="4">
        <v>45687</v>
      </c>
      <c r="U45" t="s">
        <v>35</v>
      </c>
      <c r="V45">
        <v>11.7</v>
      </c>
      <c r="W45">
        <v>0</v>
      </c>
      <c r="X45">
        <v>0</v>
      </c>
      <c r="Y45">
        <v>1.0620224010000001</v>
      </c>
      <c r="Z45" s="8"/>
      <c r="AA45" s="8"/>
    </row>
    <row r="46" spans="1:27" x14ac:dyDescent="0.25">
      <c r="A46" t="s">
        <v>36</v>
      </c>
      <c r="B46" t="s">
        <v>0</v>
      </c>
      <c r="C46">
        <v>783.8</v>
      </c>
      <c r="D46">
        <v>38</v>
      </c>
      <c r="E46">
        <v>-168.5</v>
      </c>
      <c r="F46">
        <v>-17.69400399033918</v>
      </c>
      <c r="G46">
        <v>50</v>
      </c>
      <c r="H46">
        <v>772.3</v>
      </c>
      <c r="I46">
        <v>943.3</v>
      </c>
      <c r="J46">
        <v>952.3</v>
      </c>
      <c r="K46">
        <v>747.5</v>
      </c>
      <c r="L46">
        <v>1018.15</v>
      </c>
      <c r="M46">
        <v>863.23</v>
      </c>
      <c r="N46">
        <v>38</v>
      </c>
      <c r="O46">
        <v>8.1999999999999993</v>
      </c>
      <c r="P46">
        <v>23</v>
      </c>
      <c r="Q46">
        <v>9</v>
      </c>
      <c r="R46">
        <v>38</v>
      </c>
      <c r="S46">
        <v>22350</v>
      </c>
      <c r="T46" s="4">
        <v>45687</v>
      </c>
      <c r="U46" t="s">
        <v>34</v>
      </c>
      <c r="V46">
        <v>943.3</v>
      </c>
      <c r="W46">
        <v>0</v>
      </c>
      <c r="X46">
        <v>0</v>
      </c>
      <c r="Y46">
        <v>3.2802739999999997E-3</v>
      </c>
      <c r="Z46" s="8">
        <f>Y47+Y46</f>
        <v>0.55410145799999999</v>
      </c>
      <c r="AA46" s="8">
        <f>Y47-Y46</f>
        <v>0.54754091000000005</v>
      </c>
    </row>
    <row r="47" spans="1:27" x14ac:dyDescent="0.25">
      <c r="A47" t="s">
        <v>36</v>
      </c>
      <c r="B47" t="s">
        <v>0</v>
      </c>
      <c r="C47">
        <v>11</v>
      </c>
      <c r="D47">
        <v>489184</v>
      </c>
      <c r="E47">
        <v>-2.9000000000000004</v>
      </c>
      <c r="F47">
        <v>-20.863309352517987</v>
      </c>
      <c r="G47">
        <v>75</v>
      </c>
      <c r="H47">
        <v>10.85</v>
      </c>
      <c r="I47">
        <v>11.2</v>
      </c>
      <c r="J47">
        <v>13.9</v>
      </c>
      <c r="K47">
        <v>6.8</v>
      </c>
      <c r="L47">
        <v>18.75</v>
      </c>
      <c r="M47">
        <v>11.26</v>
      </c>
      <c r="N47">
        <v>489184</v>
      </c>
      <c r="O47">
        <v>1377.05</v>
      </c>
      <c r="P47">
        <v>22149</v>
      </c>
      <c r="Q47">
        <v>11506</v>
      </c>
      <c r="R47">
        <v>489184</v>
      </c>
      <c r="S47">
        <v>22350</v>
      </c>
      <c r="T47" s="4">
        <v>45687</v>
      </c>
      <c r="U47" t="s">
        <v>35</v>
      </c>
      <c r="V47">
        <v>11.2</v>
      </c>
      <c r="W47">
        <v>0</v>
      </c>
      <c r="X47">
        <v>0</v>
      </c>
      <c r="Y47">
        <v>0.55082118400000002</v>
      </c>
      <c r="Z47" s="8"/>
      <c r="AA47" s="8"/>
    </row>
    <row r="48" spans="1:27" x14ac:dyDescent="0.25">
      <c r="A48" t="s">
        <v>36</v>
      </c>
      <c r="B48" t="s">
        <v>0</v>
      </c>
      <c r="C48">
        <v>727.7</v>
      </c>
      <c r="D48">
        <v>270</v>
      </c>
      <c r="E48">
        <v>-150.64999999999998</v>
      </c>
      <c r="F48">
        <v>-17.151477201571126</v>
      </c>
      <c r="G48">
        <v>600</v>
      </c>
      <c r="H48">
        <v>725.5</v>
      </c>
      <c r="I48">
        <v>820</v>
      </c>
      <c r="J48">
        <v>878.35</v>
      </c>
      <c r="K48">
        <v>696</v>
      </c>
      <c r="L48">
        <v>979.65</v>
      </c>
      <c r="M48">
        <v>807.19</v>
      </c>
      <c r="N48">
        <v>270</v>
      </c>
      <c r="O48">
        <v>54.49</v>
      </c>
      <c r="P48">
        <v>393</v>
      </c>
      <c r="Q48">
        <v>-4</v>
      </c>
      <c r="R48">
        <v>270</v>
      </c>
      <c r="S48">
        <v>22400</v>
      </c>
      <c r="T48" s="4">
        <v>45687</v>
      </c>
      <c r="U48" t="s">
        <v>34</v>
      </c>
      <c r="V48">
        <v>820</v>
      </c>
      <c r="W48">
        <v>0</v>
      </c>
      <c r="X48">
        <v>0</v>
      </c>
      <c r="Y48">
        <v>2.1794130000000002E-2</v>
      </c>
      <c r="Z48" s="8">
        <f>Y49+Y48</f>
        <v>1.598709666</v>
      </c>
      <c r="AA48" s="8">
        <f>Y49-Y48</f>
        <v>1.555121406</v>
      </c>
    </row>
    <row r="49" spans="1:27" x14ac:dyDescent="0.25">
      <c r="A49" t="s">
        <v>36</v>
      </c>
      <c r="B49" t="s">
        <v>0</v>
      </c>
      <c r="C49">
        <v>13.7</v>
      </c>
      <c r="D49">
        <v>1180326</v>
      </c>
      <c r="E49">
        <v>-2.4000000000000021</v>
      </c>
      <c r="F49">
        <v>-14.906832298136658</v>
      </c>
      <c r="G49">
        <v>1500</v>
      </c>
      <c r="H49">
        <v>13.3</v>
      </c>
      <c r="I49">
        <v>16.3</v>
      </c>
      <c r="J49">
        <v>16.100000000000001</v>
      </c>
      <c r="K49">
        <v>7.8</v>
      </c>
      <c r="L49">
        <v>22.35</v>
      </c>
      <c r="M49">
        <v>13.36</v>
      </c>
      <c r="N49">
        <v>1180326</v>
      </c>
      <c r="O49">
        <v>3942.29</v>
      </c>
      <c r="P49">
        <v>93109</v>
      </c>
      <c r="Q49">
        <v>34487</v>
      </c>
      <c r="R49">
        <v>1180326</v>
      </c>
      <c r="S49">
        <v>22400</v>
      </c>
      <c r="T49" s="4">
        <v>45687</v>
      </c>
      <c r="U49" t="s">
        <v>35</v>
      </c>
      <c r="V49">
        <v>16.3</v>
      </c>
      <c r="W49">
        <v>0</v>
      </c>
      <c r="X49">
        <v>0</v>
      </c>
      <c r="Y49">
        <v>1.576915536</v>
      </c>
      <c r="Z49" s="8"/>
      <c r="AA49" s="8"/>
    </row>
    <row r="50" spans="1:27" x14ac:dyDescent="0.25">
      <c r="A50" t="s">
        <v>36</v>
      </c>
      <c r="B50" t="s">
        <v>0</v>
      </c>
      <c r="C50">
        <v>694.65</v>
      </c>
      <c r="D50">
        <v>103</v>
      </c>
      <c r="E50">
        <v>-163.95000000000005</v>
      </c>
      <c r="F50">
        <v>-19.095038434661081</v>
      </c>
      <c r="G50">
        <v>1500</v>
      </c>
      <c r="H50">
        <v>678.15</v>
      </c>
      <c r="I50">
        <v>850</v>
      </c>
      <c r="J50">
        <v>858.6</v>
      </c>
      <c r="K50">
        <v>660</v>
      </c>
      <c r="L50">
        <v>920.85</v>
      </c>
      <c r="M50">
        <v>777.33</v>
      </c>
      <c r="N50">
        <v>103</v>
      </c>
      <c r="O50">
        <v>20.02</v>
      </c>
      <c r="P50">
        <v>55</v>
      </c>
      <c r="Q50">
        <v>14</v>
      </c>
      <c r="R50">
        <v>103</v>
      </c>
      <c r="S50">
        <v>22450</v>
      </c>
      <c r="T50" s="4">
        <v>45687</v>
      </c>
      <c r="U50" t="s">
        <v>34</v>
      </c>
      <c r="V50">
        <v>850</v>
      </c>
      <c r="W50">
        <v>0</v>
      </c>
      <c r="X50">
        <v>0</v>
      </c>
      <c r="Y50">
        <v>8.0064990000000003E-3</v>
      </c>
      <c r="Z50" s="8">
        <f>Y51+Y50</f>
        <v>1.0775998630000001</v>
      </c>
      <c r="AA50" s="8">
        <f>Y51-Y50</f>
        <v>1.0615868650000002</v>
      </c>
    </row>
    <row r="51" spans="1:27" x14ac:dyDescent="0.25">
      <c r="A51" t="s">
        <v>36</v>
      </c>
      <c r="B51" t="s">
        <v>0</v>
      </c>
      <c r="C51">
        <v>15.8</v>
      </c>
      <c r="D51">
        <v>676102</v>
      </c>
      <c r="E51">
        <v>-2.8000000000000007</v>
      </c>
      <c r="F51">
        <v>-15.053763440860218</v>
      </c>
      <c r="G51">
        <v>175</v>
      </c>
      <c r="H51">
        <v>15.8</v>
      </c>
      <c r="I51">
        <v>16.05</v>
      </c>
      <c r="J51">
        <v>18.600000000000001</v>
      </c>
      <c r="K51">
        <v>8.9499999999999993</v>
      </c>
      <c r="L51">
        <v>26.35</v>
      </c>
      <c r="M51">
        <v>15.82</v>
      </c>
      <c r="N51">
        <v>676102</v>
      </c>
      <c r="O51">
        <v>2673.98</v>
      </c>
      <c r="P51">
        <v>25805</v>
      </c>
      <c r="Q51">
        <v>4966</v>
      </c>
      <c r="R51">
        <v>676102</v>
      </c>
      <c r="S51">
        <v>22450</v>
      </c>
      <c r="T51" s="4">
        <v>45687</v>
      </c>
      <c r="U51" t="s">
        <v>35</v>
      </c>
      <c r="V51">
        <v>16.05</v>
      </c>
      <c r="W51">
        <v>0</v>
      </c>
      <c r="X51">
        <v>0</v>
      </c>
      <c r="Y51">
        <v>1.0695933640000002</v>
      </c>
      <c r="Z51" s="8"/>
      <c r="AA51" s="8"/>
    </row>
    <row r="52" spans="1:27" x14ac:dyDescent="0.25">
      <c r="A52" t="s">
        <v>36</v>
      </c>
      <c r="B52" t="s">
        <v>0</v>
      </c>
      <c r="C52">
        <v>634.35</v>
      </c>
      <c r="D52">
        <v>31100</v>
      </c>
      <c r="E52">
        <v>-151.69999999999993</v>
      </c>
      <c r="F52">
        <v>-19.299026779466946</v>
      </c>
      <c r="G52">
        <v>25</v>
      </c>
      <c r="H52">
        <v>634</v>
      </c>
      <c r="I52">
        <v>783.75</v>
      </c>
      <c r="J52">
        <v>786.05</v>
      </c>
      <c r="K52">
        <v>601.45000000000005</v>
      </c>
      <c r="L52">
        <v>890.5</v>
      </c>
      <c r="M52">
        <v>735.23</v>
      </c>
      <c r="N52">
        <v>31100</v>
      </c>
      <c r="O52">
        <v>5716.41</v>
      </c>
      <c r="P52">
        <v>18909</v>
      </c>
      <c r="Q52">
        <v>-4215</v>
      </c>
      <c r="R52">
        <v>31100</v>
      </c>
      <c r="S52">
        <v>22500</v>
      </c>
      <c r="T52" s="4">
        <v>45687</v>
      </c>
      <c r="U52" t="s">
        <v>34</v>
      </c>
      <c r="V52">
        <v>783.75</v>
      </c>
      <c r="W52">
        <v>0</v>
      </c>
      <c r="X52">
        <v>0</v>
      </c>
      <c r="Y52">
        <v>2.2865652999999999</v>
      </c>
      <c r="Z52" s="8">
        <f>Y53+Y52</f>
        <v>6.7536815499999996</v>
      </c>
      <c r="AA52" s="8">
        <f>Y53-Y52</f>
        <v>2.1805509500000002</v>
      </c>
    </row>
    <row r="53" spans="1:27" x14ac:dyDescent="0.25">
      <c r="A53" t="s">
        <v>36</v>
      </c>
      <c r="B53" t="s">
        <v>0</v>
      </c>
      <c r="C53">
        <v>19.3</v>
      </c>
      <c r="D53">
        <v>2319375</v>
      </c>
      <c r="E53">
        <v>-1.9499999999999993</v>
      </c>
      <c r="F53">
        <v>-9.1764705882352899</v>
      </c>
      <c r="G53">
        <v>2300</v>
      </c>
      <c r="H53">
        <v>19.3</v>
      </c>
      <c r="I53">
        <v>20.45</v>
      </c>
      <c r="J53">
        <v>21.25</v>
      </c>
      <c r="K53">
        <v>10.75</v>
      </c>
      <c r="L53">
        <v>31.4</v>
      </c>
      <c r="M53">
        <v>19.260000000000002</v>
      </c>
      <c r="N53">
        <v>2319375</v>
      </c>
      <c r="O53">
        <v>11167.79</v>
      </c>
      <c r="P53">
        <v>210388</v>
      </c>
      <c r="Q53">
        <v>4875</v>
      </c>
      <c r="R53">
        <v>2319375</v>
      </c>
      <c r="S53">
        <v>22500</v>
      </c>
      <c r="T53" s="4">
        <v>45687</v>
      </c>
      <c r="U53" t="s">
        <v>35</v>
      </c>
      <c r="V53">
        <v>20.45</v>
      </c>
      <c r="W53">
        <v>0</v>
      </c>
      <c r="X53">
        <v>0</v>
      </c>
      <c r="Y53">
        <v>4.4671162500000001</v>
      </c>
      <c r="Z53" s="8"/>
      <c r="AA53" s="8"/>
    </row>
    <row r="54" spans="1:27" x14ac:dyDescent="0.25">
      <c r="A54" t="s">
        <v>36</v>
      </c>
      <c r="B54" t="s">
        <v>0</v>
      </c>
      <c r="C54">
        <v>590.29999999999995</v>
      </c>
      <c r="D54">
        <v>939</v>
      </c>
      <c r="E54">
        <v>-147.70000000000005</v>
      </c>
      <c r="F54">
        <v>-20.013550135501362</v>
      </c>
      <c r="G54">
        <v>175</v>
      </c>
      <c r="H54">
        <v>587.04999999999995</v>
      </c>
      <c r="I54">
        <v>750.6</v>
      </c>
      <c r="J54">
        <v>738</v>
      </c>
      <c r="K54">
        <v>557.79999999999995</v>
      </c>
      <c r="L54">
        <v>834.45</v>
      </c>
      <c r="M54">
        <v>639.44000000000005</v>
      </c>
      <c r="N54">
        <v>939</v>
      </c>
      <c r="O54">
        <v>150.11000000000001</v>
      </c>
      <c r="P54">
        <v>159</v>
      </c>
      <c r="Q54">
        <v>-94</v>
      </c>
      <c r="R54">
        <v>939</v>
      </c>
      <c r="S54">
        <v>22550</v>
      </c>
      <c r="T54" s="4">
        <v>45687</v>
      </c>
      <c r="U54" t="s">
        <v>34</v>
      </c>
      <c r="V54">
        <v>750.6</v>
      </c>
      <c r="W54">
        <v>0</v>
      </c>
      <c r="X54">
        <v>0</v>
      </c>
      <c r="Y54">
        <v>6.0043416000000002E-2</v>
      </c>
      <c r="Z54" s="8">
        <f>Y55+Y54</f>
        <v>1.7765078280000002</v>
      </c>
      <c r="AA54" s="8">
        <f>Y55-Y54</f>
        <v>1.656420996</v>
      </c>
    </row>
    <row r="55" spans="1:27" x14ac:dyDescent="0.25">
      <c r="A55" t="s">
        <v>36</v>
      </c>
      <c r="B55" t="s">
        <v>0</v>
      </c>
      <c r="C55">
        <v>23.5</v>
      </c>
      <c r="D55">
        <v>758826</v>
      </c>
      <c r="E55">
        <v>-1.3000000000000007</v>
      </c>
      <c r="F55">
        <v>-5.2419354838709706</v>
      </c>
      <c r="G55">
        <v>475</v>
      </c>
      <c r="H55">
        <v>23.5</v>
      </c>
      <c r="I55">
        <v>25.2</v>
      </c>
      <c r="J55">
        <v>24.8</v>
      </c>
      <c r="K55">
        <v>12.3</v>
      </c>
      <c r="L55">
        <v>36.549999999999997</v>
      </c>
      <c r="M55">
        <v>22.62</v>
      </c>
      <c r="N55">
        <v>758826</v>
      </c>
      <c r="O55">
        <v>4291.16</v>
      </c>
      <c r="P55">
        <v>26493</v>
      </c>
      <c r="Q55">
        <v>12401</v>
      </c>
      <c r="R55">
        <v>758826</v>
      </c>
      <c r="S55">
        <v>22550</v>
      </c>
      <c r="T55" s="4">
        <v>45687</v>
      </c>
      <c r="U55" t="s">
        <v>35</v>
      </c>
      <c r="V55">
        <v>25.2</v>
      </c>
      <c r="W55">
        <v>0</v>
      </c>
      <c r="X55">
        <v>0</v>
      </c>
      <c r="Y55">
        <v>1.7164644120000001</v>
      </c>
      <c r="Z55" s="8"/>
      <c r="AA55" s="8"/>
    </row>
    <row r="56" spans="1:27" x14ac:dyDescent="0.25">
      <c r="A56" t="s">
        <v>36</v>
      </c>
      <c r="B56" t="s">
        <v>0</v>
      </c>
      <c r="C56">
        <v>543.20000000000005</v>
      </c>
      <c r="D56">
        <v>4022</v>
      </c>
      <c r="E56">
        <v>-152.25</v>
      </c>
      <c r="F56">
        <v>-21.892299949672871</v>
      </c>
      <c r="G56">
        <v>175</v>
      </c>
      <c r="H56">
        <v>542.1</v>
      </c>
      <c r="I56">
        <v>719</v>
      </c>
      <c r="J56">
        <v>695.45</v>
      </c>
      <c r="K56">
        <v>512.5</v>
      </c>
      <c r="L56">
        <v>786.75</v>
      </c>
      <c r="M56">
        <v>611.45000000000005</v>
      </c>
      <c r="N56">
        <v>4022</v>
      </c>
      <c r="O56">
        <v>614.80999999999995</v>
      </c>
      <c r="P56">
        <v>1175</v>
      </c>
      <c r="Q56">
        <v>-13</v>
      </c>
      <c r="R56">
        <v>4022</v>
      </c>
      <c r="S56">
        <v>22600</v>
      </c>
      <c r="T56" s="4">
        <v>45687</v>
      </c>
      <c r="U56" t="s">
        <v>34</v>
      </c>
      <c r="V56">
        <v>719</v>
      </c>
      <c r="W56">
        <v>0</v>
      </c>
      <c r="X56">
        <v>0</v>
      </c>
      <c r="Y56">
        <v>0.24592519000000004</v>
      </c>
      <c r="Z56" s="8">
        <f>Y57+Y56</f>
        <v>4.6252503580000006</v>
      </c>
      <c r="AA56" s="8">
        <f>Y57-Y56</f>
        <v>4.1333999779999999</v>
      </c>
    </row>
    <row r="57" spans="1:27" x14ac:dyDescent="0.25">
      <c r="A57" t="s">
        <v>36</v>
      </c>
      <c r="B57" t="s">
        <v>0</v>
      </c>
      <c r="C57">
        <v>28.1</v>
      </c>
      <c r="D57">
        <v>1638969</v>
      </c>
      <c r="E57">
        <v>-0.39999999999999858</v>
      </c>
      <c r="F57">
        <v>-1.4035087719298196</v>
      </c>
      <c r="G57">
        <v>50</v>
      </c>
      <c r="H57">
        <v>28.05</v>
      </c>
      <c r="I57">
        <v>28</v>
      </c>
      <c r="J57">
        <v>28.5</v>
      </c>
      <c r="K57">
        <v>14.3</v>
      </c>
      <c r="L57">
        <v>43.25</v>
      </c>
      <c r="M57">
        <v>26.72</v>
      </c>
      <c r="N57">
        <v>1638969</v>
      </c>
      <c r="O57">
        <v>10948.31</v>
      </c>
      <c r="P57">
        <v>85482</v>
      </c>
      <c r="Q57">
        <v>19982</v>
      </c>
      <c r="R57">
        <v>1638969</v>
      </c>
      <c r="S57">
        <v>22600</v>
      </c>
      <c r="T57" s="4">
        <v>45687</v>
      </c>
      <c r="U57" t="s">
        <v>35</v>
      </c>
      <c r="V57">
        <v>28</v>
      </c>
      <c r="W57">
        <v>0</v>
      </c>
      <c r="X57">
        <v>0</v>
      </c>
      <c r="Y57">
        <v>4.3793251680000003</v>
      </c>
      <c r="Z57" s="8"/>
      <c r="AA57" s="8"/>
    </row>
    <row r="58" spans="1:27" x14ac:dyDescent="0.25">
      <c r="A58" t="s">
        <v>36</v>
      </c>
      <c r="B58" t="s">
        <v>0</v>
      </c>
      <c r="C58">
        <v>499.3</v>
      </c>
      <c r="D58">
        <v>1167</v>
      </c>
      <c r="E58">
        <v>-144.94999999999999</v>
      </c>
      <c r="F58">
        <v>-22.499029879705081</v>
      </c>
      <c r="G58">
        <v>175</v>
      </c>
      <c r="H58">
        <v>498.05</v>
      </c>
      <c r="I58">
        <v>673.1</v>
      </c>
      <c r="J58">
        <v>644.25</v>
      </c>
      <c r="K58">
        <v>471.4</v>
      </c>
      <c r="L58">
        <v>739.2</v>
      </c>
      <c r="M58">
        <v>556.35</v>
      </c>
      <c r="N58">
        <v>1167</v>
      </c>
      <c r="O58">
        <v>162.32</v>
      </c>
      <c r="P58">
        <v>667</v>
      </c>
      <c r="Q58">
        <v>119</v>
      </c>
      <c r="R58">
        <v>1167</v>
      </c>
      <c r="S58">
        <v>22650</v>
      </c>
      <c r="T58" s="4">
        <v>45687</v>
      </c>
      <c r="U58" t="s">
        <v>34</v>
      </c>
      <c r="V58">
        <v>673.1</v>
      </c>
      <c r="W58">
        <v>0</v>
      </c>
      <c r="X58">
        <v>0</v>
      </c>
      <c r="Y58">
        <v>6.4926045000000002E-2</v>
      </c>
      <c r="Z58" s="8">
        <f>Y59+Y58</f>
        <v>3.2703307929999998</v>
      </c>
      <c r="AA58" s="8">
        <f>Y59-Y58</f>
        <v>3.1404787029999999</v>
      </c>
    </row>
    <row r="59" spans="1:27" x14ac:dyDescent="0.25">
      <c r="A59" t="s">
        <v>36</v>
      </c>
      <c r="B59" t="s">
        <v>0</v>
      </c>
      <c r="C59">
        <v>34.1</v>
      </c>
      <c r="D59">
        <v>996086</v>
      </c>
      <c r="E59">
        <v>1.6000000000000014</v>
      </c>
      <c r="F59">
        <v>4.9230769230769269</v>
      </c>
      <c r="G59">
        <v>1850</v>
      </c>
      <c r="H59">
        <v>34</v>
      </c>
      <c r="I59">
        <v>21.65</v>
      </c>
      <c r="J59">
        <v>32.5</v>
      </c>
      <c r="K59">
        <v>16.600000000000001</v>
      </c>
      <c r="L59">
        <v>50.55</v>
      </c>
      <c r="M59">
        <v>32.18</v>
      </c>
      <c r="N59">
        <v>996086</v>
      </c>
      <c r="O59">
        <v>8013.51</v>
      </c>
      <c r="P59">
        <v>31720</v>
      </c>
      <c r="Q59">
        <v>16558</v>
      </c>
      <c r="R59">
        <v>996086</v>
      </c>
      <c r="S59">
        <v>22650</v>
      </c>
      <c r="T59" s="4">
        <v>45687</v>
      </c>
      <c r="U59" t="s">
        <v>35</v>
      </c>
      <c r="V59">
        <v>21.65</v>
      </c>
      <c r="W59">
        <v>0</v>
      </c>
      <c r="X59">
        <v>0</v>
      </c>
      <c r="Y59">
        <v>3.2054047479999999</v>
      </c>
      <c r="Z59" s="8"/>
      <c r="AA59" s="8"/>
    </row>
    <row r="60" spans="1:27" x14ac:dyDescent="0.25">
      <c r="A60" t="s">
        <v>36</v>
      </c>
      <c r="B60" t="s">
        <v>0</v>
      </c>
      <c r="C60">
        <v>456.75</v>
      </c>
      <c r="D60">
        <v>18318</v>
      </c>
      <c r="E60">
        <v>-146.85000000000002</v>
      </c>
      <c r="F60">
        <v>-24.32902584493042</v>
      </c>
      <c r="G60">
        <v>200</v>
      </c>
      <c r="H60">
        <v>455</v>
      </c>
      <c r="I60">
        <v>606.25</v>
      </c>
      <c r="J60">
        <v>603.6</v>
      </c>
      <c r="K60">
        <v>427.6</v>
      </c>
      <c r="L60">
        <v>699.3</v>
      </c>
      <c r="M60">
        <v>517.04</v>
      </c>
      <c r="N60">
        <v>18318</v>
      </c>
      <c r="O60">
        <v>2367.7800000000002</v>
      </c>
      <c r="P60">
        <v>3780</v>
      </c>
      <c r="Q60">
        <v>1391</v>
      </c>
      <c r="R60">
        <v>18318</v>
      </c>
      <c r="S60">
        <v>22700</v>
      </c>
      <c r="T60" s="4">
        <v>45687</v>
      </c>
      <c r="U60" t="s">
        <v>34</v>
      </c>
      <c r="V60">
        <v>606.25</v>
      </c>
      <c r="W60">
        <v>0</v>
      </c>
      <c r="X60">
        <v>0</v>
      </c>
      <c r="Y60">
        <v>0.94711387199999986</v>
      </c>
      <c r="Z60" s="8">
        <f>Y61+Y60</f>
        <v>8.15578292</v>
      </c>
      <c r="AA60" s="8">
        <f>Y61-Y60</f>
        <v>6.2615551760000008</v>
      </c>
    </row>
    <row r="61" spans="1:27" x14ac:dyDescent="0.25">
      <c r="A61" t="s">
        <v>36</v>
      </c>
      <c r="B61" t="s">
        <v>0</v>
      </c>
      <c r="C61">
        <v>41</v>
      </c>
      <c r="D61">
        <v>1965286</v>
      </c>
      <c r="E61">
        <v>2.9500000000000028</v>
      </c>
      <c r="F61">
        <v>7.7529566360052646</v>
      </c>
      <c r="G61">
        <v>1800</v>
      </c>
      <c r="H61">
        <v>41</v>
      </c>
      <c r="I61">
        <v>39.950000000000003</v>
      </c>
      <c r="J61">
        <v>38.049999999999997</v>
      </c>
      <c r="K61">
        <v>19.600000000000001</v>
      </c>
      <c r="L61">
        <v>59.65</v>
      </c>
      <c r="M61">
        <v>36.68</v>
      </c>
      <c r="N61">
        <v>1965286</v>
      </c>
      <c r="O61">
        <v>18021.669999999998</v>
      </c>
      <c r="P61">
        <v>104876</v>
      </c>
      <c r="Q61">
        <v>29072</v>
      </c>
      <c r="R61">
        <v>1965286</v>
      </c>
      <c r="S61">
        <v>22700</v>
      </c>
      <c r="T61" s="4">
        <v>45687</v>
      </c>
      <c r="U61" t="s">
        <v>35</v>
      </c>
      <c r="V61">
        <v>39.950000000000003</v>
      </c>
      <c r="W61">
        <v>0</v>
      </c>
      <c r="X61">
        <v>0</v>
      </c>
      <c r="Y61">
        <v>7.2086690480000009</v>
      </c>
      <c r="Z61" s="8"/>
      <c r="AA61" s="8"/>
    </row>
    <row r="62" spans="1:27" x14ac:dyDescent="0.25">
      <c r="A62" t="s">
        <v>36</v>
      </c>
      <c r="B62" t="s">
        <v>0</v>
      </c>
      <c r="C62">
        <v>416.25</v>
      </c>
      <c r="D62">
        <v>6293</v>
      </c>
      <c r="E62">
        <v>-145.10000000000002</v>
      </c>
      <c r="F62">
        <v>-25.848401175737067</v>
      </c>
      <c r="G62">
        <v>225</v>
      </c>
      <c r="H62">
        <v>413.95</v>
      </c>
      <c r="I62">
        <v>581.6</v>
      </c>
      <c r="J62">
        <v>561.35</v>
      </c>
      <c r="K62">
        <v>388.05</v>
      </c>
      <c r="L62">
        <v>653.29999999999995</v>
      </c>
      <c r="M62">
        <v>462.57</v>
      </c>
      <c r="N62">
        <v>6293</v>
      </c>
      <c r="O62">
        <v>727.74</v>
      </c>
      <c r="P62">
        <v>1694</v>
      </c>
      <c r="Q62">
        <v>-230</v>
      </c>
      <c r="R62">
        <v>6293</v>
      </c>
      <c r="S62">
        <v>22750</v>
      </c>
      <c r="T62" s="4">
        <v>45687</v>
      </c>
      <c r="U62" t="s">
        <v>34</v>
      </c>
      <c r="V62">
        <v>581.6</v>
      </c>
      <c r="W62">
        <v>0</v>
      </c>
      <c r="X62">
        <v>0</v>
      </c>
      <c r="Y62">
        <v>0.29109530099999997</v>
      </c>
      <c r="Z62" s="8">
        <f>Y63+Y62</f>
        <v>4.7638532290000004</v>
      </c>
      <c r="AA62" s="8">
        <f>Y63-Y62</f>
        <v>4.1816626269999997</v>
      </c>
    </row>
    <row r="63" spans="1:27" x14ac:dyDescent="0.25">
      <c r="A63" t="s">
        <v>36</v>
      </c>
      <c r="B63" t="s">
        <v>0</v>
      </c>
      <c r="C63">
        <v>49.15</v>
      </c>
      <c r="D63">
        <v>1014691</v>
      </c>
      <c r="E63">
        <v>4.9499999999999957</v>
      </c>
      <c r="F63">
        <v>11.199095022624423</v>
      </c>
      <c r="G63">
        <v>375</v>
      </c>
      <c r="H63">
        <v>49.05</v>
      </c>
      <c r="I63">
        <v>48.3</v>
      </c>
      <c r="J63">
        <v>44.2</v>
      </c>
      <c r="K63">
        <v>23.25</v>
      </c>
      <c r="L63">
        <v>69.900000000000006</v>
      </c>
      <c r="M63">
        <v>44.08</v>
      </c>
      <c r="N63">
        <v>1014691</v>
      </c>
      <c r="O63">
        <v>11181.89</v>
      </c>
      <c r="P63">
        <v>29082</v>
      </c>
      <c r="Q63">
        <v>13957</v>
      </c>
      <c r="R63">
        <v>1014691</v>
      </c>
      <c r="S63">
        <v>22750</v>
      </c>
      <c r="T63" s="4">
        <v>45687</v>
      </c>
      <c r="U63" t="s">
        <v>35</v>
      </c>
      <c r="V63">
        <v>48.3</v>
      </c>
      <c r="W63">
        <v>0</v>
      </c>
      <c r="X63">
        <v>0</v>
      </c>
      <c r="Y63">
        <v>4.472757928</v>
      </c>
      <c r="Z63" s="8"/>
      <c r="AA63" s="8"/>
    </row>
    <row r="64" spans="1:27" x14ac:dyDescent="0.25">
      <c r="A64" t="s">
        <v>36</v>
      </c>
      <c r="B64" t="s">
        <v>0</v>
      </c>
      <c r="C64">
        <v>374.35</v>
      </c>
      <c r="D64">
        <v>63008</v>
      </c>
      <c r="E64">
        <v>-141.75</v>
      </c>
      <c r="F64">
        <v>-27.46560744041852</v>
      </c>
      <c r="G64">
        <v>200</v>
      </c>
      <c r="H64">
        <v>373.4</v>
      </c>
      <c r="I64">
        <v>567.75</v>
      </c>
      <c r="J64">
        <v>516.1</v>
      </c>
      <c r="K64">
        <v>349.6</v>
      </c>
      <c r="L64">
        <v>606.29999999999995</v>
      </c>
      <c r="M64">
        <v>441.05</v>
      </c>
      <c r="N64">
        <v>63008</v>
      </c>
      <c r="O64">
        <v>6947.42</v>
      </c>
      <c r="P64">
        <v>8558</v>
      </c>
      <c r="Q64">
        <v>1020</v>
      </c>
      <c r="R64">
        <v>63008</v>
      </c>
      <c r="S64">
        <v>22800</v>
      </c>
      <c r="T64" s="4">
        <v>45687</v>
      </c>
      <c r="U64" t="s">
        <v>34</v>
      </c>
      <c r="V64">
        <v>567.75</v>
      </c>
      <c r="W64">
        <v>0</v>
      </c>
      <c r="X64">
        <v>0</v>
      </c>
      <c r="Y64">
        <v>2.7789678400000004</v>
      </c>
      <c r="Z64" s="8">
        <f>Y65+Y64</f>
        <v>16.166961111999999</v>
      </c>
      <c r="AA64" s="8">
        <f>Y65-Y64</f>
        <v>10.609025431999999</v>
      </c>
    </row>
    <row r="65" spans="1:27" x14ac:dyDescent="0.25">
      <c r="A65" t="s">
        <v>36</v>
      </c>
      <c r="B65" t="s">
        <v>0</v>
      </c>
      <c r="C65">
        <v>59.3</v>
      </c>
      <c r="D65">
        <v>2622012</v>
      </c>
      <c r="E65">
        <v>7.9499999999999957</v>
      </c>
      <c r="F65">
        <v>15.481986368062309</v>
      </c>
      <c r="G65">
        <v>1500</v>
      </c>
      <c r="H65">
        <v>58.7</v>
      </c>
      <c r="I65">
        <v>49.2</v>
      </c>
      <c r="J65">
        <v>51.35</v>
      </c>
      <c r="K65">
        <v>27.45</v>
      </c>
      <c r="L65">
        <v>81.650000000000006</v>
      </c>
      <c r="M65">
        <v>51.06</v>
      </c>
      <c r="N65">
        <v>2622012</v>
      </c>
      <c r="O65">
        <v>33469.980000000003</v>
      </c>
      <c r="P65">
        <v>161731</v>
      </c>
      <c r="Q65">
        <v>41109</v>
      </c>
      <c r="R65">
        <v>2622012</v>
      </c>
      <c r="S65">
        <v>22800</v>
      </c>
      <c r="T65" s="4">
        <v>45687</v>
      </c>
      <c r="U65" t="s">
        <v>35</v>
      </c>
      <c r="V65">
        <v>49.2</v>
      </c>
      <c r="W65">
        <v>0</v>
      </c>
      <c r="X65">
        <v>0</v>
      </c>
      <c r="Y65">
        <v>13.387993271999999</v>
      </c>
      <c r="Z65" s="8"/>
      <c r="AA65" s="8"/>
    </row>
    <row r="66" spans="1:27" x14ac:dyDescent="0.25">
      <c r="A66" t="s">
        <v>36</v>
      </c>
      <c r="B66" t="s">
        <v>0</v>
      </c>
      <c r="C66">
        <v>336.35</v>
      </c>
      <c r="D66">
        <v>21254</v>
      </c>
      <c r="E66">
        <v>-137.5</v>
      </c>
      <c r="F66">
        <v>-29.017621610214199</v>
      </c>
      <c r="G66">
        <v>225</v>
      </c>
      <c r="H66">
        <v>335.2</v>
      </c>
      <c r="I66">
        <v>473.9</v>
      </c>
      <c r="J66">
        <v>473.85</v>
      </c>
      <c r="K66">
        <v>313.45</v>
      </c>
      <c r="L66">
        <v>561.15</v>
      </c>
      <c r="M66">
        <v>389.84</v>
      </c>
      <c r="N66">
        <v>21254</v>
      </c>
      <c r="O66">
        <v>2071.41</v>
      </c>
      <c r="P66">
        <v>2548</v>
      </c>
      <c r="Q66">
        <v>1146</v>
      </c>
      <c r="R66">
        <v>21254</v>
      </c>
      <c r="S66">
        <v>22850</v>
      </c>
      <c r="T66" s="4">
        <v>45687</v>
      </c>
      <c r="U66" t="s">
        <v>34</v>
      </c>
      <c r="V66">
        <v>473.9</v>
      </c>
      <c r="W66">
        <v>0</v>
      </c>
      <c r="X66">
        <v>0</v>
      </c>
      <c r="Y66">
        <v>0.82856593599999995</v>
      </c>
      <c r="Z66" s="8">
        <f>Y67+Y66</f>
        <v>7.5171564810000007</v>
      </c>
      <c r="AA66" s="8">
        <f>Y67-Y66</f>
        <v>5.8600246089999999</v>
      </c>
    </row>
    <row r="67" spans="1:27" x14ac:dyDescent="0.25">
      <c r="A67" t="s">
        <v>36</v>
      </c>
      <c r="B67" t="s">
        <v>0</v>
      </c>
      <c r="C67">
        <v>71.3</v>
      </c>
      <c r="D67">
        <v>1088815</v>
      </c>
      <c r="E67">
        <v>11.549999999999997</v>
      </c>
      <c r="F67">
        <v>19.33054393305439</v>
      </c>
      <c r="G67">
        <v>1000</v>
      </c>
      <c r="H67">
        <v>70.25</v>
      </c>
      <c r="I67">
        <v>55</v>
      </c>
      <c r="J67">
        <v>59.75</v>
      </c>
      <c r="K67">
        <v>32.450000000000003</v>
      </c>
      <c r="L67">
        <v>94.8</v>
      </c>
      <c r="M67">
        <v>61.43</v>
      </c>
      <c r="N67">
        <v>1088815</v>
      </c>
      <c r="O67">
        <v>16721.48</v>
      </c>
      <c r="P67">
        <v>26756</v>
      </c>
      <c r="Q67">
        <v>8699</v>
      </c>
      <c r="R67">
        <v>1088815</v>
      </c>
      <c r="S67">
        <v>22850</v>
      </c>
      <c r="T67" s="4">
        <v>45687</v>
      </c>
      <c r="U67" t="s">
        <v>35</v>
      </c>
      <c r="V67">
        <v>55</v>
      </c>
      <c r="W67">
        <v>0</v>
      </c>
      <c r="X67">
        <v>0</v>
      </c>
      <c r="Y67">
        <v>6.6885905450000003</v>
      </c>
      <c r="Z67" s="8"/>
      <c r="AA67" s="8"/>
    </row>
    <row r="68" spans="1:27" x14ac:dyDescent="0.25">
      <c r="A68" t="s">
        <v>36</v>
      </c>
      <c r="B68" t="s">
        <v>0</v>
      </c>
      <c r="C68">
        <v>301.25</v>
      </c>
      <c r="D68">
        <v>103908</v>
      </c>
      <c r="E68">
        <v>-133.5</v>
      </c>
      <c r="F68">
        <v>-30.70730304772858</v>
      </c>
      <c r="G68">
        <v>25</v>
      </c>
      <c r="H68">
        <v>299.10000000000002</v>
      </c>
      <c r="I68">
        <v>438.8</v>
      </c>
      <c r="J68">
        <v>434.75</v>
      </c>
      <c r="K68">
        <v>279.2</v>
      </c>
      <c r="L68">
        <v>516.5</v>
      </c>
      <c r="M68">
        <v>360.5</v>
      </c>
      <c r="N68">
        <v>103908</v>
      </c>
      <c r="O68">
        <v>9364.7099999999991</v>
      </c>
      <c r="P68">
        <v>10242</v>
      </c>
      <c r="Q68">
        <v>15</v>
      </c>
      <c r="R68">
        <v>103908</v>
      </c>
      <c r="S68">
        <v>22900</v>
      </c>
      <c r="T68" s="4">
        <v>45687</v>
      </c>
      <c r="U68" t="s">
        <v>34</v>
      </c>
      <c r="V68">
        <v>438.8</v>
      </c>
      <c r="W68">
        <v>0</v>
      </c>
      <c r="X68">
        <v>0</v>
      </c>
      <c r="Y68">
        <v>3.7458833999999999</v>
      </c>
      <c r="Z68" s="8">
        <f>Y69+Y68</f>
        <v>22.198029696000003</v>
      </c>
      <c r="AA68" s="8">
        <f>Y69-Y68</f>
        <v>14.706262896000002</v>
      </c>
    </row>
    <row r="69" spans="1:27" x14ac:dyDescent="0.25">
      <c r="A69" t="s">
        <v>36</v>
      </c>
      <c r="B69" t="s">
        <v>0</v>
      </c>
      <c r="C69">
        <v>84.95</v>
      </c>
      <c r="D69">
        <v>2535332</v>
      </c>
      <c r="E69">
        <v>16.049999999999997</v>
      </c>
      <c r="F69">
        <v>23.294629898403478</v>
      </c>
      <c r="G69">
        <v>100</v>
      </c>
      <c r="H69">
        <v>84.05</v>
      </c>
      <c r="I69">
        <v>60</v>
      </c>
      <c r="J69">
        <v>68.900000000000006</v>
      </c>
      <c r="K69">
        <v>37.950000000000003</v>
      </c>
      <c r="L69">
        <v>109.7</v>
      </c>
      <c r="M69">
        <v>72.78</v>
      </c>
      <c r="N69">
        <v>2535332</v>
      </c>
      <c r="O69">
        <v>46130.37</v>
      </c>
      <c r="P69">
        <v>90447</v>
      </c>
      <c r="Q69">
        <v>18496</v>
      </c>
      <c r="R69">
        <v>2535332</v>
      </c>
      <c r="S69">
        <v>22900</v>
      </c>
      <c r="T69" s="4">
        <v>45687</v>
      </c>
      <c r="U69" t="s">
        <v>35</v>
      </c>
      <c r="V69">
        <v>60</v>
      </c>
      <c r="W69">
        <v>0</v>
      </c>
      <c r="X69">
        <v>0</v>
      </c>
      <c r="Y69">
        <v>18.452146296000002</v>
      </c>
      <c r="Z69" s="8"/>
      <c r="AA69" s="8"/>
    </row>
    <row r="70" spans="1:27" x14ac:dyDescent="0.25">
      <c r="A70" t="s">
        <v>36</v>
      </c>
      <c r="B70" t="s">
        <v>0</v>
      </c>
      <c r="C70">
        <v>265.3</v>
      </c>
      <c r="D70">
        <v>60352</v>
      </c>
      <c r="E70">
        <v>-131.34999999999997</v>
      </c>
      <c r="F70">
        <v>-33.114836757846959</v>
      </c>
      <c r="G70">
        <v>225</v>
      </c>
      <c r="H70">
        <v>264.25</v>
      </c>
      <c r="I70">
        <v>398.9</v>
      </c>
      <c r="J70">
        <v>396.65</v>
      </c>
      <c r="K70">
        <v>246.15</v>
      </c>
      <c r="L70">
        <v>472.15</v>
      </c>
      <c r="M70">
        <v>315.26</v>
      </c>
      <c r="N70">
        <v>60352</v>
      </c>
      <c r="O70">
        <v>4756.6400000000003</v>
      </c>
      <c r="P70">
        <v>5713</v>
      </c>
      <c r="Q70">
        <v>2700</v>
      </c>
      <c r="R70">
        <v>60352</v>
      </c>
      <c r="S70">
        <v>22950</v>
      </c>
      <c r="T70" s="4">
        <v>45687</v>
      </c>
      <c r="U70" t="s">
        <v>34</v>
      </c>
      <c r="V70">
        <v>398.9</v>
      </c>
      <c r="W70">
        <v>0</v>
      </c>
      <c r="X70">
        <v>0</v>
      </c>
      <c r="Y70">
        <v>1.902657152</v>
      </c>
      <c r="Z70" s="8">
        <f>Y71+Y70</f>
        <v>13.275330820000001</v>
      </c>
      <c r="AA70" s="8">
        <f>Y71-Y70</f>
        <v>9.4700165160000012</v>
      </c>
    </row>
    <row r="71" spans="1:27" x14ac:dyDescent="0.25">
      <c r="A71" t="s">
        <v>36</v>
      </c>
      <c r="B71" t="s">
        <v>0</v>
      </c>
      <c r="C71">
        <v>99.5</v>
      </c>
      <c r="D71">
        <v>1318418</v>
      </c>
      <c r="E71">
        <v>20.200000000000003</v>
      </c>
      <c r="F71">
        <v>25.472887767969738</v>
      </c>
      <c r="G71">
        <v>225</v>
      </c>
      <c r="H71">
        <v>99.5</v>
      </c>
      <c r="I71">
        <v>85</v>
      </c>
      <c r="J71">
        <v>79.3</v>
      </c>
      <c r="K71">
        <v>45.15</v>
      </c>
      <c r="L71">
        <v>127.7</v>
      </c>
      <c r="M71">
        <v>86.26</v>
      </c>
      <c r="N71">
        <v>1318418</v>
      </c>
      <c r="O71">
        <v>28431.68</v>
      </c>
      <c r="P71">
        <v>24581</v>
      </c>
      <c r="Q71">
        <v>8821</v>
      </c>
      <c r="R71">
        <v>1318418</v>
      </c>
      <c r="S71">
        <v>22950</v>
      </c>
      <c r="T71" s="4">
        <v>45687</v>
      </c>
      <c r="U71" t="s">
        <v>35</v>
      </c>
      <c r="V71">
        <v>85</v>
      </c>
      <c r="W71">
        <v>0</v>
      </c>
      <c r="X71">
        <v>0</v>
      </c>
      <c r="Y71">
        <v>11.372673668000001</v>
      </c>
      <c r="Z71" s="8"/>
      <c r="AA71" s="8"/>
    </row>
    <row r="72" spans="1:27" x14ac:dyDescent="0.25">
      <c r="A72" t="s">
        <v>36</v>
      </c>
      <c r="B72" t="s">
        <v>0</v>
      </c>
      <c r="C72">
        <v>231.45</v>
      </c>
      <c r="D72">
        <v>968488</v>
      </c>
      <c r="E72">
        <v>-125.60000000000002</v>
      </c>
      <c r="F72">
        <v>-35.177146057975079</v>
      </c>
      <c r="G72">
        <v>1500</v>
      </c>
      <c r="H72">
        <v>231.2</v>
      </c>
      <c r="I72">
        <v>358.9</v>
      </c>
      <c r="J72">
        <v>357.05</v>
      </c>
      <c r="K72">
        <v>215.9</v>
      </c>
      <c r="L72">
        <v>432</v>
      </c>
      <c r="M72">
        <v>295.56</v>
      </c>
      <c r="N72">
        <v>968488</v>
      </c>
      <c r="O72">
        <v>71561.58</v>
      </c>
      <c r="P72">
        <v>117480</v>
      </c>
      <c r="Q72">
        <v>-1763</v>
      </c>
      <c r="R72">
        <v>968488</v>
      </c>
      <c r="S72">
        <v>23000</v>
      </c>
      <c r="T72" s="4">
        <v>45687</v>
      </c>
      <c r="U72" t="s">
        <v>34</v>
      </c>
      <c r="V72">
        <v>358.9</v>
      </c>
      <c r="W72">
        <v>0</v>
      </c>
      <c r="X72">
        <v>0</v>
      </c>
      <c r="Y72">
        <v>28.624631328000003</v>
      </c>
      <c r="Z72" s="8">
        <f>Y73+Y72</f>
        <v>78.857142120000006</v>
      </c>
      <c r="AA72" s="8">
        <f>Y73-Y72</f>
        <v>21.607879463999996</v>
      </c>
    </row>
    <row r="73" spans="1:27" x14ac:dyDescent="0.25">
      <c r="A73" t="s">
        <v>36</v>
      </c>
      <c r="B73" t="s">
        <v>0</v>
      </c>
      <c r="C73">
        <v>117.4</v>
      </c>
      <c r="D73">
        <v>5077068</v>
      </c>
      <c r="E73">
        <v>25.450000000000003</v>
      </c>
      <c r="F73">
        <v>27.678085916258837</v>
      </c>
      <c r="G73">
        <v>1500</v>
      </c>
      <c r="H73">
        <v>116.2</v>
      </c>
      <c r="I73">
        <v>93</v>
      </c>
      <c r="J73">
        <v>91.95</v>
      </c>
      <c r="K73">
        <v>53.2</v>
      </c>
      <c r="L73">
        <v>148.75</v>
      </c>
      <c r="M73">
        <v>98.94</v>
      </c>
      <c r="N73">
        <v>5077068</v>
      </c>
      <c r="O73">
        <v>125581.28</v>
      </c>
      <c r="P73">
        <v>249731</v>
      </c>
      <c r="Q73">
        <v>-22148</v>
      </c>
      <c r="R73">
        <v>5077068</v>
      </c>
      <c r="S73">
        <v>23000</v>
      </c>
      <c r="T73" s="4">
        <v>45687</v>
      </c>
      <c r="U73" t="s">
        <v>35</v>
      </c>
      <c r="V73">
        <v>93</v>
      </c>
      <c r="W73">
        <v>0</v>
      </c>
      <c r="X73">
        <v>0</v>
      </c>
      <c r="Y73">
        <v>50.232510791999999</v>
      </c>
      <c r="Z73" s="8"/>
      <c r="AA73" s="8"/>
    </row>
    <row r="74" spans="1:27" x14ac:dyDescent="0.25">
      <c r="A74" t="s">
        <v>36</v>
      </c>
      <c r="B74" t="s">
        <v>0</v>
      </c>
      <c r="C74">
        <v>201.5</v>
      </c>
      <c r="D74">
        <v>409555</v>
      </c>
      <c r="E74">
        <v>-121</v>
      </c>
      <c r="F74">
        <v>-37.519379844961243</v>
      </c>
      <c r="G74">
        <v>300</v>
      </c>
      <c r="H74">
        <v>201.3</v>
      </c>
      <c r="I74">
        <v>333.1</v>
      </c>
      <c r="J74">
        <v>322.5</v>
      </c>
      <c r="K74">
        <v>187.4</v>
      </c>
      <c r="L74">
        <v>391.2</v>
      </c>
      <c r="M74">
        <v>235.45</v>
      </c>
      <c r="N74">
        <v>409555</v>
      </c>
      <c r="O74">
        <v>24107.43</v>
      </c>
      <c r="P74">
        <v>17935</v>
      </c>
      <c r="Q74">
        <v>3194</v>
      </c>
      <c r="R74">
        <v>409555</v>
      </c>
      <c r="S74">
        <v>23050</v>
      </c>
      <c r="T74" s="4">
        <v>45687</v>
      </c>
      <c r="U74" t="s">
        <v>34</v>
      </c>
      <c r="V74">
        <v>333.1</v>
      </c>
      <c r="W74">
        <v>0</v>
      </c>
      <c r="X74">
        <v>0</v>
      </c>
      <c r="Y74">
        <v>9.6429724750000005</v>
      </c>
      <c r="Z74" s="8">
        <f>Y75+Y74</f>
        <v>30.785847581000002</v>
      </c>
      <c r="AA74" s="8">
        <f>Y75-Y74</f>
        <v>11.499902631000001</v>
      </c>
    </row>
    <row r="75" spans="1:27" x14ac:dyDescent="0.25">
      <c r="A75" t="s">
        <v>36</v>
      </c>
      <c r="B75" t="s">
        <v>0</v>
      </c>
      <c r="C75">
        <v>135.80000000000001</v>
      </c>
      <c r="D75">
        <v>1788586</v>
      </c>
      <c r="E75">
        <v>30.500000000000014</v>
      </c>
      <c r="F75">
        <v>28.964862298195648</v>
      </c>
      <c r="G75">
        <v>75</v>
      </c>
      <c r="H75">
        <v>135.65</v>
      </c>
      <c r="I75">
        <v>105.9</v>
      </c>
      <c r="J75">
        <v>105.3</v>
      </c>
      <c r="K75">
        <v>62.15</v>
      </c>
      <c r="L75">
        <v>169.8</v>
      </c>
      <c r="M75">
        <v>118.21</v>
      </c>
      <c r="N75">
        <v>1788586</v>
      </c>
      <c r="O75">
        <v>52857.19</v>
      </c>
      <c r="P75">
        <v>29768</v>
      </c>
      <c r="Q75">
        <v>4753</v>
      </c>
      <c r="R75">
        <v>1788586</v>
      </c>
      <c r="S75">
        <v>23050</v>
      </c>
      <c r="T75" s="4">
        <v>45687</v>
      </c>
      <c r="U75" t="s">
        <v>35</v>
      </c>
      <c r="V75">
        <v>105.9</v>
      </c>
      <c r="W75">
        <v>0</v>
      </c>
      <c r="X75">
        <v>0</v>
      </c>
      <c r="Y75">
        <v>21.142875106000002</v>
      </c>
      <c r="Z75" s="8"/>
      <c r="AA75" s="8"/>
    </row>
    <row r="76" spans="1:27" x14ac:dyDescent="0.25">
      <c r="A76" t="s">
        <v>36</v>
      </c>
      <c r="B76" t="s">
        <v>0</v>
      </c>
      <c r="C76">
        <v>173.5</v>
      </c>
      <c r="D76">
        <v>1823636</v>
      </c>
      <c r="E76">
        <v>-113.10000000000002</v>
      </c>
      <c r="F76">
        <v>-39.46266573621773</v>
      </c>
      <c r="G76">
        <v>1325</v>
      </c>
      <c r="H76">
        <v>173.5</v>
      </c>
      <c r="I76">
        <v>285.10000000000002</v>
      </c>
      <c r="J76">
        <v>286.60000000000002</v>
      </c>
      <c r="K76">
        <v>160.85</v>
      </c>
      <c r="L76">
        <v>353.15</v>
      </c>
      <c r="M76">
        <v>221.8</v>
      </c>
      <c r="N76">
        <v>1823636</v>
      </c>
      <c r="O76">
        <v>101120.62</v>
      </c>
      <c r="P76">
        <v>110084</v>
      </c>
      <c r="Q76">
        <v>39760</v>
      </c>
      <c r="R76">
        <v>1823636</v>
      </c>
      <c r="S76">
        <v>23100</v>
      </c>
      <c r="T76" s="4">
        <v>45687</v>
      </c>
      <c r="U76" t="s">
        <v>34</v>
      </c>
      <c r="V76">
        <v>285.10000000000002</v>
      </c>
      <c r="W76">
        <v>0</v>
      </c>
      <c r="X76">
        <v>0</v>
      </c>
      <c r="Y76">
        <v>40.448246480000002</v>
      </c>
      <c r="Z76" s="8">
        <f>Y77+Y76</f>
        <v>96.326397501000002</v>
      </c>
      <c r="AA76" s="8">
        <f>Y77-Y76</f>
        <v>15.429904540999992</v>
      </c>
    </row>
    <row r="77" spans="1:27" x14ac:dyDescent="0.25">
      <c r="A77" t="s">
        <v>36</v>
      </c>
      <c r="B77" t="s">
        <v>0</v>
      </c>
      <c r="C77">
        <v>159.4</v>
      </c>
      <c r="D77">
        <v>4096939</v>
      </c>
      <c r="E77">
        <v>38.350000000000009</v>
      </c>
      <c r="F77">
        <v>31.681123502684848</v>
      </c>
      <c r="G77">
        <v>225</v>
      </c>
      <c r="H77">
        <v>158.25</v>
      </c>
      <c r="I77">
        <v>120</v>
      </c>
      <c r="J77">
        <v>121.05</v>
      </c>
      <c r="K77">
        <v>73.45</v>
      </c>
      <c r="L77">
        <v>194.55</v>
      </c>
      <c r="M77">
        <v>136.38999999999999</v>
      </c>
      <c r="N77">
        <v>4096939</v>
      </c>
      <c r="O77">
        <v>139695.38</v>
      </c>
      <c r="P77">
        <v>109430</v>
      </c>
      <c r="Q77">
        <v>4366</v>
      </c>
      <c r="R77">
        <v>4096939</v>
      </c>
      <c r="S77">
        <v>23100</v>
      </c>
      <c r="T77" s="4">
        <v>45687</v>
      </c>
      <c r="U77" t="s">
        <v>35</v>
      </c>
      <c r="V77">
        <v>120</v>
      </c>
      <c r="W77">
        <v>0</v>
      </c>
      <c r="X77">
        <v>0</v>
      </c>
      <c r="Y77">
        <v>55.878151020999994</v>
      </c>
      <c r="Z77" s="8"/>
      <c r="AA77" s="8"/>
    </row>
    <row r="78" spans="1:27" x14ac:dyDescent="0.25">
      <c r="A78" t="s">
        <v>36</v>
      </c>
      <c r="B78" t="s">
        <v>0</v>
      </c>
      <c r="C78">
        <v>148.1</v>
      </c>
      <c r="D78">
        <v>1777777</v>
      </c>
      <c r="E78">
        <v>-106.45000000000002</v>
      </c>
      <c r="F78">
        <v>-41.818896091141234</v>
      </c>
      <c r="G78">
        <v>1450</v>
      </c>
      <c r="H78">
        <v>148</v>
      </c>
      <c r="I78">
        <v>255</v>
      </c>
      <c r="J78">
        <v>254.55</v>
      </c>
      <c r="K78">
        <v>137.19999999999999</v>
      </c>
      <c r="L78">
        <v>316.05</v>
      </c>
      <c r="M78">
        <v>200.99</v>
      </c>
      <c r="N78">
        <v>1777777</v>
      </c>
      <c r="O78">
        <v>89328.85</v>
      </c>
      <c r="P78">
        <v>50384</v>
      </c>
      <c r="Q78">
        <v>28225</v>
      </c>
      <c r="R78">
        <v>1777777</v>
      </c>
      <c r="S78">
        <v>23150</v>
      </c>
      <c r="T78" s="4">
        <v>45687</v>
      </c>
      <c r="U78" t="s">
        <v>34</v>
      </c>
      <c r="V78">
        <v>255</v>
      </c>
      <c r="W78">
        <v>0</v>
      </c>
      <c r="X78">
        <v>0</v>
      </c>
      <c r="Y78">
        <v>35.731539923</v>
      </c>
      <c r="Z78" s="8">
        <f>Y79+Y78</f>
        <v>83.780957619000006</v>
      </c>
      <c r="AA78" s="8">
        <f>Y79-Y78</f>
        <v>12.317877773000006</v>
      </c>
    </row>
    <row r="79" spans="1:27" x14ac:dyDescent="0.25">
      <c r="A79" t="s">
        <v>36</v>
      </c>
      <c r="B79" t="s">
        <v>0</v>
      </c>
      <c r="C79">
        <v>182.1</v>
      </c>
      <c r="D79">
        <v>3086422</v>
      </c>
      <c r="E79">
        <v>44.150000000000006</v>
      </c>
      <c r="F79">
        <v>32.004349401957235</v>
      </c>
      <c r="G79">
        <v>75</v>
      </c>
      <c r="H79">
        <v>182.05</v>
      </c>
      <c r="I79">
        <v>130</v>
      </c>
      <c r="J79">
        <v>137.94999999999999</v>
      </c>
      <c r="K79">
        <v>86.05</v>
      </c>
      <c r="L79">
        <v>220</v>
      </c>
      <c r="M79">
        <v>155.68</v>
      </c>
      <c r="N79">
        <v>3086422</v>
      </c>
      <c r="O79">
        <v>120123.54</v>
      </c>
      <c r="P79">
        <v>33803</v>
      </c>
      <c r="Q79">
        <v>6220</v>
      </c>
      <c r="R79">
        <v>3086422</v>
      </c>
      <c r="S79">
        <v>23150</v>
      </c>
      <c r="T79" s="4">
        <v>45687</v>
      </c>
      <c r="U79" t="s">
        <v>35</v>
      </c>
      <c r="V79">
        <v>130</v>
      </c>
      <c r="W79">
        <v>0</v>
      </c>
      <c r="X79">
        <v>0</v>
      </c>
      <c r="Y79">
        <v>48.049417696000006</v>
      </c>
      <c r="Z79" s="8"/>
      <c r="AA79" s="8"/>
    </row>
    <row r="80" spans="1:27" x14ac:dyDescent="0.25">
      <c r="A80" t="s">
        <v>36</v>
      </c>
      <c r="B80" t="s">
        <v>0</v>
      </c>
      <c r="C80">
        <v>125.4</v>
      </c>
      <c r="D80">
        <v>5191016</v>
      </c>
      <c r="E80">
        <v>-97.449999999999989</v>
      </c>
      <c r="F80">
        <v>-43.72896567197666</v>
      </c>
      <c r="G80">
        <v>1475</v>
      </c>
      <c r="H80">
        <v>125.4</v>
      </c>
      <c r="I80">
        <v>191</v>
      </c>
      <c r="J80">
        <v>222.85</v>
      </c>
      <c r="K80">
        <v>115.2</v>
      </c>
      <c r="L80">
        <v>280</v>
      </c>
      <c r="M80">
        <v>187.62</v>
      </c>
      <c r="N80" s="6">
        <v>5191016</v>
      </c>
      <c r="O80">
        <v>243484.61</v>
      </c>
      <c r="P80">
        <v>204744</v>
      </c>
      <c r="Q80">
        <v>45816</v>
      </c>
      <c r="R80" s="6">
        <v>5191016</v>
      </c>
      <c r="S80">
        <v>23200</v>
      </c>
      <c r="T80" s="4">
        <v>45687</v>
      </c>
      <c r="U80" t="s">
        <v>34</v>
      </c>
      <c r="V80">
        <v>191</v>
      </c>
      <c r="W80">
        <v>0</v>
      </c>
      <c r="X80">
        <v>0</v>
      </c>
      <c r="Y80">
        <v>97.393842192000008</v>
      </c>
      <c r="Z80" s="8">
        <f>Y81+Y80</f>
        <v>197.48911489199998</v>
      </c>
      <c r="AA80" s="8">
        <f>Y81-Y80</f>
        <v>2.701430507999973</v>
      </c>
    </row>
    <row r="81" spans="1:27" x14ac:dyDescent="0.25">
      <c r="A81" t="s">
        <v>36</v>
      </c>
      <c r="B81" t="s">
        <v>0</v>
      </c>
      <c r="C81">
        <v>211</v>
      </c>
      <c r="D81">
        <v>5888650</v>
      </c>
      <c r="E81">
        <v>53.800000000000011</v>
      </c>
      <c r="F81">
        <v>34.223918575063621</v>
      </c>
      <c r="G81">
        <v>1500</v>
      </c>
      <c r="H81">
        <v>209.2</v>
      </c>
      <c r="I81">
        <v>196</v>
      </c>
      <c r="J81">
        <v>157.19999999999999</v>
      </c>
      <c r="K81">
        <v>100.4</v>
      </c>
      <c r="L81">
        <v>250</v>
      </c>
      <c r="M81">
        <v>169.98</v>
      </c>
      <c r="N81">
        <v>5888650</v>
      </c>
      <c r="O81">
        <v>250238.18</v>
      </c>
      <c r="P81">
        <v>133113</v>
      </c>
      <c r="Q81">
        <v>-28554</v>
      </c>
      <c r="R81">
        <v>5888650</v>
      </c>
      <c r="S81">
        <v>23200</v>
      </c>
      <c r="T81" s="4">
        <v>45687</v>
      </c>
      <c r="U81" t="s">
        <v>35</v>
      </c>
      <c r="V81">
        <v>196</v>
      </c>
      <c r="W81">
        <v>0</v>
      </c>
      <c r="X81">
        <v>0</v>
      </c>
      <c r="Y81">
        <v>100.09527269999998</v>
      </c>
      <c r="Z81" s="8"/>
      <c r="AA81" s="8"/>
    </row>
    <row r="82" spans="1:27" x14ac:dyDescent="0.25">
      <c r="A82" t="s">
        <v>36</v>
      </c>
      <c r="B82" t="s">
        <v>0</v>
      </c>
      <c r="C82">
        <v>105.4</v>
      </c>
      <c r="D82">
        <v>2972648</v>
      </c>
      <c r="E82">
        <v>-89.4</v>
      </c>
      <c r="F82">
        <v>-45.893223819301845</v>
      </c>
      <c r="G82">
        <v>25</v>
      </c>
      <c r="H82">
        <v>104.5</v>
      </c>
      <c r="I82">
        <v>194.9</v>
      </c>
      <c r="J82">
        <v>194.8</v>
      </c>
      <c r="K82">
        <v>96.35</v>
      </c>
      <c r="L82">
        <v>246.75</v>
      </c>
      <c r="M82">
        <v>169.86</v>
      </c>
      <c r="N82">
        <v>2972648</v>
      </c>
      <c r="O82">
        <v>126233.5</v>
      </c>
      <c r="P82">
        <v>86753</v>
      </c>
      <c r="Q82">
        <v>33886</v>
      </c>
      <c r="R82">
        <v>2972648</v>
      </c>
      <c r="S82">
        <v>23250</v>
      </c>
      <c r="T82" s="4">
        <v>45687</v>
      </c>
      <c r="U82" t="s">
        <v>34</v>
      </c>
      <c r="V82">
        <v>194.9</v>
      </c>
      <c r="W82">
        <v>0</v>
      </c>
      <c r="X82">
        <v>0</v>
      </c>
      <c r="Y82">
        <v>50.493398928000005</v>
      </c>
      <c r="Z82" s="8">
        <f>Y83+Y82</f>
        <v>99.502227685999998</v>
      </c>
      <c r="AA82" s="8">
        <f>Y83-Y82</f>
        <v>-1.4845701700000049</v>
      </c>
    </row>
    <row r="83" spans="1:27" x14ac:dyDescent="0.25">
      <c r="A83" t="s">
        <v>36</v>
      </c>
      <c r="B83" t="s">
        <v>0</v>
      </c>
      <c r="C83">
        <v>238.1</v>
      </c>
      <c r="D83">
        <v>2683063</v>
      </c>
      <c r="E83">
        <v>60.099999999999994</v>
      </c>
      <c r="F83">
        <v>33.764044943820224</v>
      </c>
      <c r="G83">
        <v>75</v>
      </c>
      <c r="H83">
        <v>238.1</v>
      </c>
      <c r="I83">
        <v>200</v>
      </c>
      <c r="J83">
        <v>178</v>
      </c>
      <c r="K83">
        <v>116.6</v>
      </c>
      <c r="L83">
        <v>280.3</v>
      </c>
      <c r="M83">
        <v>182.66</v>
      </c>
      <c r="N83">
        <v>2683063</v>
      </c>
      <c r="O83">
        <v>122522.07</v>
      </c>
      <c r="P83">
        <v>45433</v>
      </c>
      <c r="Q83">
        <v>1244</v>
      </c>
      <c r="R83">
        <v>2683063</v>
      </c>
      <c r="S83">
        <v>23250</v>
      </c>
      <c r="T83" s="4">
        <v>45687</v>
      </c>
      <c r="U83" t="s">
        <v>35</v>
      </c>
      <c r="V83">
        <v>200</v>
      </c>
      <c r="W83">
        <v>0</v>
      </c>
      <c r="X83">
        <v>0</v>
      </c>
      <c r="Y83">
        <v>49.008828758</v>
      </c>
      <c r="Z83" s="8"/>
      <c r="AA83" s="8"/>
    </row>
    <row r="84" spans="1:27" x14ac:dyDescent="0.25">
      <c r="A84" t="s">
        <v>36</v>
      </c>
      <c r="B84" t="s">
        <v>0</v>
      </c>
      <c r="C84">
        <v>86.9</v>
      </c>
      <c r="D84">
        <v>4857732</v>
      </c>
      <c r="E84">
        <v>-80.799999999999983</v>
      </c>
      <c r="F84">
        <v>-48.181276088252829</v>
      </c>
      <c r="G84">
        <v>1500</v>
      </c>
      <c r="H84">
        <v>86.2</v>
      </c>
      <c r="I84">
        <v>167</v>
      </c>
      <c r="J84">
        <v>167.7</v>
      </c>
      <c r="K84">
        <v>79.75</v>
      </c>
      <c r="L84">
        <v>215.5</v>
      </c>
      <c r="M84">
        <v>147.62</v>
      </c>
      <c r="N84">
        <v>4857732</v>
      </c>
      <c r="O84">
        <v>179274.6</v>
      </c>
      <c r="P84">
        <v>213199</v>
      </c>
      <c r="Q84">
        <v>73692</v>
      </c>
      <c r="R84">
        <v>4857732</v>
      </c>
      <c r="S84">
        <v>23300</v>
      </c>
      <c r="T84" s="4">
        <v>45687</v>
      </c>
      <c r="U84" t="s">
        <v>34</v>
      </c>
      <c r="V84">
        <v>167</v>
      </c>
      <c r="W84">
        <v>0</v>
      </c>
      <c r="X84">
        <v>0</v>
      </c>
      <c r="Y84">
        <v>71.70983978400001</v>
      </c>
      <c r="Z84" s="8">
        <f>Y85+Y84</f>
        <v>135.26869046800002</v>
      </c>
      <c r="AA84" s="8">
        <f>Y85-Y84</f>
        <v>-8.1509891000000039</v>
      </c>
    </row>
    <row r="85" spans="1:27" x14ac:dyDescent="0.25">
      <c r="A85" t="s">
        <v>36</v>
      </c>
      <c r="B85" t="s">
        <v>0</v>
      </c>
      <c r="C85">
        <v>269.8</v>
      </c>
      <c r="D85">
        <v>3164651</v>
      </c>
      <c r="E85">
        <v>68.5</v>
      </c>
      <c r="F85">
        <v>34.028812717337303</v>
      </c>
      <c r="G85">
        <v>1275</v>
      </c>
      <c r="H85">
        <v>269.8</v>
      </c>
      <c r="I85">
        <v>190</v>
      </c>
      <c r="J85">
        <v>201.3</v>
      </c>
      <c r="K85">
        <v>135</v>
      </c>
      <c r="L85">
        <v>313.14999999999998</v>
      </c>
      <c r="M85">
        <v>200.84</v>
      </c>
      <c r="N85">
        <v>3164651</v>
      </c>
      <c r="O85">
        <v>158897.13</v>
      </c>
      <c r="P85">
        <v>103506</v>
      </c>
      <c r="Q85">
        <v>-14285</v>
      </c>
      <c r="R85">
        <v>3164651</v>
      </c>
      <c r="S85">
        <v>23300</v>
      </c>
      <c r="T85" s="4">
        <v>45687</v>
      </c>
      <c r="U85" t="s">
        <v>35</v>
      </c>
      <c r="V85">
        <v>190</v>
      </c>
      <c r="W85">
        <v>0</v>
      </c>
      <c r="X85">
        <v>0</v>
      </c>
      <c r="Y85">
        <v>63.558850684000006</v>
      </c>
      <c r="Z85" s="8"/>
      <c r="AA85" s="8"/>
    </row>
    <row r="86" spans="1:27" x14ac:dyDescent="0.25">
      <c r="A86" t="s">
        <v>36</v>
      </c>
      <c r="B86" t="s">
        <v>0</v>
      </c>
      <c r="C86">
        <v>71.5</v>
      </c>
      <c r="D86">
        <v>2005013</v>
      </c>
      <c r="E86">
        <v>-72.75</v>
      </c>
      <c r="F86">
        <v>-50.433275563258228</v>
      </c>
      <c r="G86">
        <v>325</v>
      </c>
      <c r="H86">
        <v>71.099999999999994</v>
      </c>
      <c r="I86">
        <v>144.30000000000001</v>
      </c>
      <c r="J86">
        <v>144.25</v>
      </c>
      <c r="K86">
        <v>65.3</v>
      </c>
      <c r="L86">
        <v>186.35</v>
      </c>
      <c r="M86">
        <v>125.85</v>
      </c>
      <c r="N86">
        <v>2005013</v>
      </c>
      <c r="O86">
        <v>63082.720000000001</v>
      </c>
      <c r="P86">
        <v>64720</v>
      </c>
      <c r="Q86">
        <v>39218</v>
      </c>
      <c r="R86">
        <v>2005013</v>
      </c>
      <c r="S86">
        <v>23350</v>
      </c>
      <c r="T86" s="4">
        <v>45687</v>
      </c>
      <c r="U86" t="s">
        <v>34</v>
      </c>
      <c r="V86">
        <v>144.30000000000001</v>
      </c>
      <c r="W86">
        <v>0</v>
      </c>
      <c r="X86">
        <v>0</v>
      </c>
      <c r="Y86">
        <v>25.233088604999999</v>
      </c>
      <c r="Z86" s="8">
        <f>Y87+Y86</f>
        <v>43.833317889</v>
      </c>
      <c r="AA86" s="8">
        <f>Y87-Y86</f>
        <v>-6.632859320999998</v>
      </c>
    </row>
    <row r="87" spans="1:27" x14ac:dyDescent="0.25">
      <c r="A87" t="s">
        <v>36</v>
      </c>
      <c r="B87" t="s">
        <v>0</v>
      </c>
      <c r="C87">
        <v>304.14999999999998</v>
      </c>
      <c r="D87">
        <v>861042</v>
      </c>
      <c r="E87">
        <v>77.449999999999989</v>
      </c>
      <c r="F87">
        <v>34.164093515659459</v>
      </c>
      <c r="G87">
        <v>1725</v>
      </c>
      <c r="H87">
        <v>304.10000000000002</v>
      </c>
      <c r="I87">
        <v>220</v>
      </c>
      <c r="J87">
        <v>226.7</v>
      </c>
      <c r="K87">
        <v>155.44999999999999</v>
      </c>
      <c r="L87">
        <v>348.5</v>
      </c>
      <c r="M87">
        <v>216.02</v>
      </c>
      <c r="N87">
        <v>861042</v>
      </c>
      <c r="O87">
        <v>46500.57</v>
      </c>
      <c r="P87">
        <v>20204</v>
      </c>
      <c r="Q87">
        <v>2429</v>
      </c>
      <c r="R87">
        <v>861042</v>
      </c>
      <c r="S87">
        <v>23350</v>
      </c>
      <c r="T87" s="4">
        <v>45687</v>
      </c>
      <c r="U87" t="s">
        <v>35</v>
      </c>
      <c r="V87">
        <v>220</v>
      </c>
      <c r="W87">
        <v>0</v>
      </c>
      <c r="X87">
        <v>0</v>
      </c>
      <c r="Y87">
        <v>18.600229284000001</v>
      </c>
      <c r="Z87" s="8"/>
      <c r="AA87" s="8"/>
    </row>
    <row r="88" spans="1:27" x14ac:dyDescent="0.25">
      <c r="A88" t="s">
        <v>36</v>
      </c>
      <c r="B88" t="s">
        <v>0</v>
      </c>
      <c r="C88">
        <v>57.7</v>
      </c>
      <c r="D88">
        <v>3332986</v>
      </c>
      <c r="E88">
        <v>-64.399999999999991</v>
      </c>
      <c r="F88">
        <v>-52.743652743652738</v>
      </c>
      <c r="G88">
        <v>1300</v>
      </c>
      <c r="H88">
        <v>57.7</v>
      </c>
      <c r="I88">
        <v>122</v>
      </c>
      <c r="J88">
        <v>122.1</v>
      </c>
      <c r="K88">
        <v>53.15</v>
      </c>
      <c r="L88">
        <v>159.75</v>
      </c>
      <c r="M88">
        <v>102.96</v>
      </c>
      <c r="N88">
        <v>3332986</v>
      </c>
      <c r="O88">
        <v>85791.06</v>
      </c>
      <c r="P88">
        <v>172803</v>
      </c>
      <c r="Q88">
        <v>60579</v>
      </c>
      <c r="R88">
        <v>3332986</v>
      </c>
      <c r="S88">
        <v>23400</v>
      </c>
      <c r="T88" s="4">
        <v>45687</v>
      </c>
      <c r="U88" t="s">
        <v>34</v>
      </c>
      <c r="V88">
        <v>122</v>
      </c>
      <c r="W88">
        <v>0</v>
      </c>
      <c r="X88">
        <v>0</v>
      </c>
      <c r="Y88">
        <v>34.316423856</v>
      </c>
      <c r="Z88" s="8">
        <f>Y89+Y88</f>
        <v>56.815090060000003</v>
      </c>
      <c r="AA88" s="8">
        <f>Y89-Y88</f>
        <v>-11.817757652000001</v>
      </c>
    </row>
    <row r="89" spans="1:27" x14ac:dyDescent="0.25">
      <c r="A89" t="s">
        <v>36</v>
      </c>
      <c r="B89" t="s">
        <v>0</v>
      </c>
      <c r="C89">
        <v>340.35</v>
      </c>
      <c r="D89">
        <v>872684</v>
      </c>
      <c r="E89">
        <v>84.800000000000011</v>
      </c>
      <c r="F89">
        <v>33.183330072392877</v>
      </c>
      <c r="G89">
        <v>100</v>
      </c>
      <c r="H89">
        <v>340.35</v>
      </c>
      <c r="I89">
        <v>270</v>
      </c>
      <c r="J89">
        <v>255.55</v>
      </c>
      <c r="K89">
        <v>176.05</v>
      </c>
      <c r="L89">
        <v>385.6</v>
      </c>
      <c r="M89">
        <v>257.81</v>
      </c>
      <c r="N89">
        <v>872684</v>
      </c>
      <c r="O89">
        <v>56246.67</v>
      </c>
      <c r="P89">
        <v>55871</v>
      </c>
      <c r="Q89">
        <v>-14146</v>
      </c>
      <c r="R89">
        <v>872684</v>
      </c>
      <c r="S89">
        <v>23400</v>
      </c>
      <c r="T89" s="4">
        <v>45687</v>
      </c>
      <c r="U89" t="s">
        <v>35</v>
      </c>
      <c r="V89">
        <v>270</v>
      </c>
      <c r="W89">
        <v>0</v>
      </c>
      <c r="X89">
        <v>0</v>
      </c>
      <c r="Y89">
        <v>22.498666203999999</v>
      </c>
      <c r="Z89" s="8"/>
      <c r="AA89" s="8"/>
    </row>
    <row r="90" spans="1:27" x14ac:dyDescent="0.25">
      <c r="A90" t="s">
        <v>36</v>
      </c>
      <c r="B90" t="s">
        <v>0</v>
      </c>
      <c r="C90">
        <v>46.2</v>
      </c>
      <c r="D90">
        <v>1549354</v>
      </c>
      <c r="E90">
        <v>-56.05</v>
      </c>
      <c r="F90">
        <v>-54.816625916870407</v>
      </c>
      <c r="G90">
        <v>1525</v>
      </c>
      <c r="H90">
        <v>46.2</v>
      </c>
      <c r="I90">
        <v>102.25</v>
      </c>
      <c r="J90">
        <v>102.25</v>
      </c>
      <c r="K90">
        <v>42.95</v>
      </c>
      <c r="L90">
        <v>135.15</v>
      </c>
      <c r="M90">
        <v>85.27</v>
      </c>
      <c r="N90">
        <v>1549354</v>
      </c>
      <c r="O90">
        <v>33028.35</v>
      </c>
      <c r="P90">
        <v>43080</v>
      </c>
      <c r="Q90">
        <v>17467</v>
      </c>
      <c r="R90">
        <v>1549354</v>
      </c>
      <c r="S90">
        <v>23450</v>
      </c>
      <c r="T90" s="4">
        <v>45687</v>
      </c>
      <c r="U90" t="s">
        <v>34</v>
      </c>
      <c r="V90">
        <v>102.25</v>
      </c>
      <c r="W90">
        <v>0</v>
      </c>
      <c r="X90">
        <v>0</v>
      </c>
      <c r="Y90">
        <v>13.211341557999999</v>
      </c>
      <c r="Z90" s="8">
        <f>Y91+Y90</f>
        <v>17.442655058</v>
      </c>
      <c r="AA90" s="8">
        <f>Y91-Y90</f>
        <v>-8.9800280579999985</v>
      </c>
    </row>
    <row r="91" spans="1:27" x14ac:dyDescent="0.25">
      <c r="A91" t="s">
        <v>36</v>
      </c>
      <c r="B91" t="s">
        <v>0</v>
      </c>
      <c r="C91">
        <v>378.45</v>
      </c>
      <c r="D91">
        <v>151796</v>
      </c>
      <c r="E91">
        <v>93.649999999999977</v>
      </c>
      <c r="F91">
        <v>32.882724719101112</v>
      </c>
      <c r="G91">
        <v>175</v>
      </c>
      <c r="H91">
        <v>378.45</v>
      </c>
      <c r="I91">
        <v>281.5</v>
      </c>
      <c r="J91">
        <v>284.8</v>
      </c>
      <c r="K91">
        <v>203.45</v>
      </c>
      <c r="L91">
        <v>423.25</v>
      </c>
      <c r="M91">
        <v>278.75</v>
      </c>
      <c r="N91">
        <v>151796</v>
      </c>
      <c r="O91">
        <v>10578.28</v>
      </c>
      <c r="P91">
        <v>13321</v>
      </c>
      <c r="Q91">
        <v>818</v>
      </c>
      <c r="R91">
        <v>151796</v>
      </c>
      <c r="S91">
        <v>23450</v>
      </c>
      <c r="T91" s="4">
        <v>45687</v>
      </c>
      <c r="U91" t="s">
        <v>35</v>
      </c>
      <c r="V91">
        <v>281.5</v>
      </c>
      <c r="W91">
        <v>0</v>
      </c>
      <c r="X91">
        <v>0</v>
      </c>
      <c r="Y91">
        <v>4.2313134999999997</v>
      </c>
      <c r="Z91" s="8"/>
      <c r="AA91" s="8"/>
    </row>
    <row r="92" spans="1:27" x14ac:dyDescent="0.25">
      <c r="A92" t="s">
        <v>36</v>
      </c>
      <c r="B92" t="s">
        <v>0</v>
      </c>
      <c r="C92">
        <v>37.5</v>
      </c>
      <c r="D92">
        <v>4344318</v>
      </c>
      <c r="E92">
        <v>-47.2</v>
      </c>
      <c r="F92">
        <v>-55.726092089728454</v>
      </c>
      <c r="G92">
        <v>800</v>
      </c>
      <c r="H92">
        <v>36.950000000000003</v>
      </c>
      <c r="I92">
        <v>86</v>
      </c>
      <c r="J92">
        <v>84.7</v>
      </c>
      <c r="K92">
        <v>34.4</v>
      </c>
      <c r="L92">
        <v>113.5</v>
      </c>
      <c r="M92">
        <v>70.150000000000006</v>
      </c>
      <c r="N92">
        <v>4344318</v>
      </c>
      <c r="O92">
        <v>76188.479999999996</v>
      </c>
      <c r="P92">
        <v>296371</v>
      </c>
      <c r="Q92">
        <v>85551</v>
      </c>
      <c r="R92">
        <v>4344318</v>
      </c>
      <c r="S92">
        <v>23500</v>
      </c>
      <c r="T92" s="4">
        <v>45687</v>
      </c>
      <c r="U92" t="s">
        <v>34</v>
      </c>
      <c r="V92">
        <v>86</v>
      </c>
      <c r="W92">
        <v>0</v>
      </c>
      <c r="X92">
        <v>0</v>
      </c>
      <c r="Y92">
        <v>30.475390770000004</v>
      </c>
      <c r="Z92" s="8">
        <f>Y93+Y92</f>
        <v>47.069594006000003</v>
      </c>
      <c r="AA92" s="8">
        <f>Y93-Y92</f>
        <v>-13.881187534000006</v>
      </c>
    </row>
    <row r="93" spans="1:27" x14ac:dyDescent="0.25">
      <c r="A93" t="s">
        <v>36</v>
      </c>
      <c r="B93" t="s">
        <v>0</v>
      </c>
      <c r="C93">
        <v>418.45</v>
      </c>
      <c r="D93">
        <v>502748</v>
      </c>
      <c r="E93">
        <v>100.84999999999997</v>
      </c>
      <c r="F93">
        <v>31.753778337531475</v>
      </c>
      <c r="G93">
        <v>150</v>
      </c>
      <c r="H93">
        <v>418.45</v>
      </c>
      <c r="I93">
        <v>315.25</v>
      </c>
      <c r="J93">
        <v>317.60000000000002</v>
      </c>
      <c r="K93">
        <v>230.5</v>
      </c>
      <c r="L93">
        <v>464.1</v>
      </c>
      <c r="M93">
        <v>330.07</v>
      </c>
      <c r="N93">
        <v>502748</v>
      </c>
      <c r="O93">
        <v>41485.51</v>
      </c>
      <c r="P93">
        <v>100882</v>
      </c>
      <c r="Q93">
        <v>-4822</v>
      </c>
      <c r="R93">
        <v>502748</v>
      </c>
      <c r="S93">
        <v>23500</v>
      </c>
      <c r="T93" s="4">
        <v>45687</v>
      </c>
      <c r="U93" t="s">
        <v>35</v>
      </c>
      <c r="V93">
        <v>315.25</v>
      </c>
      <c r="W93">
        <v>0</v>
      </c>
      <c r="X93">
        <v>0</v>
      </c>
      <c r="Y93">
        <v>16.594203235999998</v>
      </c>
      <c r="Z93" s="8"/>
      <c r="AA93" s="8"/>
    </row>
    <row r="94" spans="1:27" x14ac:dyDescent="0.25">
      <c r="A94" t="s">
        <v>36</v>
      </c>
      <c r="B94" t="s">
        <v>0</v>
      </c>
      <c r="C94">
        <v>29.9</v>
      </c>
      <c r="D94">
        <v>1424628</v>
      </c>
      <c r="E94">
        <v>-39.550000000000004</v>
      </c>
      <c r="F94">
        <v>-56.94744420446365</v>
      </c>
      <c r="G94">
        <v>1500</v>
      </c>
      <c r="H94">
        <v>29.5</v>
      </c>
      <c r="I94">
        <v>60</v>
      </c>
      <c r="J94">
        <v>69.45</v>
      </c>
      <c r="K94">
        <v>27.4</v>
      </c>
      <c r="L94">
        <v>93.9</v>
      </c>
      <c r="M94">
        <v>56.63</v>
      </c>
      <c r="N94">
        <v>1424628</v>
      </c>
      <c r="O94">
        <v>20169.169999999998</v>
      </c>
      <c r="P94">
        <v>51145</v>
      </c>
      <c r="Q94">
        <v>28836</v>
      </c>
      <c r="R94">
        <v>1424628</v>
      </c>
      <c r="S94">
        <v>23550</v>
      </c>
      <c r="T94" s="4">
        <v>45687</v>
      </c>
      <c r="U94" t="s">
        <v>34</v>
      </c>
      <c r="V94">
        <v>60</v>
      </c>
      <c r="W94">
        <v>0</v>
      </c>
      <c r="X94">
        <v>0</v>
      </c>
      <c r="Y94">
        <v>8.0676683639999993</v>
      </c>
      <c r="Z94" s="8">
        <f>Y95+Y94</f>
        <v>9.352938558</v>
      </c>
      <c r="AA94" s="8">
        <f>Y95-Y94</f>
        <v>-6.7823981699999987</v>
      </c>
    </row>
    <row r="95" spans="1:27" x14ac:dyDescent="0.25">
      <c r="A95" t="s">
        <v>36</v>
      </c>
      <c r="B95" t="s">
        <v>0</v>
      </c>
      <c r="C95">
        <v>464.45</v>
      </c>
      <c r="D95">
        <v>37182</v>
      </c>
      <c r="E95">
        <v>112.14999999999998</v>
      </c>
      <c r="F95">
        <v>31.833664490491053</v>
      </c>
      <c r="G95">
        <v>175</v>
      </c>
      <c r="H95">
        <v>461.75</v>
      </c>
      <c r="I95">
        <v>350</v>
      </c>
      <c r="J95">
        <v>352.3</v>
      </c>
      <c r="K95">
        <v>262</v>
      </c>
      <c r="L95">
        <v>506.55</v>
      </c>
      <c r="M95">
        <v>345.67</v>
      </c>
      <c r="N95">
        <v>37182</v>
      </c>
      <c r="O95">
        <v>3213.18</v>
      </c>
      <c r="P95">
        <v>2671</v>
      </c>
      <c r="Q95">
        <v>-524</v>
      </c>
      <c r="R95">
        <v>37182</v>
      </c>
      <c r="S95">
        <v>23550</v>
      </c>
      <c r="T95" s="4">
        <v>45687</v>
      </c>
      <c r="U95" t="s">
        <v>35</v>
      </c>
      <c r="V95">
        <v>350</v>
      </c>
      <c r="W95">
        <v>0</v>
      </c>
      <c r="X95">
        <v>0</v>
      </c>
      <c r="Y95">
        <v>1.2852701940000002</v>
      </c>
      <c r="Z95" s="8"/>
      <c r="AA95" s="8"/>
    </row>
    <row r="96" spans="1:27" x14ac:dyDescent="0.25">
      <c r="A96" t="s">
        <v>36</v>
      </c>
      <c r="B96" t="s">
        <v>0</v>
      </c>
      <c r="C96">
        <v>23.3</v>
      </c>
      <c r="D96">
        <v>2530278</v>
      </c>
      <c r="E96">
        <v>-32.650000000000006</v>
      </c>
      <c r="F96">
        <v>-58.355674709562109</v>
      </c>
      <c r="G96">
        <v>1500</v>
      </c>
      <c r="H96">
        <v>23.2</v>
      </c>
      <c r="I96">
        <v>50</v>
      </c>
      <c r="J96">
        <v>55.95</v>
      </c>
      <c r="K96">
        <v>21.85</v>
      </c>
      <c r="L96">
        <v>76.5</v>
      </c>
      <c r="M96">
        <v>45.55</v>
      </c>
      <c r="N96">
        <v>2530278</v>
      </c>
      <c r="O96">
        <v>28813.54</v>
      </c>
      <c r="P96">
        <v>128451</v>
      </c>
      <c r="Q96">
        <v>-2687</v>
      </c>
      <c r="R96">
        <v>2530278</v>
      </c>
      <c r="S96">
        <v>23600</v>
      </c>
      <c r="T96" s="4">
        <v>45687</v>
      </c>
      <c r="U96" t="s">
        <v>34</v>
      </c>
      <c r="V96">
        <v>50</v>
      </c>
      <c r="W96">
        <v>0</v>
      </c>
      <c r="X96">
        <v>0</v>
      </c>
      <c r="Y96">
        <v>11.525416289999999</v>
      </c>
      <c r="Z96" s="8">
        <f>Y97+Y96</f>
        <v>14.625185027999999</v>
      </c>
      <c r="AA96" s="8">
        <f>Y97-Y96</f>
        <v>-8.4256475519999992</v>
      </c>
    </row>
    <row r="97" spans="1:27" x14ac:dyDescent="0.25">
      <c r="A97" t="s">
        <v>36</v>
      </c>
      <c r="B97" t="s">
        <v>0</v>
      </c>
      <c r="C97">
        <v>503.85</v>
      </c>
      <c r="D97">
        <v>79201</v>
      </c>
      <c r="E97">
        <v>115.60000000000002</v>
      </c>
      <c r="F97">
        <v>29.774629748873156</v>
      </c>
      <c r="G97">
        <v>1500</v>
      </c>
      <c r="H97">
        <v>504</v>
      </c>
      <c r="I97">
        <v>384.55</v>
      </c>
      <c r="J97">
        <v>388.25</v>
      </c>
      <c r="K97">
        <v>294.64999999999998</v>
      </c>
      <c r="L97">
        <v>550</v>
      </c>
      <c r="M97">
        <v>391.38</v>
      </c>
      <c r="N97">
        <v>79201</v>
      </c>
      <c r="O97">
        <v>7749.42</v>
      </c>
      <c r="P97">
        <v>27105</v>
      </c>
      <c r="Q97">
        <v>-980</v>
      </c>
      <c r="R97">
        <v>79201</v>
      </c>
      <c r="S97">
        <v>23600</v>
      </c>
      <c r="T97" s="4">
        <v>45687</v>
      </c>
      <c r="U97" t="s">
        <v>35</v>
      </c>
      <c r="V97">
        <v>384.55</v>
      </c>
      <c r="W97">
        <v>0</v>
      </c>
      <c r="X97">
        <v>0</v>
      </c>
      <c r="Y97">
        <v>3.0997687379999999</v>
      </c>
      <c r="Z97" s="8"/>
      <c r="AA97" s="8"/>
    </row>
    <row r="98" spans="1:27" x14ac:dyDescent="0.25">
      <c r="A98" t="s">
        <v>36</v>
      </c>
      <c r="B98" t="s">
        <v>0</v>
      </c>
      <c r="C98">
        <v>18.600000000000001</v>
      </c>
      <c r="D98">
        <v>1379396</v>
      </c>
      <c r="E98">
        <v>-26.5</v>
      </c>
      <c r="F98">
        <v>-58.758314855875824</v>
      </c>
      <c r="G98">
        <v>1500</v>
      </c>
      <c r="H98">
        <v>18.600000000000001</v>
      </c>
      <c r="I98">
        <v>43.8</v>
      </c>
      <c r="J98">
        <v>45.1</v>
      </c>
      <c r="K98">
        <v>17.600000000000001</v>
      </c>
      <c r="L98">
        <v>61.8</v>
      </c>
      <c r="M98">
        <v>37.04</v>
      </c>
      <c r="N98">
        <v>1379396</v>
      </c>
      <c r="O98">
        <v>12773.21</v>
      </c>
      <c r="P98">
        <v>46643</v>
      </c>
      <c r="Q98">
        <v>12884</v>
      </c>
      <c r="R98">
        <v>1379396</v>
      </c>
      <c r="S98">
        <v>23650</v>
      </c>
      <c r="T98" s="4">
        <v>45687</v>
      </c>
      <c r="U98" t="s">
        <v>34</v>
      </c>
      <c r="V98">
        <v>43.8</v>
      </c>
      <c r="W98">
        <v>0</v>
      </c>
      <c r="X98">
        <v>0</v>
      </c>
      <c r="Y98">
        <v>5.1092827839999995</v>
      </c>
      <c r="Z98" s="8">
        <f>Y99+Y98</f>
        <v>5.5594592079999998</v>
      </c>
      <c r="AA98" s="8">
        <f>Y99-Y98</f>
        <v>-4.6591063599999991</v>
      </c>
    </row>
    <row r="99" spans="1:27" x14ac:dyDescent="0.25">
      <c r="A99" t="s">
        <v>36</v>
      </c>
      <c r="B99" t="s">
        <v>0</v>
      </c>
      <c r="C99">
        <v>549.6</v>
      </c>
      <c r="D99">
        <v>10488</v>
      </c>
      <c r="E99">
        <v>122.35000000000002</v>
      </c>
      <c r="F99">
        <v>28.636629607957875</v>
      </c>
      <c r="G99">
        <v>100</v>
      </c>
      <c r="H99">
        <v>549.35</v>
      </c>
      <c r="I99">
        <v>425</v>
      </c>
      <c r="J99">
        <v>427.25</v>
      </c>
      <c r="K99">
        <v>329.9</v>
      </c>
      <c r="L99">
        <v>594.9</v>
      </c>
      <c r="M99">
        <v>429.23</v>
      </c>
      <c r="N99">
        <v>10488</v>
      </c>
      <c r="O99">
        <v>1125.44</v>
      </c>
      <c r="P99">
        <v>4045</v>
      </c>
      <c r="Q99">
        <v>-244</v>
      </c>
      <c r="R99">
        <v>10488</v>
      </c>
      <c r="S99">
        <v>23650</v>
      </c>
      <c r="T99" s="4">
        <v>45687</v>
      </c>
      <c r="U99" t="s">
        <v>35</v>
      </c>
      <c r="V99">
        <v>425</v>
      </c>
      <c r="W99">
        <v>0</v>
      </c>
      <c r="X99">
        <v>0</v>
      </c>
      <c r="Y99">
        <v>0.45017642400000002</v>
      </c>
      <c r="Z99" s="8"/>
      <c r="AA99" s="8"/>
    </row>
    <row r="100" spans="1:27" x14ac:dyDescent="0.25">
      <c r="A100" t="s">
        <v>36</v>
      </c>
      <c r="B100" t="s">
        <v>0</v>
      </c>
      <c r="C100">
        <v>15</v>
      </c>
      <c r="D100">
        <v>2302803</v>
      </c>
      <c r="E100">
        <v>-21.4</v>
      </c>
      <c r="F100">
        <v>-58.791208791208796</v>
      </c>
      <c r="G100">
        <v>300</v>
      </c>
      <c r="H100">
        <v>15</v>
      </c>
      <c r="I100">
        <v>36</v>
      </c>
      <c r="J100">
        <v>36.4</v>
      </c>
      <c r="K100">
        <v>14.15</v>
      </c>
      <c r="L100">
        <v>49.4</v>
      </c>
      <c r="M100">
        <v>29.27</v>
      </c>
      <c r="N100">
        <v>2302803</v>
      </c>
      <c r="O100">
        <v>16850.759999999998</v>
      </c>
      <c r="P100">
        <v>131286</v>
      </c>
      <c r="Q100">
        <v>-3246</v>
      </c>
      <c r="R100">
        <v>2302803</v>
      </c>
      <c r="S100">
        <v>23700</v>
      </c>
      <c r="T100" s="4">
        <v>45687</v>
      </c>
      <c r="U100" t="s">
        <v>34</v>
      </c>
      <c r="V100">
        <v>36</v>
      </c>
      <c r="W100">
        <v>0</v>
      </c>
      <c r="X100">
        <v>0</v>
      </c>
      <c r="Y100">
        <v>6.7403043810000005</v>
      </c>
      <c r="Z100" s="8">
        <f>Y101+Y100</f>
        <v>8.1496267820000003</v>
      </c>
      <c r="AA100" s="8">
        <f>Y101-Y100</f>
        <v>-5.3309819800000007</v>
      </c>
    </row>
    <row r="101" spans="1:27" x14ac:dyDescent="0.25">
      <c r="A101" t="s">
        <v>36</v>
      </c>
      <c r="B101" t="s">
        <v>0</v>
      </c>
      <c r="C101">
        <v>595.9</v>
      </c>
      <c r="D101">
        <v>28999</v>
      </c>
      <c r="E101">
        <v>128.39999999999998</v>
      </c>
      <c r="F101">
        <v>27.465240641711226</v>
      </c>
      <c r="G101">
        <v>1850</v>
      </c>
      <c r="H101">
        <v>595.04999999999995</v>
      </c>
      <c r="I101">
        <v>467.5</v>
      </c>
      <c r="J101">
        <v>467.5</v>
      </c>
      <c r="K101">
        <v>366.85</v>
      </c>
      <c r="L101">
        <v>642</v>
      </c>
      <c r="M101">
        <v>485.99</v>
      </c>
      <c r="N101">
        <v>28999</v>
      </c>
      <c r="O101">
        <v>3523.31</v>
      </c>
      <c r="P101">
        <v>38547</v>
      </c>
      <c r="Q101">
        <v>-237</v>
      </c>
      <c r="R101">
        <v>28999</v>
      </c>
      <c r="S101">
        <v>23700</v>
      </c>
      <c r="T101" s="4">
        <v>45687</v>
      </c>
      <c r="U101" t="s">
        <v>35</v>
      </c>
      <c r="V101">
        <v>467.5</v>
      </c>
      <c r="W101">
        <v>0</v>
      </c>
      <c r="X101">
        <v>0</v>
      </c>
      <c r="Y101">
        <v>1.4093224010000001</v>
      </c>
      <c r="Z101" s="8"/>
      <c r="AA101" s="8"/>
    </row>
    <row r="102" spans="1:27" x14ac:dyDescent="0.25">
      <c r="A102" t="s">
        <v>36</v>
      </c>
      <c r="B102" t="s">
        <v>0</v>
      </c>
      <c r="C102">
        <v>12.35</v>
      </c>
      <c r="D102">
        <v>1179847</v>
      </c>
      <c r="E102">
        <v>-16.899999999999999</v>
      </c>
      <c r="F102">
        <v>-57.777777777777771</v>
      </c>
      <c r="G102">
        <v>25</v>
      </c>
      <c r="H102">
        <v>12</v>
      </c>
      <c r="I102">
        <v>28.3</v>
      </c>
      <c r="J102">
        <v>29.25</v>
      </c>
      <c r="K102">
        <v>11.35</v>
      </c>
      <c r="L102">
        <v>39.15</v>
      </c>
      <c r="M102">
        <v>23.73</v>
      </c>
      <c r="N102">
        <v>1179847</v>
      </c>
      <c r="O102">
        <v>6999.44</v>
      </c>
      <c r="P102">
        <v>66543</v>
      </c>
      <c r="Q102">
        <v>21089</v>
      </c>
      <c r="R102">
        <v>1179847</v>
      </c>
      <c r="S102">
        <v>23750</v>
      </c>
      <c r="T102" s="4">
        <v>45687</v>
      </c>
      <c r="U102" t="s">
        <v>34</v>
      </c>
      <c r="V102">
        <v>28.3</v>
      </c>
      <c r="W102">
        <v>0</v>
      </c>
      <c r="X102">
        <v>0</v>
      </c>
      <c r="Y102">
        <v>2.7997769309999998</v>
      </c>
      <c r="Z102" s="8">
        <f>Y103+Y102</f>
        <v>2.9499201339999996</v>
      </c>
      <c r="AA102" s="8">
        <f>Y103-Y102</f>
        <v>-2.649633728</v>
      </c>
    </row>
    <row r="103" spans="1:27" x14ac:dyDescent="0.25">
      <c r="A103" t="s">
        <v>36</v>
      </c>
      <c r="B103" t="s">
        <v>0</v>
      </c>
      <c r="C103">
        <v>642.85</v>
      </c>
      <c r="D103">
        <v>2933</v>
      </c>
      <c r="E103">
        <v>131.45000000000005</v>
      </c>
      <c r="F103">
        <v>25.703949941337516</v>
      </c>
      <c r="G103">
        <v>100</v>
      </c>
      <c r="H103">
        <v>642.35</v>
      </c>
      <c r="I103">
        <v>514.35</v>
      </c>
      <c r="J103">
        <v>511.4</v>
      </c>
      <c r="K103">
        <v>409.7</v>
      </c>
      <c r="L103">
        <v>671.45</v>
      </c>
      <c r="M103">
        <v>511.91</v>
      </c>
      <c r="N103">
        <v>2933</v>
      </c>
      <c r="O103">
        <v>375.36</v>
      </c>
      <c r="P103">
        <v>4043</v>
      </c>
      <c r="Q103">
        <v>86</v>
      </c>
      <c r="R103">
        <v>2933</v>
      </c>
      <c r="S103">
        <v>23750</v>
      </c>
      <c r="T103" s="4">
        <v>45687</v>
      </c>
      <c r="U103" t="s">
        <v>35</v>
      </c>
      <c r="V103">
        <v>514.35</v>
      </c>
      <c r="W103">
        <v>0</v>
      </c>
      <c r="X103">
        <v>0</v>
      </c>
      <c r="Y103">
        <v>0.150143203</v>
      </c>
      <c r="Z103" s="8"/>
      <c r="AA103" s="8"/>
    </row>
    <row r="104" spans="1:27" x14ac:dyDescent="0.25">
      <c r="A104" t="s">
        <v>36</v>
      </c>
      <c r="B104" t="s">
        <v>0</v>
      </c>
      <c r="C104">
        <v>9.6999999999999993</v>
      </c>
      <c r="D104">
        <v>2349128</v>
      </c>
      <c r="E104">
        <v>-13.150000000000002</v>
      </c>
      <c r="F104">
        <v>-57.549234135667405</v>
      </c>
      <c r="G104">
        <v>1800</v>
      </c>
      <c r="H104">
        <v>9.5</v>
      </c>
      <c r="I104">
        <v>23.8</v>
      </c>
      <c r="J104">
        <v>22.85</v>
      </c>
      <c r="K104">
        <v>9.15</v>
      </c>
      <c r="L104">
        <v>30.5</v>
      </c>
      <c r="M104">
        <v>18.690000000000001</v>
      </c>
      <c r="N104">
        <v>2349128</v>
      </c>
      <c r="O104">
        <v>10976.3</v>
      </c>
      <c r="P104">
        <v>229951</v>
      </c>
      <c r="Q104">
        <v>13890</v>
      </c>
      <c r="R104">
        <v>2349128</v>
      </c>
      <c r="S104">
        <v>23800</v>
      </c>
      <c r="T104" s="4">
        <v>45687</v>
      </c>
      <c r="U104" t="s">
        <v>34</v>
      </c>
      <c r="V104">
        <v>23.8</v>
      </c>
      <c r="W104">
        <v>0</v>
      </c>
      <c r="X104">
        <v>0</v>
      </c>
      <c r="Y104">
        <v>4.3905202320000001</v>
      </c>
      <c r="Z104" s="8">
        <f>Y105+Y104</f>
        <v>5.4170639700000001</v>
      </c>
      <c r="AA104" s="8">
        <f>Y105-Y104</f>
        <v>-3.3639764940000001</v>
      </c>
    </row>
    <row r="105" spans="1:27" x14ac:dyDescent="0.25">
      <c r="A105" t="s">
        <v>36</v>
      </c>
      <c r="B105" t="s">
        <v>0</v>
      </c>
      <c r="C105">
        <v>693</v>
      </c>
      <c r="D105">
        <v>18149</v>
      </c>
      <c r="E105">
        <v>138.85000000000002</v>
      </c>
      <c r="F105">
        <v>25.056392673463868</v>
      </c>
      <c r="G105">
        <v>1350</v>
      </c>
      <c r="H105">
        <v>690</v>
      </c>
      <c r="I105">
        <v>553.15</v>
      </c>
      <c r="J105">
        <v>554.15</v>
      </c>
      <c r="K105">
        <v>450.2</v>
      </c>
      <c r="L105">
        <v>736</v>
      </c>
      <c r="M105">
        <v>565.62</v>
      </c>
      <c r="N105">
        <v>18149</v>
      </c>
      <c r="O105">
        <v>2566.36</v>
      </c>
      <c r="P105">
        <v>77405</v>
      </c>
      <c r="Q105">
        <v>-1699</v>
      </c>
      <c r="R105">
        <v>18149</v>
      </c>
      <c r="S105">
        <v>23800</v>
      </c>
      <c r="T105" s="4">
        <v>45687</v>
      </c>
      <c r="U105" t="s">
        <v>35</v>
      </c>
      <c r="V105">
        <v>553.15</v>
      </c>
      <c r="W105">
        <v>0</v>
      </c>
      <c r="X105">
        <v>0</v>
      </c>
      <c r="Y105">
        <v>1.026543738</v>
      </c>
      <c r="Z105" s="8"/>
      <c r="AA105" s="8"/>
    </row>
    <row r="106" spans="1:27" x14ac:dyDescent="0.25">
      <c r="A106" t="s">
        <v>36</v>
      </c>
      <c r="B106" t="s">
        <v>0</v>
      </c>
      <c r="C106">
        <v>8</v>
      </c>
      <c r="D106">
        <v>895560</v>
      </c>
      <c r="E106">
        <v>-10.75</v>
      </c>
      <c r="F106">
        <v>-57.333333333333336</v>
      </c>
      <c r="G106">
        <v>300</v>
      </c>
      <c r="H106">
        <v>8</v>
      </c>
      <c r="I106">
        <v>17.8</v>
      </c>
      <c r="J106">
        <v>18.75</v>
      </c>
      <c r="K106">
        <v>7.7</v>
      </c>
      <c r="L106">
        <v>24.5</v>
      </c>
      <c r="M106">
        <v>15.21</v>
      </c>
      <c r="N106">
        <v>895560</v>
      </c>
      <c r="O106">
        <v>3405.37</v>
      </c>
      <c r="P106">
        <v>49012</v>
      </c>
      <c r="Q106">
        <v>22542</v>
      </c>
      <c r="R106">
        <v>895560</v>
      </c>
      <c r="S106">
        <v>23850</v>
      </c>
      <c r="T106" s="4">
        <v>45687</v>
      </c>
      <c r="U106" t="s">
        <v>34</v>
      </c>
      <c r="V106">
        <v>17.8</v>
      </c>
      <c r="W106">
        <v>0</v>
      </c>
      <c r="X106">
        <v>0</v>
      </c>
      <c r="Y106">
        <v>1.3621467600000001</v>
      </c>
      <c r="Z106" s="8">
        <f>Y107+Y106</f>
        <v>1.4444628600000002</v>
      </c>
      <c r="AA106" s="8">
        <f>Y107-Y106</f>
        <v>-1.27983066</v>
      </c>
    </row>
    <row r="107" spans="1:27" x14ac:dyDescent="0.25">
      <c r="A107" t="s">
        <v>36</v>
      </c>
      <c r="B107" t="s">
        <v>0</v>
      </c>
      <c r="C107">
        <v>738</v>
      </c>
      <c r="D107">
        <v>1335</v>
      </c>
      <c r="E107">
        <v>137.39999999999998</v>
      </c>
      <c r="F107">
        <v>22.877122877122872</v>
      </c>
      <c r="G107">
        <v>600</v>
      </c>
      <c r="H107">
        <v>738.5</v>
      </c>
      <c r="I107">
        <v>600.15</v>
      </c>
      <c r="J107">
        <v>600.6</v>
      </c>
      <c r="K107">
        <v>490.6</v>
      </c>
      <c r="L107">
        <v>782</v>
      </c>
      <c r="M107">
        <v>616.6</v>
      </c>
      <c r="N107">
        <v>1335</v>
      </c>
      <c r="O107">
        <v>205.79</v>
      </c>
      <c r="P107">
        <v>2798</v>
      </c>
      <c r="Q107">
        <v>-81</v>
      </c>
      <c r="R107">
        <v>1335</v>
      </c>
      <c r="S107">
        <v>23850</v>
      </c>
      <c r="T107" s="4">
        <v>45687</v>
      </c>
      <c r="U107" t="s">
        <v>35</v>
      </c>
      <c r="V107">
        <v>600.15</v>
      </c>
      <c r="W107">
        <v>0</v>
      </c>
      <c r="X107">
        <v>0</v>
      </c>
      <c r="Y107">
        <v>8.2316100000000003E-2</v>
      </c>
      <c r="Z107" s="8"/>
      <c r="AA107" s="8"/>
    </row>
    <row r="108" spans="1:27" x14ac:dyDescent="0.25">
      <c r="A108" t="s">
        <v>36</v>
      </c>
      <c r="B108" t="s">
        <v>0</v>
      </c>
      <c r="C108">
        <v>6.8</v>
      </c>
      <c r="D108">
        <v>1284971</v>
      </c>
      <c r="E108">
        <v>-8.3500000000000014</v>
      </c>
      <c r="F108">
        <v>-55.11551155115513</v>
      </c>
      <c r="G108">
        <v>450</v>
      </c>
      <c r="H108">
        <v>6.8</v>
      </c>
      <c r="I108">
        <v>13.95</v>
      </c>
      <c r="J108">
        <v>15.15</v>
      </c>
      <c r="K108">
        <v>6.5</v>
      </c>
      <c r="L108">
        <v>19.45</v>
      </c>
      <c r="M108">
        <v>12.17</v>
      </c>
      <c r="N108">
        <v>1284971</v>
      </c>
      <c r="O108">
        <v>3909.52</v>
      </c>
      <c r="P108">
        <v>153909</v>
      </c>
      <c r="Q108">
        <v>45591</v>
      </c>
      <c r="R108">
        <v>1284971</v>
      </c>
      <c r="S108">
        <v>23900</v>
      </c>
      <c r="T108" s="4">
        <v>45687</v>
      </c>
      <c r="U108" t="s">
        <v>34</v>
      </c>
      <c r="V108">
        <v>13.95</v>
      </c>
      <c r="W108">
        <v>0</v>
      </c>
      <c r="X108">
        <v>0</v>
      </c>
      <c r="Y108">
        <v>1.5638097070000001</v>
      </c>
      <c r="Z108" s="8">
        <f>Y109+Y108</f>
        <v>2.0756963710000003</v>
      </c>
      <c r="AA108" s="8">
        <f>Y109-Y108</f>
        <v>-1.0519230429999999</v>
      </c>
    </row>
    <row r="109" spans="1:27" x14ac:dyDescent="0.25">
      <c r="A109" t="s">
        <v>36</v>
      </c>
      <c r="B109" t="s">
        <v>0</v>
      </c>
      <c r="C109">
        <v>788.05</v>
      </c>
      <c r="D109">
        <v>7746</v>
      </c>
      <c r="E109">
        <v>142.29999999999995</v>
      </c>
      <c r="F109">
        <v>22.036391792489347</v>
      </c>
      <c r="G109">
        <v>25</v>
      </c>
      <c r="H109">
        <v>787.1</v>
      </c>
      <c r="I109">
        <v>632</v>
      </c>
      <c r="J109">
        <v>645.75</v>
      </c>
      <c r="K109">
        <v>537.95000000000005</v>
      </c>
      <c r="L109">
        <v>831.55</v>
      </c>
      <c r="M109">
        <v>660.84</v>
      </c>
      <c r="N109">
        <v>7746</v>
      </c>
      <c r="O109">
        <v>1279.72</v>
      </c>
      <c r="P109">
        <v>40558</v>
      </c>
      <c r="Q109">
        <v>-912</v>
      </c>
      <c r="R109">
        <v>7746</v>
      </c>
      <c r="S109">
        <v>23900</v>
      </c>
      <c r="T109" s="4">
        <v>45687</v>
      </c>
      <c r="U109" t="s">
        <v>35</v>
      </c>
      <c r="V109">
        <v>632</v>
      </c>
      <c r="W109">
        <v>0</v>
      </c>
      <c r="X109">
        <v>0</v>
      </c>
      <c r="Y109">
        <v>0.51188666400000005</v>
      </c>
      <c r="Z109" s="8"/>
      <c r="AA109" s="8"/>
    </row>
    <row r="110" spans="1:27" x14ac:dyDescent="0.25">
      <c r="A110" t="s">
        <v>36</v>
      </c>
      <c r="B110" t="s">
        <v>0</v>
      </c>
      <c r="C110">
        <v>5.75</v>
      </c>
      <c r="D110">
        <v>786318</v>
      </c>
      <c r="E110">
        <v>-6.6</v>
      </c>
      <c r="F110">
        <v>-53.441295546558699</v>
      </c>
      <c r="G110">
        <v>500</v>
      </c>
      <c r="H110">
        <v>5.4</v>
      </c>
      <c r="I110">
        <v>11.1</v>
      </c>
      <c r="J110">
        <v>12.35</v>
      </c>
      <c r="K110">
        <v>5.25</v>
      </c>
      <c r="L110">
        <v>15.35</v>
      </c>
      <c r="M110">
        <v>9.94</v>
      </c>
      <c r="N110">
        <v>786318</v>
      </c>
      <c r="O110">
        <v>1954</v>
      </c>
      <c r="P110">
        <v>48349</v>
      </c>
      <c r="Q110">
        <v>23970</v>
      </c>
      <c r="R110">
        <v>786318</v>
      </c>
      <c r="S110">
        <v>23950</v>
      </c>
      <c r="T110" s="4">
        <v>45687</v>
      </c>
      <c r="U110" t="s">
        <v>34</v>
      </c>
      <c r="V110">
        <v>11.1</v>
      </c>
      <c r="W110">
        <v>0</v>
      </c>
      <c r="X110">
        <v>0</v>
      </c>
      <c r="Y110">
        <v>0.78160009200000002</v>
      </c>
      <c r="Z110" s="8">
        <f>Y111+Y110</f>
        <v>0.81634109700000002</v>
      </c>
      <c r="AA110" s="8">
        <f>Y111-Y110</f>
        <v>-0.74685908700000003</v>
      </c>
    </row>
    <row r="111" spans="1:27" x14ac:dyDescent="0.25">
      <c r="A111" t="s">
        <v>36</v>
      </c>
      <c r="B111" t="s">
        <v>0</v>
      </c>
      <c r="C111">
        <v>835.45</v>
      </c>
      <c r="D111">
        <v>489</v>
      </c>
      <c r="E111">
        <v>140.95000000000005</v>
      </c>
      <c r="F111">
        <v>20.295176385889135</v>
      </c>
      <c r="G111">
        <v>600</v>
      </c>
      <c r="H111">
        <v>835.65</v>
      </c>
      <c r="I111">
        <v>675.05</v>
      </c>
      <c r="J111">
        <v>694.5</v>
      </c>
      <c r="K111">
        <v>584.54999999999995</v>
      </c>
      <c r="L111">
        <v>880.7</v>
      </c>
      <c r="M111">
        <v>710.45</v>
      </c>
      <c r="N111">
        <v>489</v>
      </c>
      <c r="O111">
        <v>86.85</v>
      </c>
      <c r="P111">
        <v>2792</v>
      </c>
      <c r="Q111">
        <v>-70</v>
      </c>
      <c r="R111">
        <v>489</v>
      </c>
      <c r="S111">
        <v>23950</v>
      </c>
      <c r="T111" s="4">
        <v>45687</v>
      </c>
      <c r="U111" t="s">
        <v>35</v>
      </c>
      <c r="V111">
        <v>675.05</v>
      </c>
      <c r="W111">
        <v>0</v>
      </c>
      <c r="X111">
        <v>0</v>
      </c>
      <c r="Y111">
        <v>3.4741005000000005E-2</v>
      </c>
      <c r="Z111" s="8"/>
      <c r="AA111" s="8"/>
    </row>
    <row r="112" spans="1:27" x14ac:dyDescent="0.25">
      <c r="A112" t="s">
        <v>36</v>
      </c>
      <c r="B112" t="s">
        <v>0</v>
      </c>
      <c r="C112">
        <v>5.0999999999999996</v>
      </c>
      <c r="D112">
        <v>2512632</v>
      </c>
      <c r="E112">
        <v>-5.35</v>
      </c>
      <c r="F112">
        <v>-51.196172248803826</v>
      </c>
      <c r="G112">
        <v>425</v>
      </c>
      <c r="H112">
        <v>5</v>
      </c>
      <c r="I112">
        <v>10.199999999999999</v>
      </c>
      <c r="J112">
        <v>10.45</v>
      </c>
      <c r="K112">
        <v>4.8</v>
      </c>
      <c r="L112">
        <v>12.35</v>
      </c>
      <c r="M112">
        <v>8.1199999999999992</v>
      </c>
      <c r="N112">
        <v>2512632</v>
      </c>
      <c r="O112">
        <v>5100.6400000000003</v>
      </c>
      <c r="P112">
        <v>487170</v>
      </c>
      <c r="Q112">
        <v>124830</v>
      </c>
      <c r="R112">
        <v>2512632</v>
      </c>
      <c r="S112">
        <v>24000</v>
      </c>
      <c r="T112" s="4">
        <v>45687</v>
      </c>
      <c r="U112" t="s">
        <v>34</v>
      </c>
      <c r="V112">
        <v>10.199999999999999</v>
      </c>
      <c r="W112">
        <v>0</v>
      </c>
      <c r="X112">
        <v>0</v>
      </c>
      <c r="Y112">
        <v>2.0402571840000001</v>
      </c>
      <c r="Z112" s="8">
        <f>Y113+Y112</f>
        <v>5.2995249720000004</v>
      </c>
      <c r="AA112" s="8">
        <f>Y113-Y112</f>
        <v>1.2190106039999997</v>
      </c>
    </row>
    <row r="113" spans="1:27" x14ac:dyDescent="0.25">
      <c r="A113" t="s">
        <v>36</v>
      </c>
      <c r="B113" t="s">
        <v>0</v>
      </c>
      <c r="C113">
        <v>887</v>
      </c>
      <c r="D113">
        <v>43196</v>
      </c>
      <c r="E113">
        <v>146.20000000000005</v>
      </c>
      <c r="F113">
        <v>19.735421166306701</v>
      </c>
      <c r="G113">
        <v>100</v>
      </c>
      <c r="H113">
        <v>884.65</v>
      </c>
      <c r="I113">
        <v>743.85</v>
      </c>
      <c r="J113">
        <v>740.8</v>
      </c>
      <c r="K113">
        <v>631.5</v>
      </c>
      <c r="L113">
        <v>928.65</v>
      </c>
      <c r="M113">
        <v>754.53</v>
      </c>
      <c r="N113">
        <v>43196</v>
      </c>
      <c r="O113">
        <v>8148.17</v>
      </c>
      <c r="P113">
        <v>116503</v>
      </c>
      <c r="Q113">
        <v>-5885</v>
      </c>
      <c r="R113">
        <v>43196</v>
      </c>
      <c r="S113">
        <v>24000</v>
      </c>
      <c r="T113" s="4">
        <v>45687</v>
      </c>
      <c r="U113" t="s">
        <v>35</v>
      </c>
      <c r="V113">
        <v>743.85</v>
      </c>
      <c r="W113">
        <v>0</v>
      </c>
      <c r="X113">
        <v>0</v>
      </c>
      <c r="Y113">
        <v>3.2592677879999998</v>
      </c>
      <c r="Z113" s="8"/>
      <c r="AA113" s="8"/>
    </row>
    <row r="114" spans="1:27" x14ac:dyDescent="0.25">
      <c r="A114" t="s">
        <v>36</v>
      </c>
      <c r="B114" t="s">
        <v>0</v>
      </c>
      <c r="C114">
        <v>4.45</v>
      </c>
      <c r="D114">
        <v>692564</v>
      </c>
      <c r="E114">
        <v>-3.95</v>
      </c>
      <c r="F114">
        <v>-47.023809523809526</v>
      </c>
      <c r="G114">
        <v>50</v>
      </c>
      <c r="H114">
        <v>3.9</v>
      </c>
      <c r="I114">
        <v>8.1</v>
      </c>
      <c r="J114">
        <v>8.4</v>
      </c>
      <c r="K114">
        <v>4</v>
      </c>
      <c r="L114">
        <v>9.65</v>
      </c>
      <c r="M114">
        <v>6.63</v>
      </c>
      <c r="N114">
        <v>692564</v>
      </c>
      <c r="O114">
        <v>1147.92</v>
      </c>
      <c r="P114">
        <v>54725</v>
      </c>
      <c r="Q114">
        <v>25799</v>
      </c>
      <c r="R114">
        <v>692564</v>
      </c>
      <c r="S114">
        <v>24050</v>
      </c>
      <c r="T114" s="4">
        <v>45687</v>
      </c>
      <c r="U114" t="s">
        <v>34</v>
      </c>
      <c r="V114">
        <v>8.1</v>
      </c>
      <c r="W114">
        <v>0</v>
      </c>
      <c r="X114">
        <v>0</v>
      </c>
      <c r="Y114">
        <v>0.459169932</v>
      </c>
      <c r="Z114" s="8">
        <f>Y115+Y114</f>
        <v>0.48363955199999997</v>
      </c>
      <c r="AA114" s="8">
        <f>Y115-Y114</f>
        <v>-0.43470031200000003</v>
      </c>
    </row>
    <row r="115" spans="1:27" x14ac:dyDescent="0.25">
      <c r="A115" t="s">
        <v>36</v>
      </c>
      <c r="B115" t="s">
        <v>0</v>
      </c>
      <c r="C115">
        <v>933.25</v>
      </c>
      <c r="D115">
        <v>294</v>
      </c>
      <c r="E115">
        <v>145.20000000000005</v>
      </c>
      <c r="F115">
        <v>18.425226825709036</v>
      </c>
      <c r="G115">
        <v>600</v>
      </c>
      <c r="H115">
        <v>934.05</v>
      </c>
      <c r="I115">
        <v>757</v>
      </c>
      <c r="J115">
        <v>788.05</v>
      </c>
      <c r="K115">
        <v>681.5</v>
      </c>
      <c r="L115">
        <v>950</v>
      </c>
      <c r="M115">
        <v>832.3</v>
      </c>
      <c r="N115">
        <v>294</v>
      </c>
      <c r="O115">
        <v>61.17</v>
      </c>
      <c r="P115">
        <v>1601</v>
      </c>
      <c r="Q115">
        <v>21</v>
      </c>
      <c r="R115">
        <v>294</v>
      </c>
      <c r="S115">
        <v>24050</v>
      </c>
      <c r="T115" s="4">
        <v>45687</v>
      </c>
      <c r="U115" t="s">
        <v>35</v>
      </c>
      <c r="V115">
        <v>757</v>
      </c>
      <c r="W115">
        <v>0</v>
      </c>
      <c r="X115">
        <v>0</v>
      </c>
      <c r="Y115">
        <v>2.4469619999999997E-2</v>
      </c>
      <c r="Z115" s="8"/>
      <c r="AA115" s="8"/>
    </row>
    <row r="116" spans="1:27" x14ac:dyDescent="0.25">
      <c r="A116" t="s">
        <v>36</v>
      </c>
      <c r="B116" t="s">
        <v>0</v>
      </c>
      <c r="C116">
        <v>4</v>
      </c>
      <c r="D116">
        <v>1215460</v>
      </c>
      <c r="E116">
        <v>-3.05</v>
      </c>
      <c r="F116">
        <v>-43.262411347517727</v>
      </c>
      <c r="G116">
        <v>500</v>
      </c>
      <c r="H116">
        <v>3.1</v>
      </c>
      <c r="I116">
        <v>6.85</v>
      </c>
      <c r="J116">
        <v>7.05</v>
      </c>
      <c r="K116">
        <v>2.0499999999999998</v>
      </c>
      <c r="L116">
        <v>8</v>
      </c>
      <c r="M116">
        <v>5.24</v>
      </c>
      <c r="N116">
        <v>1215460</v>
      </c>
      <c r="O116">
        <v>1592.25</v>
      </c>
      <c r="P116">
        <v>132713</v>
      </c>
      <c r="Q116">
        <v>31510</v>
      </c>
      <c r="R116">
        <v>1215460</v>
      </c>
      <c r="S116">
        <v>24100</v>
      </c>
      <c r="T116" s="4">
        <v>45687</v>
      </c>
      <c r="U116" t="s">
        <v>34</v>
      </c>
      <c r="V116">
        <v>6.85</v>
      </c>
      <c r="W116">
        <v>0</v>
      </c>
      <c r="X116">
        <v>0</v>
      </c>
      <c r="Y116">
        <v>0.63690104000000003</v>
      </c>
      <c r="Z116" s="8">
        <f>Y117+Y116</f>
        <v>0.78592795999999998</v>
      </c>
      <c r="AA116" s="8">
        <f>Y117-Y116</f>
        <v>-0.48787412000000002</v>
      </c>
    </row>
    <row r="117" spans="1:27" x14ac:dyDescent="0.25">
      <c r="A117" t="s">
        <v>36</v>
      </c>
      <c r="B117" t="s">
        <v>0</v>
      </c>
      <c r="C117">
        <v>983.3</v>
      </c>
      <c r="D117">
        <v>1736</v>
      </c>
      <c r="E117">
        <v>146.04999999999995</v>
      </c>
      <c r="F117">
        <v>17.44401313825022</v>
      </c>
      <c r="G117">
        <v>75</v>
      </c>
      <c r="H117">
        <v>982.2</v>
      </c>
      <c r="I117">
        <v>808.05</v>
      </c>
      <c r="J117">
        <v>837.25</v>
      </c>
      <c r="K117">
        <v>736.25</v>
      </c>
      <c r="L117">
        <v>1018.65</v>
      </c>
      <c r="M117">
        <v>858.45</v>
      </c>
      <c r="N117">
        <v>1736</v>
      </c>
      <c r="O117">
        <v>372.57</v>
      </c>
      <c r="P117">
        <v>15886</v>
      </c>
      <c r="Q117">
        <v>-256</v>
      </c>
      <c r="R117">
        <v>1736</v>
      </c>
      <c r="S117">
        <v>24100</v>
      </c>
      <c r="T117" s="4">
        <v>45687</v>
      </c>
      <c r="U117" t="s">
        <v>35</v>
      </c>
      <c r="V117">
        <v>808.05</v>
      </c>
      <c r="W117">
        <v>0</v>
      </c>
      <c r="X117">
        <v>0</v>
      </c>
      <c r="Y117">
        <v>0.14902692000000001</v>
      </c>
      <c r="Z117" s="8"/>
      <c r="AA117" s="8"/>
    </row>
    <row r="118" spans="1:27" x14ac:dyDescent="0.25">
      <c r="A118" t="s">
        <v>36</v>
      </c>
      <c r="B118" t="s">
        <v>0</v>
      </c>
      <c r="C118">
        <v>3.1</v>
      </c>
      <c r="D118">
        <v>638184</v>
      </c>
      <c r="E118">
        <v>-2.7499999999999996</v>
      </c>
      <c r="F118">
        <v>-47.008547008547005</v>
      </c>
      <c r="G118">
        <v>775</v>
      </c>
      <c r="H118">
        <v>2.9</v>
      </c>
      <c r="I118">
        <v>6</v>
      </c>
      <c r="J118">
        <v>5.85</v>
      </c>
      <c r="K118">
        <v>2.65</v>
      </c>
      <c r="L118">
        <v>6.65</v>
      </c>
      <c r="M118">
        <v>4.4000000000000004</v>
      </c>
      <c r="N118">
        <v>638184</v>
      </c>
      <c r="O118">
        <v>702</v>
      </c>
      <c r="P118">
        <v>66312</v>
      </c>
      <c r="Q118">
        <v>44806</v>
      </c>
      <c r="R118">
        <v>638184</v>
      </c>
      <c r="S118">
        <v>24150</v>
      </c>
      <c r="T118" s="4">
        <v>45687</v>
      </c>
      <c r="U118" t="s">
        <v>34</v>
      </c>
      <c r="V118">
        <v>6</v>
      </c>
      <c r="W118">
        <v>0</v>
      </c>
      <c r="X118">
        <v>0</v>
      </c>
      <c r="Y118">
        <v>0.28080095999999999</v>
      </c>
      <c r="Z118" s="8">
        <f>Y119+Y118</f>
        <v>0.29049948799999997</v>
      </c>
      <c r="AA118" s="8">
        <f>Y119-Y118</f>
        <v>-0.271102432</v>
      </c>
    </row>
    <row r="119" spans="1:27" x14ac:dyDescent="0.25">
      <c r="A119" t="s">
        <v>36</v>
      </c>
      <c r="B119" t="s">
        <v>0</v>
      </c>
      <c r="C119">
        <v>1035.8499999999999</v>
      </c>
      <c r="D119">
        <v>112</v>
      </c>
      <c r="E119">
        <v>146.19999999999993</v>
      </c>
      <c r="F119">
        <v>16.43342887652447</v>
      </c>
      <c r="G119">
        <v>25</v>
      </c>
      <c r="H119">
        <v>1033.25</v>
      </c>
      <c r="I119">
        <v>949.5</v>
      </c>
      <c r="J119">
        <v>889.65</v>
      </c>
      <c r="K119">
        <v>781</v>
      </c>
      <c r="L119">
        <v>1040.3</v>
      </c>
      <c r="M119">
        <v>865.94</v>
      </c>
      <c r="N119">
        <v>112</v>
      </c>
      <c r="O119">
        <v>24.25</v>
      </c>
      <c r="P119">
        <v>5396</v>
      </c>
      <c r="Q119">
        <v>2</v>
      </c>
      <c r="R119">
        <v>112</v>
      </c>
      <c r="S119">
        <v>24150</v>
      </c>
      <c r="T119" s="4">
        <v>45687</v>
      </c>
      <c r="U119" t="s">
        <v>35</v>
      </c>
      <c r="V119">
        <v>949.5</v>
      </c>
      <c r="W119">
        <v>0</v>
      </c>
      <c r="X119">
        <v>0</v>
      </c>
      <c r="Y119">
        <v>9.6985279999999997E-3</v>
      </c>
      <c r="Z119" s="8"/>
      <c r="AA119" s="8"/>
    </row>
    <row r="120" spans="1:27" x14ac:dyDescent="0.25">
      <c r="A120" t="s">
        <v>36</v>
      </c>
      <c r="B120" t="s">
        <v>0</v>
      </c>
      <c r="C120">
        <v>2.6</v>
      </c>
      <c r="D120">
        <v>1369296</v>
      </c>
      <c r="E120">
        <v>-2.5500000000000003</v>
      </c>
      <c r="F120">
        <v>-49.514563106796118</v>
      </c>
      <c r="G120">
        <v>1150</v>
      </c>
      <c r="H120">
        <v>2.6</v>
      </c>
      <c r="I120">
        <v>5.25</v>
      </c>
      <c r="J120">
        <v>5.15</v>
      </c>
      <c r="K120">
        <v>2.5</v>
      </c>
      <c r="L120">
        <v>5.8</v>
      </c>
      <c r="M120">
        <v>3.82</v>
      </c>
      <c r="N120">
        <v>1369296</v>
      </c>
      <c r="O120">
        <v>1307.68</v>
      </c>
      <c r="P120">
        <v>207045</v>
      </c>
      <c r="Q120">
        <v>77491</v>
      </c>
      <c r="R120">
        <v>1369296</v>
      </c>
      <c r="S120">
        <v>24200</v>
      </c>
      <c r="T120" s="4">
        <v>45687</v>
      </c>
      <c r="U120" t="s">
        <v>34</v>
      </c>
      <c r="V120">
        <v>5.25</v>
      </c>
      <c r="W120">
        <v>0</v>
      </c>
      <c r="X120">
        <v>0</v>
      </c>
      <c r="Y120">
        <v>0.52307107200000003</v>
      </c>
      <c r="Z120" s="8">
        <f>Y121+Y120</f>
        <v>0.70779829800000005</v>
      </c>
      <c r="AA120" s="8">
        <f>Y121-Y120</f>
        <v>-0.338343846</v>
      </c>
    </row>
    <row r="121" spans="1:27" x14ac:dyDescent="0.25">
      <c r="A121" t="s">
        <v>36</v>
      </c>
      <c r="B121" t="s">
        <v>0</v>
      </c>
      <c r="C121">
        <v>1084.95</v>
      </c>
      <c r="D121">
        <v>1923</v>
      </c>
      <c r="E121">
        <v>149</v>
      </c>
      <c r="F121">
        <v>15.919653827661733</v>
      </c>
      <c r="G121">
        <v>125</v>
      </c>
      <c r="H121">
        <v>1083.5</v>
      </c>
      <c r="I121">
        <v>905</v>
      </c>
      <c r="J121">
        <v>935.95</v>
      </c>
      <c r="K121">
        <v>830</v>
      </c>
      <c r="L121">
        <v>1125.5</v>
      </c>
      <c r="M121">
        <v>960.62</v>
      </c>
      <c r="N121">
        <v>1923</v>
      </c>
      <c r="O121">
        <v>461.82</v>
      </c>
      <c r="P121">
        <v>52098</v>
      </c>
      <c r="Q121">
        <v>-6</v>
      </c>
      <c r="R121">
        <v>1923</v>
      </c>
      <c r="S121">
        <v>24200</v>
      </c>
      <c r="T121" s="4">
        <v>45687</v>
      </c>
      <c r="U121" t="s">
        <v>35</v>
      </c>
      <c r="V121">
        <v>905</v>
      </c>
      <c r="W121">
        <v>0</v>
      </c>
      <c r="X121">
        <v>0</v>
      </c>
      <c r="Y121">
        <v>0.18472722599999999</v>
      </c>
      <c r="Z121" s="8"/>
      <c r="AA121" s="8"/>
    </row>
    <row r="122" spans="1:27" x14ac:dyDescent="0.25">
      <c r="A122" t="s">
        <v>36</v>
      </c>
      <c r="B122" t="s">
        <v>0</v>
      </c>
      <c r="C122">
        <v>2.6</v>
      </c>
      <c r="D122">
        <v>421671</v>
      </c>
      <c r="E122">
        <v>-1.6999999999999997</v>
      </c>
      <c r="F122">
        <v>-39.534883720930232</v>
      </c>
      <c r="G122">
        <v>1425</v>
      </c>
      <c r="H122">
        <v>2.2999999999999998</v>
      </c>
      <c r="I122">
        <v>3.85</v>
      </c>
      <c r="J122">
        <v>4.3</v>
      </c>
      <c r="K122">
        <v>2.2999999999999998</v>
      </c>
      <c r="L122">
        <v>4.75</v>
      </c>
      <c r="M122">
        <v>3.26</v>
      </c>
      <c r="N122">
        <v>421671</v>
      </c>
      <c r="O122">
        <v>343.66</v>
      </c>
      <c r="P122">
        <v>49402</v>
      </c>
      <c r="Q122">
        <v>9588</v>
      </c>
      <c r="R122">
        <v>421671</v>
      </c>
      <c r="S122">
        <v>24250</v>
      </c>
      <c r="T122" s="4">
        <v>45687</v>
      </c>
      <c r="U122" t="s">
        <v>34</v>
      </c>
      <c r="V122">
        <v>3.85</v>
      </c>
      <c r="W122">
        <v>0</v>
      </c>
      <c r="X122">
        <v>0</v>
      </c>
      <c r="Y122">
        <v>0.137464746</v>
      </c>
      <c r="Z122" s="8">
        <f>Y123+Y122</f>
        <v>0.16253647799999998</v>
      </c>
      <c r="AA122" s="8">
        <f>Y123-Y122</f>
        <v>-0.112393014</v>
      </c>
    </row>
    <row r="123" spans="1:27" x14ac:dyDescent="0.25">
      <c r="A123" t="s">
        <v>36</v>
      </c>
      <c r="B123" t="s">
        <v>0</v>
      </c>
      <c r="C123">
        <v>1132.95</v>
      </c>
      <c r="D123">
        <v>244</v>
      </c>
      <c r="E123">
        <v>146.25</v>
      </c>
      <c r="F123">
        <v>14.822134387351779</v>
      </c>
      <c r="G123">
        <v>50</v>
      </c>
      <c r="H123">
        <v>1131.8499999999999</v>
      </c>
      <c r="I123">
        <v>986</v>
      </c>
      <c r="J123">
        <v>986.7</v>
      </c>
      <c r="K123">
        <v>894.8</v>
      </c>
      <c r="L123">
        <v>1176.3499999999999</v>
      </c>
      <c r="M123">
        <v>1027.53</v>
      </c>
      <c r="N123">
        <v>244</v>
      </c>
      <c r="O123">
        <v>62.68</v>
      </c>
      <c r="P123">
        <v>2667</v>
      </c>
      <c r="Q123">
        <v>-67</v>
      </c>
      <c r="R123">
        <v>244</v>
      </c>
      <c r="S123">
        <v>24250</v>
      </c>
      <c r="T123" s="4">
        <v>45687</v>
      </c>
      <c r="U123" t="s">
        <v>35</v>
      </c>
      <c r="V123">
        <v>986</v>
      </c>
      <c r="W123">
        <v>0</v>
      </c>
      <c r="X123">
        <v>0</v>
      </c>
      <c r="Y123">
        <v>2.5071731999999999E-2</v>
      </c>
      <c r="Z123" s="8"/>
      <c r="AA123" s="8"/>
    </row>
    <row r="124" spans="1:27" x14ac:dyDescent="0.25">
      <c r="A124" t="s">
        <v>36</v>
      </c>
      <c r="B124" t="s">
        <v>0</v>
      </c>
      <c r="C124">
        <v>2.1</v>
      </c>
      <c r="D124">
        <v>857560</v>
      </c>
      <c r="E124">
        <v>-1.65</v>
      </c>
      <c r="F124">
        <v>-44</v>
      </c>
      <c r="G124">
        <v>25</v>
      </c>
      <c r="H124">
        <v>2.1</v>
      </c>
      <c r="I124">
        <v>3.5</v>
      </c>
      <c r="J124">
        <v>3.75</v>
      </c>
      <c r="K124">
        <v>2.1</v>
      </c>
      <c r="L124">
        <v>4.0999999999999996</v>
      </c>
      <c r="M124">
        <v>2.72</v>
      </c>
      <c r="N124">
        <v>857560</v>
      </c>
      <c r="O124">
        <v>583.14</v>
      </c>
      <c r="P124">
        <v>149731</v>
      </c>
      <c r="Q124">
        <v>6044</v>
      </c>
      <c r="R124">
        <v>857560</v>
      </c>
      <c r="S124">
        <v>24300</v>
      </c>
      <c r="T124" s="4">
        <v>45687</v>
      </c>
      <c r="U124" t="s">
        <v>34</v>
      </c>
      <c r="V124">
        <v>3.5</v>
      </c>
      <c r="W124">
        <v>0</v>
      </c>
      <c r="X124">
        <v>0</v>
      </c>
      <c r="Y124">
        <v>0.23325632000000002</v>
      </c>
      <c r="Z124" s="8">
        <f>Y125+Y124</f>
        <v>0.34448887</v>
      </c>
      <c r="AA124" s="8">
        <f>Y125-Y124</f>
        <v>-0.12202377000000002</v>
      </c>
    </row>
    <row r="125" spans="1:27" x14ac:dyDescent="0.25">
      <c r="A125" t="s">
        <v>36</v>
      </c>
      <c r="B125" t="s">
        <v>0</v>
      </c>
      <c r="C125">
        <v>1181.2</v>
      </c>
      <c r="D125">
        <v>1034</v>
      </c>
      <c r="E125">
        <v>147.79999999999995</v>
      </c>
      <c r="F125">
        <v>14.302303077220818</v>
      </c>
      <c r="G125">
        <v>200</v>
      </c>
      <c r="H125">
        <v>1180.8</v>
      </c>
      <c r="I125">
        <v>1033.4000000000001</v>
      </c>
      <c r="J125">
        <v>1033.4000000000001</v>
      </c>
      <c r="K125">
        <v>926</v>
      </c>
      <c r="L125">
        <v>1218.3499999999999</v>
      </c>
      <c r="M125">
        <v>1075.75</v>
      </c>
      <c r="N125">
        <v>1034</v>
      </c>
      <c r="O125">
        <v>278.08</v>
      </c>
      <c r="P125">
        <v>13088</v>
      </c>
      <c r="Q125">
        <v>-142</v>
      </c>
      <c r="R125">
        <v>1034</v>
      </c>
      <c r="S125">
        <v>24300</v>
      </c>
      <c r="T125" s="4">
        <v>45687</v>
      </c>
      <c r="U125" t="s">
        <v>35</v>
      </c>
      <c r="V125">
        <v>1033.4000000000001</v>
      </c>
      <c r="W125">
        <v>0</v>
      </c>
      <c r="X125">
        <v>0</v>
      </c>
      <c r="Y125">
        <v>0.11123255</v>
      </c>
      <c r="Z125" s="8"/>
      <c r="AA125" s="8"/>
    </row>
    <row r="126" spans="1:27" x14ac:dyDescent="0.25">
      <c r="A126" t="s">
        <v>36</v>
      </c>
      <c r="B126" t="s">
        <v>0</v>
      </c>
      <c r="C126">
        <v>2.1</v>
      </c>
      <c r="D126">
        <v>264322</v>
      </c>
      <c r="E126">
        <v>-1.4</v>
      </c>
      <c r="F126">
        <v>-40</v>
      </c>
      <c r="G126">
        <v>150</v>
      </c>
      <c r="H126">
        <v>2.1</v>
      </c>
      <c r="I126">
        <v>3.5</v>
      </c>
      <c r="J126">
        <v>3.5</v>
      </c>
      <c r="K126">
        <v>2</v>
      </c>
      <c r="L126">
        <v>3.8</v>
      </c>
      <c r="M126">
        <v>2.62</v>
      </c>
      <c r="N126">
        <v>264322</v>
      </c>
      <c r="O126">
        <v>173.13</v>
      </c>
      <c r="P126">
        <v>22927</v>
      </c>
      <c r="Q126">
        <v>8039</v>
      </c>
      <c r="R126">
        <v>264322</v>
      </c>
      <c r="S126">
        <v>24350</v>
      </c>
      <c r="T126" s="4">
        <v>45687</v>
      </c>
      <c r="U126" t="s">
        <v>34</v>
      </c>
      <c r="V126">
        <v>3.5</v>
      </c>
      <c r="W126">
        <v>0</v>
      </c>
      <c r="X126">
        <v>0</v>
      </c>
      <c r="Y126">
        <v>6.9252363999999997E-2</v>
      </c>
      <c r="Z126" s="8">
        <f>Y127+Y126</f>
        <v>7.9185803999999999E-2</v>
      </c>
      <c r="AA126" s="8">
        <f>Y127-Y126</f>
        <v>-5.9318923999999995E-2</v>
      </c>
    </row>
    <row r="127" spans="1:27" x14ac:dyDescent="0.25">
      <c r="A127" t="s">
        <v>36</v>
      </c>
      <c r="B127" t="s">
        <v>0</v>
      </c>
      <c r="C127">
        <v>1232</v>
      </c>
      <c r="D127">
        <v>88</v>
      </c>
      <c r="E127">
        <v>144.15000000000009</v>
      </c>
      <c r="F127">
        <v>13.250907753826363</v>
      </c>
      <c r="G127">
        <v>25</v>
      </c>
      <c r="H127">
        <v>1231</v>
      </c>
      <c r="I127">
        <v>1068.3499999999999</v>
      </c>
      <c r="J127">
        <v>1087.8499999999999</v>
      </c>
      <c r="K127">
        <v>999.2</v>
      </c>
      <c r="L127">
        <v>1232</v>
      </c>
      <c r="M127">
        <v>1128.8</v>
      </c>
      <c r="N127">
        <v>88</v>
      </c>
      <c r="O127">
        <v>24.83</v>
      </c>
      <c r="P127">
        <v>1692</v>
      </c>
      <c r="Q127">
        <v>-6</v>
      </c>
      <c r="R127">
        <v>88</v>
      </c>
      <c r="S127">
        <v>24350</v>
      </c>
      <c r="T127" s="4">
        <v>45687</v>
      </c>
      <c r="U127" t="s">
        <v>35</v>
      </c>
      <c r="V127">
        <v>1068.3499999999999</v>
      </c>
      <c r="W127">
        <v>0</v>
      </c>
      <c r="X127">
        <v>0</v>
      </c>
      <c r="Y127">
        <v>9.93344E-3</v>
      </c>
      <c r="Z127" s="8"/>
      <c r="AA127" s="8"/>
    </row>
    <row r="128" spans="1:27" x14ac:dyDescent="0.25">
      <c r="A128" t="s">
        <v>36</v>
      </c>
      <c r="B128" t="s">
        <v>0</v>
      </c>
      <c r="C128">
        <v>1.8</v>
      </c>
      <c r="D128">
        <v>662968</v>
      </c>
      <c r="E128">
        <v>-1.4000000000000001</v>
      </c>
      <c r="F128">
        <v>-43.75</v>
      </c>
      <c r="G128">
        <v>175</v>
      </c>
      <c r="H128">
        <v>1.8</v>
      </c>
      <c r="I128">
        <v>3</v>
      </c>
      <c r="J128">
        <v>3.2</v>
      </c>
      <c r="K128">
        <v>1.8</v>
      </c>
      <c r="L128">
        <v>3.4</v>
      </c>
      <c r="M128">
        <v>2.4</v>
      </c>
      <c r="N128">
        <v>662968</v>
      </c>
      <c r="O128">
        <v>397.78</v>
      </c>
      <c r="P128">
        <v>70514</v>
      </c>
      <c r="Q128">
        <v>-5502</v>
      </c>
      <c r="R128">
        <v>662968</v>
      </c>
      <c r="S128">
        <v>24400</v>
      </c>
      <c r="T128" s="4">
        <v>45687</v>
      </c>
      <c r="U128" t="s">
        <v>34</v>
      </c>
      <c r="V128">
        <v>3</v>
      </c>
      <c r="W128">
        <v>0</v>
      </c>
      <c r="X128">
        <v>0</v>
      </c>
      <c r="Y128">
        <v>0.15911232</v>
      </c>
      <c r="Z128" s="8">
        <f>Y129+Y128</f>
        <v>0.31065414800000002</v>
      </c>
      <c r="AA128" s="8">
        <f>Y129-Y128</f>
        <v>-7.570492000000012E-3</v>
      </c>
    </row>
    <row r="129" spans="1:27" x14ac:dyDescent="0.25">
      <c r="A129" t="s">
        <v>36</v>
      </c>
      <c r="B129" t="s">
        <v>0</v>
      </c>
      <c r="C129">
        <v>1280.6500000000001</v>
      </c>
      <c r="D129">
        <v>1382</v>
      </c>
      <c r="E129">
        <v>149.05000000000018</v>
      </c>
      <c r="F129">
        <v>13.171615411806309</v>
      </c>
      <c r="G129">
        <v>75</v>
      </c>
      <c r="H129">
        <v>1280.2</v>
      </c>
      <c r="I129">
        <v>1124.55</v>
      </c>
      <c r="J129">
        <v>1131.5999999999999</v>
      </c>
      <c r="K129">
        <v>1032</v>
      </c>
      <c r="L129">
        <v>1303.8</v>
      </c>
      <c r="M129">
        <v>1096.54</v>
      </c>
      <c r="N129">
        <v>1382</v>
      </c>
      <c r="O129">
        <v>378.85</v>
      </c>
      <c r="P129">
        <v>10860</v>
      </c>
      <c r="Q129">
        <v>-551</v>
      </c>
      <c r="R129">
        <v>1382</v>
      </c>
      <c r="S129">
        <v>24400</v>
      </c>
      <c r="T129" s="4">
        <v>45687</v>
      </c>
      <c r="U129" t="s">
        <v>35</v>
      </c>
      <c r="V129">
        <v>1124.55</v>
      </c>
      <c r="W129">
        <v>0</v>
      </c>
      <c r="X129">
        <v>0</v>
      </c>
      <c r="Y129">
        <v>0.15154182799999999</v>
      </c>
      <c r="Z129" s="8"/>
      <c r="AA129" s="8"/>
    </row>
    <row r="130" spans="1:27" x14ac:dyDescent="0.25">
      <c r="A130" t="s">
        <v>36</v>
      </c>
      <c r="B130" t="s">
        <v>0</v>
      </c>
      <c r="C130">
        <v>1.55</v>
      </c>
      <c r="D130">
        <v>206134</v>
      </c>
      <c r="E130">
        <v>-1.3499999999999999</v>
      </c>
      <c r="F130">
        <v>-46.551724137931032</v>
      </c>
      <c r="G130">
        <v>550</v>
      </c>
      <c r="H130">
        <v>1.55</v>
      </c>
      <c r="I130">
        <v>2.35</v>
      </c>
      <c r="J130">
        <v>2.9</v>
      </c>
      <c r="K130">
        <v>1.55</v>
      </c>
      <c r="L130">
        <v>2.95</v>
      </c>
      <c r="M130">
        <v>2.2200000000000002</v>
      </c>
      <c r="N130">
        <v>206134</v>
      </c>
      <c r="O130">
        <v>114.4</v>
      </c>
      <c r="P130">
        <v>14638</v>
      </c>
      <c r="Q130">
        <v>1852</v>
      </c>
      <c r="R130">
        <v>206134</v>
      </c>
      <c r="S130">
        <v>24450</v>
      </c>
      <c r="T130" s="4">
        <v>45687</v>
      </c>
      <c r="U130" t="s">
        <v>34</v>
      </c>
      <c r="V130">
        <v>2.35</v>
      </c>
      <c r="W130">
        <v>0</v>
      </c>
      <c r="X130">
        <v>0</v>
      </c>
      <c r="Y130">
        <v>4.5761748000000005E-2</v>
      </c>
      <c r="Z130" s="8">
        <f>Y131+Y130</f>
        <v>4.6165896000000005E-2</v>
      </c>
      <c r="AA130" s="8">
        <f>Y131-Y130</f>
        <v>-4.5357600000000005E-2</v>
      </c>
    </row>
    <row r="131" spans="1:27" x14ac:dyDescent="0.25">
      <c r="A131" t="s">
        <v>36</v>
      </c>
      <c r="B131" t="s">
        <v>0</v>
      </c>
      <c r="C131">
        <v>1337.5</v>
      </c>
      <c r="D131">
        <v>3</v>
      </c>
      <c r="E131">
        <v>158.45000000000005</v>
      </c>
      <c r="F131">
        <v>13.438785462872657</v>
      </c>
      <c r="G131">
        <v>1350</v>
      </c>
      <c r="H131">
        <v>1317.25</v>
      </c>
      <c r="I131">
        <v>1352</v>
      </c>
      <c r="J131">
        <v>1179.05</v>
      </c>
      <c r="K131">
        <v>1337.5</v>
      </c>
      <c r="L131">
        <v>1352</v>
      </c>
      <c r="M131">
        <v>1347.16</v>
      </c>
      <c r="N131">
        <v>3</v>
      </c>
      <c r="O131">
        <v>1.01</v>
      </c>
      <c r="P131">
        <v>1080</v>
      </c>
      <c r="Q131">
        <v>-2</v>
      </c>
      <c r="R131">
        <v>3</v>
      </c>
      <c r="S131">
        <v>24450</v>
      </c>
      <c r="T131" s="4">
        <v>45687</v>
      </c>
      <c r="U131" t="s">
        <v>35</v>
      </c>
      <c r="V131">
        <v>1352</v>
      </c>
      <c r="W131">
        <v>0</v>
      </c>
      <c r="X131">
        <v>0</v>
      </c>
      <c r="Y131">
        <v>4.0414800000000006E-4</v>
      </c>
      <c r="Z131" s="8"/>
      <c r="AA131" s="8"/>
    </row>
    <row r="132" spans="1:27" x14ac:dyDescent="0.25">
      <c r="A132" t="s">
        <v>36</v>
      </c>
      <c r="B132" t="s">
        <v>0</v>
      </c>
      <c r="C132">
        <v>1.8</v>
      </c>
      <c r="D132">
        <v>1661572</v>
      </c>
      <c r="E132">
        <v>-0.99999999999999978</v>
      </c>
      <c r="F132">
        <v>-35.714285714285708</v>
      </c>
      <c r="G132">
        <v>175</v>
      </c>
      <c r="H132">
        <v>1.8</v>
      </c>
      <c r="I132">
        <v>2.4</v>
      </c>
      <c r="J132">
        <v>2.8</v>
      </c>
      <c r="K132">
        <v>1.7</v>
      </c>
      <c r="L132">
        <v>2.9</v>
      </c>
      <c r="M132">
        <v>2.11</v>
      </c>
      <c r="N132">
        <v>1661572</v>
      </c>
      <c r="O132">
        <v>876.48</v>
      </c>
      <c r="P132">
        <v>286946</v>
      </c>
      <c r="Q132">
        <v>26011</v>
      </c>
      <c r="R132">
        <v>1661572</v>
      </c>
      <c r="S132">
        <v>24500</v>
      </c>
      <c r="T132" s="4">
        <v>45687</v>
      </c>
      <c r="U132" t="s">
        <v>34</v>
      </c>
      <c r="V132">
        <v>2.4</v>
      </c>
      <c r="W132">
        <v>0</v>
      </c>
      <c r="X132">
        <v>0</v>
      </c>
      <c r="Y132">
        <v>0.35059169200000001</v>
      </c>
      <c r="Z132" s="8">
        <f>Y133+Y132</f>
        <v>0.94721119600000003</v>
      </c>
      <c r="AA132" s="8">
        <f>Y133-Y132</f>
        <v>0.24602781199999996</v>
      </c>
    </row>
    <row r="133" spans="1:27" x14ac:dyDescent="0.25">
      <c r="A133" t="s">
        <v>36</v>
      </c>
      <c r="B133" t="s">
        <v>0</v>
      </c>
      <c r="C133">
        <v>1386.35</v>
      </c>
      <c r="D133">
        <v>4888</v>
      </c>
      <c r="E133">
        <v>154.54999999999995</v>
      </c>
      <c r="F133">
        <v>12.546679655788273</v>
      </c>
      <c r="G133">
        <v>250</v>
      </c>
      <c r="H133">
        <v>1382.9</v>
      </c>
      <c r="I133">
        <v>1230.5999999999999</v>
      </c>
      <c r="J133">
        <v>1231.8</v>
      </c>
      <c r="K133">
        <v>1123.7</v>
      </c>
      <c r="L133">
        <v>1426.15</v>
      </c>
      <c r="M133">
        <v>1220.58</v>
      </c>
      <c r="N133">
        <v>4888</v>
      </c>
      <c r="O133">
        <v>1491.55</v>
      </c>
      <c r="P133">
        <v>32488</v>
      </c>
      <c r="Q133">
        <v>-878</v>
      </c>
      <c r="R133">
        <v>4888</v>
      </c>
      <c r="S133">
        <v>24500</v>
      </c>
      <c r="T133" s="4">
        <v>45687</v>
      </c>
      <c r="U133" t="s">
        <v>35</v>
      </c>
      <c r="V133">
        <v>1230.5999999999999</v>
      </c>
      <c r="W133">
        <v>0</v>
      </c>
      <c r="X133">
        <v>0</v>
      </c>
      <c r="Y133">
        <v>0.59661950399999997</v>
      </c>
      <c r="Z133" s="8"/>
      <c r="AA133" s="8"/>
    </row>
    <row r="134" spans="1:27" x14ac:dyDescent="0.25">
      <c r="A134" t="s">
        <v>36</v>
      </c>
      <c r="B134" t="s">
        <v>0</v>
      </c>
      <c r="C134">
        <v>1.55</v>
      </c>
      <c r="D134">
        <v>162412</v>
      </c>
      <c r="E134">
        <v>-1.05</v>
      </c>
      <c r="F134">
        <v>-40.384615384615387</v>
      </c>
      <c r="G134">
        <v>16600</v>
      </c>
      <c r="H134">
        <v>1.55</v>
      </c>
      <c r="I134">
        <v>2.5</v>
      </c>
      <c r="J134">
        <v>2.6</v>
      </c>
      <c r="K134">
        <v>1.5</v>
      </c>
      <c r="L134">
        <v>2.6</v>
      </c>
      <c r="M134">
        <v>1.99</v>
      </c>
      <c r="N134">
        <v>162412</v>
      </c>
      <c r="O134">
        <v>80.8</v>
      </c>
      <c r="P134">
        <v>13855</v>
      </c>
      <c r="Q134">
        <v>4519</v>
      </c>
      <c r="R134">
        <v>162412</v>
      </c>
      <c r="S134">
        <v>24550</v>
      </c>
      <c r="T134" s="4">
        <v>45687</v>
      </c>
      <c r="U134" t="s">
        <v>34</v>
      </c>
      <c r="V134">
        <v>2.5</v>
      </c>
      <c r="W134">
        <v>0</v>
      </c>
      <c r="X134">
        <v>0</v>
      </c>
      <c r="Y134">
        <v>3.2319988000000001E-2</v>
      </c>
      <c r="Z134" s="8">
        <f>Y135+Y134</f>
        <v>3.6783412000000001E-2</v>
      </c>
      <c r="AA134" s="8">
        <f>Y135-Y134</f>
        <v>-2.7856564E-2</v>
      </c>
    </row>
    <row r="135" spans="1:27" x14ac:dyDescent="0.25">
      <c r="A135" t="s">
        <v>36</v>
      </c>
      <c r="B135" t="s">
        <v>0</v>
      </c>
      <c r="C135">
        <v>1190</v>
      </c>
      <c r="D135">
        <v>36</v>
      </c>
      <c r="E135">
        <v>-86.049999999999955</v>
      </c>
      <c r="F135">
        <v>-6.7434661651189183</v>
      </c>
      <c r="G135">
        <v>550</v>
      </c>
      <c r="H135">
        <v>1410.1</v>
      </c>
      <c r="I135">
        <v>1252</v>
      </c>
      <c r="J135">
        <v>1276.05</v>
      </c>
      <c r="K135">
        <v>1177</v>
      </c>
      <c r="L135">
        <v>1414.9</v>
      </c>
      <c r="M135">
        <v>1239.8399999999999</v>
      </c>
      <c r="N135">
        <v>36</v>
      </c>
      <c r="O135">
        <v>11.16</v>
      </c>
      <c r="P135">
        <v>662</v>
      </c>
      <c r="Q135">
        <v>-3</v>
      </c>
      <c r="R135">
        <v>36</v>
      </c>
      <c r="S135">
        <v>24550</v>
      </c>
      <c r="T135" s="4">
        <v>45687</v>
      </c>
      <c r="U135" t="s">
        <v>35</v>
      </c>
      <c r="V135">
        <v>1252</v>
      </c>
      <c r="W135">
        <v>0</v>
      </c>
      <c r="X135">
        <v>0</v>
      </c>
      <c r="Y135">
        <v>4.4634239999999997E-3</v>
      </c>
      <c r="Z135" s="8"/>
      <c r="AA135" s="8"/>
    </row>
    <row r="136" spans="1:27" x14ac:dyDescent="0.25">
      <c r="A136" t="s">
        <v>36</v>
      </c>
      <c r="B136" t="s">
        <v>0</v>
      </c>
      <c r="C136">
        <v>1.55</v>
      </c>
      <c r="D136">
        <v>647392</v>
      </c>
      <c r="E136">
        <v>-0.84999999999999987</v>
      </c>
      <c r="F136">
        <v>-35.416666666666664</v>
      </c>
      <c r="G136">
        <v>57825</v>
      </c>
      <c r="H136">
        <v>1.5</v>
      </c>
      <c r="I136">
        <v>1.85</v>
      </c>
      <c r="J136">
        <v>2.4</v>
      </c>
      <c r="K136">
        <v>1.5</v>
      </c>
      <c r="L136">
        <v>2.4</v>
      </c>
      <c r="M136">
        <v>1.82</v>
      </c>
      <c r="N136">
        <v>647392</v>
      </c>
      <c r="O136">
        <v>294.56</v>
      </c>
      <c r="P136">
        <v>79102</v>
      </c>
      <c r="Q136">
        <v>28162</v>
      </c>
      <c r="R136">
        <v>647392</v>
      </c>
      <c r="S136">
        <v>24600</v>
      </c>
      <c r="T136" s="4">
        <v>45687</v>
      </c>
      <c r="U136" t="s">
        <v>34</v>
      </c>
      <c r="V136">
        <v>1.85</v>
      </c>
      <c r="W136">
        <v>0</v>
      </c>
      <c r="X136">
        <v>0</v>
      </c>
      <c r="Y136">
        <v>0.117825344</v>
      </c>
      <c r="Z136" s="8">
        <f>Y137+Y136</f>
        <v>0.18790127299999998</v>
      </c>
      <c r="AA136" s="8">
        <f>Y137-Y136</f>
        <v>-4.7749415000000003E-2</v>
      </c>
    </row>
    <row r="137" spans="1:27" x14ac:dyDescent="0.25">
      <c r="A137" t="s">
        <v>36</v>
      </c>
      <c r="B137" t="s">
        <v>0</v>
      </c>
      <c r="C137">
        <v>1480.45</v>
      </c>
      <c r="D137">
        <v>539</v>
      </c>
      <c r="E137">
        <v>150.5</v>
      </c>
      <c r="F137">
        <v>11.316214895296815</v>
      </c>
      <c r="G137">
        <v>75</v>
      </c>
      <c r="H137">
        <v>1478.9</v>
      </c>
      <c r="I137">
        <v>1323.9</v>
      </c>
      <c r="J137">
        <v>1329.95</v>
      </c>
      <c r="K137">
        <v>1222.75</v>
      </c>
      <c r="L137">
        <v>1515.35</v>
      </c>
      <c r="M137">
        <v>1300.1099999999999</v>
      </c>
      <c r="N137">
        <v>539</v>
      </c>
      <c r="O137">
        <v>175.19</v>
      </c>
      <c r="P137">
        <v>5632</v>
      </c>
      <c r="Q137">
        <v>-290</v>
      </c>
      <c r="R137">
        <v>539</v>
      </c>
      <c r="S137">
        <v>24600</v>
      </c>
      <c r="T137" s="4">
        <v>45687</v>
      </c>
      <c r="U137" t="s">
        <v>35</v>
      </c>
      <c r="V137">
        <v>1323.9</v>
      </c>
      <c r="W137">
        <v>0</v>
      </c>
      <c r="X137">
        <v>0</v>
      </c>
      <c r="Y137">
        <v>7.0075928999999995E-2</v>
      </c>
      <c r="Z137" s="8"/>
      <c r="AA137" s="8"/>
    </row>
    <row r="138" spans="1:27" x14ac:dyDescent="0.25">
      <c r="A138" t="s">
        <v>36</v>
      </c>
      <c r="B138" t="s">
        <v>0</v>
      </c>
      <c r="C138">
        <v>1.45</v>
      </c>
      <c r="D138">
        <v>119304</v>
      </c>
      <c r="E138">
        <v>-0.8</v>
      </c>
      <c r="F138">
        <v>-35.555555555555557</v>
      </c>
      <c r="G138">
        <v>1075</v>
      </c>
      <c r="H138">
        <v>1.45</v>
      </c>
      <c r="I138">
        <v>2</v>
      </c>
      <c r="J138">
        <v>2.25</v>
      </c>
      <c r="K138">
        <v>1.4</v>
      </c>
      <c r="L138">
        <v>2.5</v>
      </c>
      <c r="M138">
        <v>1.79</v>
      </c>
      <c r="N138">
        <v>119304</v>
      </c>
      <c r="O138">
        <v>53.39</v>
      </c>
      <c r="P138">
        <v>9082</v>
      </c>
      <c r="Q138">
        <v>1550</v>
      </c>
      <c r="R138">
        <v>119304</v>
      </c>
      <c r="S138">
        <v>24650</v>
      </c>
      <c r="T138" s="4">
        <v>45687</v>
      </c>
      <c r="U138" t="s">
        <v>34</v>
      </c>
      <c r="V138">
        <v>2</v>
      </c>
      <c r="W138">
        <v>0</v>
      </c>
      <c r="X138">
        <v>0</v>
      </c>
      <c r="Y138">
        <v>2.1355416000000002E-2</v>
      </c>
      <c r="Z138" s="8">
        <f>Y139+Y138</f>
        <v>2.1655396E-2</v>
      </c>
      <c r="AA138" s="8">
        <f>Y139-Y138</f>
        <v>-2.1055436000000004E-2</v>
      </c>
    </row>
    <row r="139" spans="1:27" x14ac:dyDescent="0.25">
      <c r="A139" t="s">
        <v>36</v>
      </c>
      <c r="B139" t="s">
        <v>0</v>
      </c>
      <c r="C139">
        <v>1539.8</v>
      </c>
      <c r="D139">
        <v>2</v>
      </c>
      <c r="E139">
        <v>-30.200000000000045</v>
      </c>
      <c r="F139">
        <v>-1.9235668789808944</v>
      </c>
      <c r="G139">
        <v>75</v>
      </c>
      <c r="H139">
        <v>1530.3</v>
      </c>
      <c r="I139">
        <v>1460</v>
      </c>
      <c r="J139">
        <v>1570</v>
      </c>
      <c r="K139">
        <v>1460</v>
      </c>
      <c r="L139">
        <v>1539.8</v>
      </c>
      <c r="M139">
        <v>1499.9</v>
      </c>
      <c r="N139">
        <v>2</v>
      </c>
      <c r="O139">
        <v>0.75</v>
      </c>
      <c r="P139">
        <v>1521</v>
      </c>
      <c r="Q139">
        <v>0</v>
      </c>
      <c r="R139">
        <v>2</v>
      </c>
      <c r="S139">
        <v>24650</v>
      </c>
      <c r="T139" s="4">
        <v>45687</v>
      </c>
      <c r="U139" t="s">
        <v>35</v>
      </c>
      <c r="V139">
        <v>1460</v>
      </c>
      <c r="W139">
        <v>0</v>
      </c>
      <c r="X139">
        <v>0</v>
      </c>
      <c r="Y139">
        <v>2.9998000000000004E-4</v>
      </c>
      <c r="Z139" s="8"/>
      <c r="AA139" s="8"/>
    </row>
    <row r="140" spans="1:27" x14ac:dyDescent="0.25">
      <c r="A140" t="s">
        <v>36</v>
      </c>
      <c r="B140" t="s">
        <v>0</v>
      </c>
      <c r="C140">
        <v>1.5</v>
      </c>
      <c r="D140">
        <v>346399</v>
      </c>
      <c r="E140">
        <v>-0.70000000000000018</v>
      </c>
      <c r="F140">
        <v>-31.818181818181824</v>
      </c>
      <c r="G140">
        <v>1000</v>
      </c>
      <c r="H140">
        <v>1.4</v>
      </c>
      <c r="I140">
        <v>1.85</v>
      </c>
      <c r="J140">
        <v>2.2000000000000002</v>
      </c>
      <c r="K140">
        <v>1.4</v>
      </c>
      <c r="L140">
        <v>2.2999999999999998</v>
      </c>
      <c r="M140">
        <v>1.67</v>
      </c>
      <c r="N140">
        <v>346399</v>
      </c>
      <c r="O140">
        <v>144.62</v>
      </c>
      <c r="P140">
        <v>41995</v>
      </c>
      <c r="Q140">
        <v>3904</v>
      </c>
      <c r="R140">
        <v>346399</v>
      </c>
      <c r="S140">
        <v>24700</v>
      </c>
      <c r="T140" s="4">
        <v>45687</v>
      </c>
      <c r="U140" t="s">
        <v>34</v>
      </c>
      <c r="V140">
        <v>1.85</v>
      </c>
      <c r="W140">
        <v>0</v>
      </c>
      <c r="X140">
        <v>0</v>
      </c>
      <c r="Y140">
        <v>5.7848632999999997E-2</v>
      </c>
      <c r="Z140" s="8">
        <f>Y141+Y140</f>
        <v>0.16657678100000001</v>
      </c>
      <c r="AA140" s="8">
        <f>Y141-Y140</f>
        <v>5.0879515E-2</v>
      </c>
    </row>
    <row r="141" spans="1:27" x14ac:dyDescent="0.25">
      <c r="A141" t="s">
        <v>36</v>
      </c>
      <c r="B141" t="s">
        <v>0</v>
      </c>
      <c r="C141">
        <v>1580.5</v>
      </c>
      <c r="D141">
        <v>724</v>
      </c>
      <c r="E141">
        <v>150.40000000000009</v>
      </c>
      <c r="F141">
        <v>10.516747080623739</v>
      </c>
      <c r="G141">
        <v>25</v>
      </c>
      <c r="H141">
        <v>1577.4</v>
      </c>
      <c r="I141">
        <v>1416.7</v>
      </c>
      <c r="J141">
        <v>1430.1</v>
      </c>
      <c r="K141">
        <v>1325</v>
      </c>
      <c r="L141">
        <v>1601.15</v>
      </c>
      <c r="M141">
        <v>1501.77</v>
      </c>
      <c r="N141">
        <v>724</v>
      </c>
      <c r="O141">
        <v>271.82</v>
      </c>
      <c r="P141">
        <v>7056</v>
      </c>
      <c r="Q141">
        <v>-40</v>
      </c>
      <c r="R141">
        <v>724</v>
      </c>
      <c r="S141">
        <v>24700</v>
      </c>
      <c r="T141" s="4">
        <v>45687</v>
      </c>
      <c r="U141" t="s">
        <v>35</v>
      </c>
      <c r="V141">
        <v>1416.7</v>
      </c>
      <c r="W141">
        <v>0</v>
      </c>
      <c r="X141">
        <v>0</v>
      </c>
      <c r="Y141">
        <v>0.108728148</v>
      </c>
      <c r="Z141" s="8"/>
      <c r="AA141" s="8"/>
    </row>
    <row r="142" spans="1:27" x14ac:dyDescent="0.25">
      <c r="A142" t="s">
        <v>36</v>
      </c>
      <c r="B142" t="s">
        <v>0</v>
      </c>
      <c r="C142">
        <v>1.35</v>
      </c>
      <c r="D142">
        <v>104349</v>
      </c>
      <c r="E142">
        <v>-0.85000000000000009</v>
      </c>
      <c r="F142">
        <v>-38.636363636363633</v>
      </c>
      <c r="G142">
        <v>8075</v>
      </c>
      <c r="H142">
        <v>1.35</v>
      </c>
      <c r="I142">
        <v>2.25</v>
      </c>
      <c r="J142">
        <v>2.2000000000000002</v>
      </c>
      <c r="K142">
        <v>1.35</v>
      </c>
      <c r="L142">
        <v>2.4</v>
      </c>
      <c r="M142">
        <v>1.64</v>
      </c>
      <c r="N142">
        <v>104349</v>
      </c>
      <c r="O142">
        <v>42.78</v>
      </c>
      <c r="P142">
        <v>8410</v>
      </c>
      <c r="Q142">
        <v>2013</v>
      </c>
      <c r="R142">
        <v>104349</v>
      </c>
      <c r="S142">
        <v>24750</v>
      </c>
      <c r="T142" s="4">
        <v>45687</v>
      </c>
      <c r="U142" t="s">
        <v>34</v>
      </c>
      <c r="V142">
        <v>2.25</v>
      </c>
      <c r="W142">
        <v>0</v>
      </c>
      <c r="X142">
        <v>0</v>
      </c>
      <c r="Y142">
        <v>1.7113235999999997E-2</v>
      </c>
      <c r="Z142" s="8">
        <f>Y143+Y142</f>
        <v>1.7860125999999997E-2</v>
      </c>
      <c r="AA142" s="8">
        <f>Y143-Y142</f>
        <v>-1.6366345999999997E-2</v>
      </c>
    </row>
    <row r="143" spans="1:27" x14ac:dyDescent="0.25">
      <c r="A143" t="s">
        <v>36</v>
      </c>
      <c r="B143" t="s">
        <v>0</v>
      </c>
      <c r="C143">
        <v>1503.5</v>
      </c>
      <c r="D143">
        <v>5</v>
      </c>
      <c r="E143">
        <v>28.650000000000091</v>
      </c>
      <c r="F143">
        <v>1.9425704308912835</v>
      </c>
      <c r="G143">
        <v>1125</v>
      </c>
      <c r="H143">
        <v>1585.4</v>
      </c>
      <c r="I143">
        <v>1514.1</v>
      </c>
      <c r="J143">
        <v>1474.85</v>
      </c>
      <c r="K143">
        <v>1437.35</v>
      </c>
      <c r="L143">
        <v>1514.1</v>
      </c>
      <c r="M143">
        <v>1493.78</v>
      </c>
      <c r="N143">
        <v>5</v>
      </c>
      <c r="O143">
        <v>1.87</v>
      </c>
      <c r="P143">
        <v>554</v>
      </c>
      <c r="Q143">
        <v>-3</v>
      </c>
      <c r="R143">
        <v>5</v>
      </c>
      <c r="S143">
        <v>24750</v>
      </c>
      <c r="T143" s="4">
        <v>45687</v>
      </c>
      <c r="U143" t="s">
        <v>35</v>
      </c>
      <c r="V143">
        <v>1514.1</v>
      </c>
      <c r="W143">
        <v>0</v>
      </c>
      <c r="X143">
        <v>0</v>
      </c>
      <c r="Y143">
        <v>7.4688999999999995E-4</v>
      </c>
      <c r="Z143" s="8"/>
      <c r="AA143" s="8"/>
    </row>
    <row r="144" spans="1:27" x14ac:dyDescent="0.25">
      <c r="A144" t="s">
        <v>36</v>
      </c>
      <c r="B144" t="s">
        <v>0</v>
      </c>
      <c r="C144">
        <v>1.35</v>
      </c>
      <c r="D144">
        <v>388675</v>
      </c>
      <c r="E144">
        <v>-0.69999999999999973</v>
      </c>
      <c r="F144">
        <v>-34.146341463414629</v>
      </c>
      <c r="G144">
        <v>54475</v>
      </c>
      <c r="H144">
        <v>1.35</v>
      </c>
      <c r="I144">
        <v>1.95</v>
      </c>
      <c r="J144">
        <v>2.0499999999999998</v>
      </c>
      <c r="K144">
        <v>1.35</v>
      </c>
      <c r="L144">
        <v>2.2000000000000002</v>
      </c>
      <c r="M144">
        <v>1.55</v>
      </c>
      <c r="N144">
        <v>388675</v>
      </c>
      <c r="O144">
        <v>150.61000000000001</v>
      </c>
      <c r="P144">
        <v>59994</v>
      </c>
      <c r="Q144">
        <v>2750</v>
      </c>
      <c r="R144">
        <v>388675</v>
      </c>
      <c r="S144">
        <v>24800</v>
      </c>
      <c r="T144" s="4">
        <v>45687</v>
      </c>
      <c r="U144" t="s">
        <v>34</v>
      </c>
      <c r="V144">
        <v>1.95</v>
      </c>
      <c r="W144">
        <v>0</v>
      </c>
      <c r="X144">
        <v>0</v>
      </c>
      <c r="Y144">
        <v>6.0244625000000003E-2</v>
      </c>
      <c r="Z144" s="8">
        <f>Y145+Y144</f>
        <v>0.209858089</v>
      </c>
      <c r="AA144" s="8">
        <f>Y145-Y144</f>
        <v>8.9368839000000005E-2</v>
      </c>
    </row>
    <row r="145" spans="1:27" x14ac:dyDescent="0.25">
      <c r="A145" t="s">
        <v>36</v>
      </c>
      <c r="B145" t="s">
        <v>0</v>
      </c>
      <c r="C145">
        <v>1681.1</v>
      </c>
      <c r="D145">
        <v>952</v>
      </c>
      <c r="E145">
        <v>152.29999999999995</v>
      </c>
      <c r="F145">
        <v>9.9620617477760316</v>
      </c>
      <c r="G145">
        <v>150</v>
      </c>
      <c r="H145">
        <v>1677.6</v>
      </c>
      <c r="I145">
        <v>1501</v>
      </c>
      <c r="J145">
        <v>1528.8</v>
      </c>
      <c r="K145">
        <v>1430</v>
      </c>
      <c r="L145">
        <v>1713.35</v>
      </c>
      <c r="M145">
        <v>1571.57</v>
      </c>
      <c r="N145">
        <v>952</v>
      </c>
      <c r="O145">
        <v>374.03</v>
      </c>
      <c r="P145">
        <v>5301</v>
      </c>
      <c r="Q145">
        <v>-301</v>
      </c>
      <c r="R145">
        <v>952</v>
      </c>
      <c r="S145">
        <v>24800</v>
      </c>
      <c r="T145" s="4">
        <v>45687</v>
      </c>
      <c r="U145" t="s">
        <v>35</v>
      </c>
      <c r="V145">
        <v>1501</v>
      </c>
      <c r="W145">
        <v>0</v>
      </c>
      <c r="X145">
        <v>0</v>
      </c>
      <c r="Y145">
        <v>0.149613464</v>
      </c>
      <c r="Z145" s="8"/>
      <c r="AA145" s="8"/>
    </row>
    <row r="146" spans="1:27" x14ac:dyDescent="0.25">
      <c r="A146" t="s">
        <v>36</v>
      </c>
      <c r="B146" t="s">
        <v>0</v>
      </c>
      <c r="C146">
        <v>1.45</v>
      </c>
      <c r="D146">
        <v>96168</v>
      </c>
      <c r="E146">
        <v>-0.55000000000000004</v>
      </c>
      <c r="F146">
        <v>-27.500000000000004</v>
      </c>
      <c r="G146">
        <v>10425</v>
      </c>
      <c r="H146">
        <v>1.3</v>
      </c>
      <c r="I146">
        <v>2</v>
      </c>
      <c r="J146">
        <v>2</v>
      </c>
      <c r="K146">
        <v>1.3</v>
      </c>
      <c r="L146">
        <v>2.4</v>
      </c>
      <c r="M146">
        <v>1.58</v>
      </c>
      <c r="N146">
        <v>96168</v>
      </c>
      <c r="O146">
        <v>37.99</v>
      </c>
      <c r="P146">
        <v>6826</v>
      </c>
      <c r="Q146">
        <v>2101</v>
      </c>
      <c r="R146">
        <v>96168</v>
      </c>
      <c r="S146">
        <v>24850</v>
      </c>
      <c r="T146" s="4">
        <v>45687</v>
      </c>
      <c r="U146" t="s">
        <v>34</v>
      </c>
      <c r="V146">
        <v>2</v>
      </c>
      <c r="W146">
        <v>0</v>
      </c>
      <c r="X146">
        <v>0</v>
      </c>
      <c r="Y146">
        <v>1.5194544000000001E-2</v>
      </c>
      <c r="Z146" s="8">
        <f>Y147+Y146</f>
        <v>1.6242353000000001E-2</v>
      </c>
      <c r="AA146" s="8">
        <f>Y147-Y146</f>
        <v>-1.4146735000000001E-2</v>
      </c>
    </row>
    <row r="147" spans="1:27" x14ac:dyDescent="0.25">
      <c r="A147" t="s">
        <v>36</v>
      </c>
      <c r="B147" t="s">
        <v>0</v>
      </c>
      <c r="C147">
        <v>1500</v>
      </c>
      <c r="D147">
        <v>7</v>
      </c>
      <c r="E147">
        <v>6.1500000000000909</v>
      </c>
      <c r="F147">
        <v>0.41168792047394931</v>
      </c>
      <c r="G147">
        <v>1200</v>
      </c>
      <c r="H147">
        <v>1688.6</v>
      </c>
      <c r="I147">
        <v>1500</v>
      </c>
      <c r="J147">
        <v>1493.85</v>
      </c>
      <c r="K147">
        <v>1489</v>
      </c>
      <c r="L147">
        <v>1500</v>
      </c>
      <c r="M147">
        <v>1496.87</v>
      </c>
      <c r="N147">
        <v>7</v>
      </c>
      <c r="O147">
        <v>2.62</v>
      </c>
      <c r="P147">
        <v>365</v>
      </c>
      <c r="Q147">
        <v>-7</v>
      </c>
      <c r="R147">
        <v>7</v>
      </c>
      <c r="S147">
        <v>24850</v>
      </c>
      <c r="T147" s="4">
        <v>45687</v>
      </c>
      <c r="U147" t="s">
        <v>35</v>
      </c>
      <c r="V147">
        <v>1500</v>
      </c>
      <c r="W147">
        <v>0</v>
      </c>
      <c r="X147">
        <v>0</v>
      </c>
      <c r="Y147">
        <v>1.047809E-3</v>
      </c>
      <c r="Z147" s="8"/>
      <c r="AA147" s="8"/>
    </row>
    <row r="148" spans="1:27" x14ac:dyDescent="0.25">
      <c r="A148" t="s">
        <v>36</v>
      </c>
      <c r="B148" t="s">
        <v>0</v>
      </c>
      <c r="C148">
        <v>1.45</v>
      </c>
      <c r="D148">
        <v>252751</v>
      </c>
      <c r="E148">
        <v>-0.5</v>
      </c>
      <c r="F148">
        <v>-25.641025641025646</v>
      </c>
      <c r="G148">
        <v>33900</v>
      </c>
      <c r="H148">
        <v>1.35</v>
      </c>
      <c r="I148">
        <v>1.75</v>
      </c>
      <c r="J148">
        <v>1.95</v>
      </c>
      <c r="K148">
        <v>1.3</v>
      </c>
      <c r="L148">
        <v>2</v>
      </c>
      <c r="M148">
        <v>1.51</v>
      </c>
      <c r="N148">
        <v>252751</v>
      </c>
      <c r="O148">
        <v>95.41</v>
      </c>
      <c r="P148">
        <v>23930</v>
      </c>
      <c r="Q148">
        <v>-1154</v>
      </c>
      <c r="R148">
        <v>252751</v>
      </c>
      <c r="S148">
        <v>24900</v>
      </c>
      <c r="T148" s="4">
        <v>45687</v>
      </c>
      <c r="U148" t="s">
        <v>34</v>
      </c>
      <c r="V148">
        <v>1.75</v>
      </c>
      <c r="W148">
        <v>0</v>
      </c>
      <c r="X148">
        <v>0</v>
      </c>
      <c r="Y148">
        <v>3.8165401000000002E-2</v>
      </c>
      <c r="Z148" s="8">
        <f>Y149+Y148</f>
        <v>0.13879060100000001</v>
      </c>
      <c r="AA148" s="8">
        <f>Y149-Y148</f>
        <v>6.2459798999999996E-2</v>
      </c>
    </row>
    <row r="149" spans="1:27" x14ac:dyDescent="0.25">
      <c r="A149" t="s">
        <v>36</v>
      </c>
      <c r="B149" t="s">
        <v>0</v>
      </c>
      <c r="C149">
        <v>1780.3</v>
      </c>
      <c r="D149">
        <v>592</v>
      </c>
      <c r="E149">
        <v>153.14999999999986</v>
      </c>
      <c r="F149">
        <v>9.4121623697876569</v>
      </c>
      <c r="G149">
        <v>25</v>
      </c>
      <c r="H149">
        <v>1776.8</v>
      </c>
      <c r="I149">
        <v>1615</v>
      </c>
      <c r="J149">
        <v>1627.15</v>
      </c>
      <c r="K149">
        <v>1525</v>
      </c>
      <c r="L149">
        <v>1806</v>
      </c>
      <c r="M149">
        <v>1699.75</v>
      </c>
      <c r="N149">
        <v>592</v>
      </c>
      <c r="O149">
        <v>251.56</v>
      </c>
      <c r="P149">
        <v>2686</v>
      </c>
      <c r="Q149">
        <v>-51</v>
      </c>
      <c r="R149">
        <v>592</v>
      </c>
      <c r="S149">
        <v>24900</v>
      </c>
      <c r="T149" s="4">
        <v>45687</v>
      </c>
      <c r="U149" t="s">
        <v>35</v>
      </c>
      <c r="V149">
        <v>1615</v>
      </c>
      <c r="W149">
        <v>0</v>
      </c>
      <c r="X149">
        <v>0</v>
      </c>
      <c r="Y149">
        <v>0.1006252</v>
      </c>
      <c r="Z149" s="8"/>
      <c r="AA149" s="8"/>
    </row>
    <row r="150" spans="1:27" x14ac:dyDescent="0.25">
      <c r="A150" t="s">
        <v>36</v>
      </c>
      <c r="B150" t="s">
        <v>0</v>
      </c>
      <c r="C150">
        <v>1.3</v>
      </c>
      <c r="D150">
        <v>72135</v>
      </c>
      <c r="E150">
        <v>-0.59999999999999987</v>
      </c>
      <c r="F150">
        <v>-31.578947368421044</v>
      </c>
      <c r="G150">
        <v>1700</v>
      </c>
      <c r="H150">
        <v>1.3</v>
      </c>
      <c r="I150">
        <v>1.7</v>
      </c>
      <c r="J150">
        <v>1.9</v>
      </c>
      <c r="K150">
        <v>1.25</v>
      </c>
      <c r="L150">
        <v>1.95</v>
      </c>
      <c r="M150">
        <v>1.49</v>
      </c>
      <c r="N150">
        <v>72135</v>
      </c>
      <c r="O150">
        <v>26.87</v>
      </c>
      <c r="P150">
        <v>4384</v>
      </c>
      <c r="Q150">
        <v>1526</v>
      </c>
      <c r="R150">
        <v>72135</v>
      </c>
      <c r="S150">
        <v>24950</v>
      </c>
      <c r="T150" s="4">
        <v>45687</v>
      </c>
      <c r="U150" t="s">
        <v>34</v>
      </c>
      <c r="V150">
        <v>1.7</v>
      </c>
      <c r="W150">
        <v>0</v>
      </c>
      <c r="X150">
        <v>0</v>
      </c>
      <c r="Y150">
        <v>1.0748114999999999E-2</v>
      </c>
      <c r="Z150" s="8">
        <f>Y151+Y150</f>
        <v>1.1088714999999999E-2</v>
      </c>
      <c r="AA150" s="8">
        <f>Y151-Y150</f>
        <v>-1.0407514999999999E-2</v>
      </c>
    </row>
    <row r="151" spans="1:27" x14ac:dyDescent="0.25">
      <c r="A151" t="s">
        <v>36</v>
      </c>
      <c r="B151" t="s">
        <v>0</v>
      </c>
      <c r="C151">
        <v>1703</v>
      </c>
      <c r="D151">
        <v>2</v>
      </c>
      <c r="E151">
        <v>27.950000000000045</v>
      </c>
      <c r="F151">
        <v>1.6686069072565024</v>
      </c>
      <c r="G151">
        <v>1125</v>
      </c>
      <c r="H151">
        <v>1813.7</v>
      </c>
      <c r="I151">
        <v>1703</v>
      </c>
      <c r="J151">
        <v>1675.05</v>
      </c>
      <c r="K151">
        <v>1703</v>
      </c>
      <c r="L151">
        <v>1703</v>
      </c>
      <c r="M151">
        <v>1703</v>
      </c>
      <c r="N151">
        <v>2</v>
      </c>
      <c r="O151">
        <v>0.85</v>
      </c>
      <c r="P151">
        <v>620</v>
      </c>
      <c r="Q151">
        <v>0</v>
      </c>
      <c r="R151">
        <v>2</v>
      </c>
      <c r="S151">
        <v>24950</v>
      </c>
      <c r="T151" s="4">
        <v>45687</v>
      </c>
      <c r="U151" t="s">
        <v>35</v>
      </c>
      <c r="V151">
        <v>1703</v>
      </c>
      <c r="W151">
        <v>0</v>
      </c>
      <c r="X151">
        <v>0</v>
      </c>
      <c r="Y151">
        <v>3.4059999999999998E-4</v>
      </c>
      <c r="Z151" s="8"/>
      <c r="AA151" s="8"/>
    </row>
    <row r="152" spans="1:27" x14ac:dyDescent="0.25">
      <c r="A152" t="s">
        <v>36</v>
      </c>
      <c r="B152" t="s">
        <v>0</v>
      </c>
      <c r="C152">
        <v>1.35</v>
      </c>
      <c r="D152">
        <v>1516318</v>
      </c>
      <c r="E152">
        <v>-0.54999999999999982</v>
      </c>
      <c r="F152">
        <v>-28.947368421052623</v>
      </c>
      <c r="G152">
        <v>33350</v>
      </c>
      <c r="H152">
        <v>1.3</v>
      </c>
      <c r="I152">
        <v>1.65</v>
      </c>
      <c r="J152">
        <v>1.9</v>
      </c>
      <c r="K152">
        <v>1.25</v>
      </c>
      <c r="L152">
        <v>1.9</v>
      </c>
      <c r="M152">
        <v>1.47</v>
      </c>
      <c r="N152">
        <v>1516318</v>
      </c>
      <c r="O152">
        <v>557.25</v>
      </c>
      <c r="P152">
        <v>292874</v>
      </c>
      <c r="Q152">
        <v>10474</v>
      </c>
      <c r="R152">
        <v>1516318</v>
      </c>
      <c r="S152">
        <v>25000</v>
      </c>
      <c r="T152" s="4">
        <v>45687</v>
      </c>
      <c r="U152" t="s">
        <v>34</v>
      </c>
      <c r="V152">
        <v>1.65</v>
      </c>
      <c r="W152">
        <v>0</v>
      </c>
      <c r="X152">
        <v>0</v>
      </c>
      <c r="Y152">
        <v>0.22289874600000001</v>
      </c>
      <c r="Z152" s="8">
        <f>Y153+Y152</f>
        <v>0.95411852100000005</v>
      </c>
      <c r="AA152" s="8">
        <f>Y153-Y152</f>
        <v>0.50832102899999998</v>
      </c>
    </row>
    <row r="153" spans="1:27" x14ac:dyDescent="0.25">
      <c r="A153" t="s">
        <v>36</v>
      </c>
      <c r="B153" t="s">
        <v>0</v>
      </c>
      <c r="C153">
        <v>1882</v>
      </c>
      <c r="D153">
        <v>4147</v>
      </c>
      <c r="E153">
        <v>152.04999999999995</v>
      </c>
      <c r="F153">
        <v>8.7892713662244546</v>
      </c>
      <c r="G153">
        <v>25</v>
      </c>
      <c r="H153">
        <v>1882</v>
      </c>
      <c r="I153">
        <v>1729.7</v>
      </c>
      <c r="J153">
        <v>1729.95</v>
      </c>
      <c r="K153">
        <v>1622.05</v>
      </c>
      <c r="L153">
        <v>1923.55</v>
      </c>
      <c r="M153">
        <v>1763.25</v>
      </c>
      <c r="N153">
        <v>4147</v>
      </c>
      <c r="O153">
        <v>1828.05</v>
      </c>
      <c r="P153">
        <v>52932</v>
      </c>
      <c r="Q153">
        <v>-2068</v>
      </c>
      <c r="R153">
        <v>4147</v>
      </c>
      <c r="S153">
        <v>25000</v>
      </c>
      <c r="T153" s="4">
        <v>45687</v>
      </c>
      <c r="U153" t="s">
        <v>35</v>
      </c>
      <c r="V153">
        <v>1729.7</v>
      </c>
      <c r="W153">
        <v>0</v>
      </c>
      <c r="X153">
        <v>0</v>
      </c>
      <c r="Y153">
        <v>0.73121977500000002</v>
      </c>
      <c r="Z153" s="8"/>
      <c r="AA153" s="8"/>
    </row>
    <row r="154" spans="1:27" x14ac:dyDescent="0.25">
      <c r="A154" t="s">
        <v>36</v>
      </c>
      <c r="B154" t="s">
        <v>0</v>
      </c>
      <c r="C154">
        <v>1.3</v>
      </c>
      <c r="D154">
        <v>42816</v>
      </c>
      <c r="E154">
        <v>-0.5</v>
      </c>
      <c r="F154">
        <v>-27.777777777777779</v>
      </c>
      <c r="G154">
        <v>9250</v>
      </c>
      <c r="H154">
        <v>1.2</v>
      </c>
      <c r="I154">
        <v>1.55</v>
      </c>
      <c r="J154">
        <v>1.8</v>
      </c>
      <c r="K154">
        <v>1.1499999999999999</v>
      </c>
      <c r="L154">
        <v>1.9</v>
      </c>
      <c r="M154">
        <v>1.45</v>
      </c>
      <c r="N154">
        <v>42816</v>
      </c>
      <c r="O154">
        <v>15.52</v>
      </c>
      <c r="P154">
        <v>3501</v>
      </c>
      <c r="Q154">
        <v>1445</v>
      </c>
      <c r="R154">
        <v>42816</v>
      </c>
      <c r="S154">
        <v>25050</v>
      </c>
      <c r="T154" s="4">
        <v>45687</v>
      </c>
      <c r="U154" t="s">
        <v>34</v>
      </c>
      <c r="V154">
        <v>1.55</v>
      </c>
      <c r="W154">
        <v>0</v>
      </c>
      <c r="X154">
        <v>0</v>
      </c>
      <c r="Y154">
        <v>6.2083199999999998E-3</v>
      </c>
      <c r="Z154" s="8">
        <f>Y155+Y154</f>
        <v>6.5477539999999994E-3</v>
      </c>
      <c r="AA154" s="8">
        <f>Y155-Y154</f>
        <v>-5.8688860000000002E-3</v>
      </c>
    </row>
    <row r="155" spans="1:27" x14ac:dyDescent="0.25">
      <c r="A155" t="s">
        <v>36</v>
      </c>
      <c r="B155" t="s">
        <v>0</v>
      </c>
      <c r="C155">
        <v>1694.35</v>
      </c>
      <c r="D155">
        <v>2</v>
      </c>
      <c r="E155">
        <v>50.75</v>
      </c>
      <c r="F155">
        <v>3.0877342419080072</v>
      </c>
      <c r="G155">
        <v>100</v>
      </c>
      <c r="H155">
        <v>1927.75</v>
      </c>
      <c r="I155">
        <v>1700</v>
      </c>
      <c r="J155">
        <v>1643.6</v>
      </c>
      <c r="K155">
        <v>1694.35</v>
      </c>
      <c r="L155">
        <v>1700</v>
      </c>
      <c r="M155">
        <v>1697.17</v>
      </c>
      <c r="N155">
        <v>2</v>
      </c>
      <c r="O155">
        <v>0.85</v>
      </c>
      <c r="P155">
        <v>359</v>
      </c>
      <c r="Q155">
        <v>-1</v>
      </c>
      <c r="R155">
        <v>2</v>
      </c>
      <c r="S155">
        <v>25050</v>
      </c>
      <c r="T155" s="4">
        <v>45687</v>
      </c>
      <c r="U155" t="s">
        <v>35</v>
      </c>
      <c r="V155">
        <v>1700</v>
      </c>
      <c r="W155">
        <v>0</v>
      </c>
      <c r="X155">
        <v>0</v>
      </c>
      <c r="Y155">
        <v>3.39434E-4</v>
      </c>
      <c r="Z155" s="8"/>
      <c r="AA155" s="8"/>
    </row>
    <row r="156" spans="1:27" x14ac:dyDescent="0.25">
      <c r="A156" t="s">
        <v>36</v>
      </c>
      <c r="B156" t="s">
        <v>0</v>
      </c>
      <c r="C156">
        <v>1.25</v>
      </c>
      <c r="D156">
        <v>165716</v>
      </c>
      <c r="E156">
        <v>-0.55000000000000004</v>
      </c>
      <c r="F156">
        <v>-30.555555555555557</v>
      </c>
      <c r="G156">
        <v>18900</v>
      </c>
      <c r="H156">
        <v>1.25</v>
      </c>
      <c r="I156">
        <v>1.8</v>
      </c>
      <c r="J156">
        <v>1.8</v>
      </c>
      <c r="K156">
        <v>1.1000000000000001</v>
      </c>
      <c r="L156">
        <v>1.85</v>
      </c>
      <c r="M156">
        <v>1.41</v>
      </c>
      <c r="N156">
        <v>165716</v>
      </c>
      <c r="O156">
        <v>58.41</v>
      </c>
      <c r="P156">
        <v>33935</v>
      </c>
      <c r="Q156">
        <v>-7692</v>
      </c>
      <c r="R156">
        <v>165716</v>
      </c>
      <c r="S156">
        <v>25100</v>
      </c>
      <c r="T156" s="4">
        <v>45687</v>
      </c>
      <c r="U156" t="s">
        <v>34</v>
      </c>
      <c r="V156">
        <v>1.8</v>
      </c>
      <c r="W156">
        <v>0</v>
      </c>
      <c r="X156">
        <v>0</v>
      </c>
      <c r="Y156">
        <v>2.3365956E-2</v>
      </c>
      <c r="Z156" s="8">
        <f>Y157+Y156</f>
        <v>4.6860607999999998E-2</v>
      </c>
      <c r="AA156" s="8">
        <f>Y157-Y156</f>
        <v>1.2869599999999759E-4</v>
      </c>
    </row>
    <row r="157" spans="1:27" x14ac:dyDescent="0.25">
      <c r="A157" t="s">
        <v>36</v>
      </c>
      <c r="B157" t="s">
        <v>0</v>
      </c>
      <c r="C157">
        <v>1886</v>
      </c>
      <c r="D157">
        <v>124</v>
      </c>
      <c r="E157">
        <v>54.700000000000045</v>
      </c>
      <c r="F157">
        <v>2.9869491617976327</v>
      </c>
      <c r="G157">
        <v>100</v>
      </c>
      <c r="H157">
        <v>1976.85</v>
      </c>
      <c r="I157">
        <v>1922.85</v>
      </c>
      <c r="J157">
        <v>1831.3</v>
      </c>
      <c r="K157">
        <v>1730.2</v>
      </c>
      <c r="L157">
        <v>1922.85</v>
      </c>
      <c r="M157">
        <v>1894.73</v>
      </c>
      <c r="N157">
        <v>124</v>
      </c>
      <c r="O157">
        <v>58.74</v>
      </c>
      <c r="P157">
        <v>1320</v>
      </c>
      <c r="Q157">
        <v>-111</v>
      </c>
      <c r="R157">
        <v>124</v>
      </c>
      <c r="S157">
        <v>25100</v>
      </c>
      <c r="T157" s="4">
        <v>45687</v>
      </c>
      <c r="U157" t="s">
        <v>35</v>
      </c>
      <c r="V157">
        <v>1922.85</v>
      </c>
      <c r="W157">
        <v>0</v>
      </c>
      <c r="X157">
        <v>0</v>
      </c>
      <c r="Y157">
        <v>2.3494651999999998E-2</v>
      </c>
      <c r="Z157" s="8"/>
      <c r="AA157" s="8"/>
    </row>
    <row r="158" spans="1:27" x14ac:dyDescent="0.25">
      <c r="A158" t="s">
        <v>36</v>
      </c>
      <c r="B158" t="s">
        <v>0</v>
      </c>
      <c r="C158">
        <v>1.2</v>
      </c>
      <c r="D158">
        <v>41147</v>
      </c>
      <c r="E158">
        <v>-0.55000000000000004</v>
      </c>
      <c r="F158">
        <v>-31.428571428571434</v>
      </c>
      <c r="G158">
        <v>3500</v>
      </c>
      <c r="H158">
        <v>1.1499999999999999</v>
      </c>
      <c r="I158">
        <v>1.3</v>
      </c>
      <c r="J158">
        <v>1.75</v>
      </c>
      <c r="K158">
        <v>1.1000000000000001</v>
      </c>
      <c r="L158">
        <v>1.85</v>
      </c>
      <c r="M158">
        <v>1.35</v>
      </c>
      <c r="N158">
        <v>41147</v>
      </c>
      <c r="O158">
        <v>13.89</v>
      </c>
      <c r="P158">
        <v>5172</v>
      </c>
      <c r="Q158">
        <v>3552</v>
      </c>
      <c r="R158">
        <v>41147</v>
      </c>
      <c r="S158">
        <v>25150</v>
      </c>
      <c r="T158" s="4">
        <v>45687</v>
      </c>
      <c r="U158" t="s">
        <v>34</v>
      </c>
      <c r="V158">
        <v>1.3</v>
      </c>
      <c r="W158">
        <v>0</v>
      </c>
      <c r="X158">
        <v>0</v>
      </c>
      <c r="Y158">
        <v>5.5548450000000001E-3</v>
      </c>
      <c r="Z158" s="8">
        <f>Y159+Y158</f>
        <v>1.5539673E-2</v>
      </c>
      <c r="AA158" s="8">
        <f>Y159-Y158</f>
        <v>4.4299829999999993E-3</v>
      </c>
    </row>
    <row r="159" spans="1:27" x14ac:dyDescent="0.25">
      <c r="A159" t="s">
        <v>36</v>
      </c>
      <c r="B159" t="s">
        <v>0</v>
      </c>
      <c r="C159">
        <v>2026.1</v>
      </c>
      <c r="D159">
        <v>49</v>
      </c>
      <c r="E159">
        <v>230.64999999999986</v>
      </c>
      <c r="F159">
        <v>12.846361636358566</v>
      </c>
      <c r="G159">
        <v>75</v>
      </c>
      <c r="H159">
        <v>2022.6</v>
      </c>
      <c r="I159">
        <v>2044.6</v>
      </c>
      <c r="J159">
        <v>1795.45</v>
      </c>
      <c r="K159">
        <v>1988.6</v>
      </c>
      <c r="L159">
        <v>2044.6</v>
      </c>
      <c r="M159">
        <v>2037.72</v>
      </c>
      <c r="N159">
        <v>49</v>
      </c>
      <c r="O159">
        <v>24.96</v>
      </c>
      <c r="P159">
        <v>398</v>
      </c>
      <c r="Q159">
        <v>-1</v>
      </c>
      <c r="R159">
        <v>49</v>
      </c>
      <c r="S159">
        <v>25150</v>
      </c>
      <c r="T159" s="4">
        <v>45687</v>
      </c>
      <c r="U159" t="s">
        <v>35</v>
      </c>
      <c r="V159">
        <v>2044.6</v>
      </c>
      <c r="W159">
        <v>0</v>
      </c>
      <c r="X159">
        <v>0</v>
      </c>
      <c r="Y159">
        <v>9.9848279999999994E-3</v>
      </c>
      <c r="Z159" s="8"/>
      <c r="AA159" s="8"/>
    </row>
    <row r="160" spans="1:27" x14ac:dyDescent="0.25">
      <c r="A160" t="s">
        <v>36</v>
      </c>
      <c r="B160" t="s">
        <v>0</v>
      </c>
      <c r="C160">
        <v>1.25</v>
      </c>
      <c r="D160">
        <v>157730</v>
      </c>
      <c r="E160">
        <v>-0.55000000000000004</v>
      </c>
      <c r="F160">
        <v>-30.555555555555557</v>
      </c>
      <c r="G160">
        <v>40550</v>
      </c>
      <c r="H160">
        <v>1.2</v>
      </c>
      <c r="I160">
        <v>1.6</v>
      </c>
      <c r="J160">
        <v>1.8</v>
      </c>
      <c r="K160">
        <v>1.1000000000000001</v>
      </c>
      <c r="L160">
        <v>1.85</v>
      </c>
      <c r="M160">
        <v>1.31</v>
      </c>
      <c r="N160">
        <v>157730</v>
      </c>
      <c r="O160">
        <v>51.66</v>
      </c>
      <c r="P160">
        <v>46804</v>
      </c>
      <c r="Q160">
        <v>16228</v>
      </c>
      <c r="R160">
        <v>157730</v>
      </c>
      <c r="S160">
        <v>25200</v>
      </c>
      <c r="T160" s="4">
        <v>45687</v>
      </c>
      <c r="U160" t="s">
        <v>34</v>
      </c>
      <c r="V160">
        <v>1.6</v>
      </c>
      <c r="W160">
        <v>0</v>
      </c>
      <c r="X160">
        <v>0</v>
      </c>
      <c r="Y160">
        <v>2.0662630000000001E-2</v>
      </c>
      <c r="Z160" s="8">
        <f>Y161+Y160</f>
        <v>6.0226746999999997E-2</v>
      </c>
      <c r="AA160" s="8">
        <f>Y161-Y160</f>
        <v>1.8901486999999995E-2</v>
      </c>
    </row>
    <row r="161" spans="1:27" x14ac:dyDescent="0.25">
      <c r="A161" t="s">
        <v>36</v>
      </c>
      <c r="B161" t="s">
        <v>0</v>
      </c>
      <c r="C161">
        <v>2076.6999999999998</v>
      </c>
      <c r="D161">
        <v>207</v>
      </c>
      <c r="E161">
        <v>150.24999999999977</v>
      </c>
      <c r="F161">
        <v>7.7993199927327357</v>
      </c>
      <c r="G161">
        <v>75</v>
      </c>
      <c r="H161">
        <v>2076.75</v>
      </c>
      <c r="I161">
        <v>1950</v>
      </c>
      <c r="J161">
        <v>1926.45</v>
      </c>
      <c r="K161">
        <v>1835.8</v>
      </c>
      <c r="L161">
        <v>2088.3000000000002</v>
      </c>
      <c r="M161">
        <v>1911.31</v>
      </c>
      <c r="N161">
        <v>207</v>
      </c>
      <c r="O161">
        <v>98.91</v>
      </c>
      <c r="P161">
        <v>2289</v>
      </c>
      <c r="Q161">
        <v>-17</v>
      </c>
      <c r="R161">
        <v>207</v>
      </c>
      <c r="S161">
        <v>25200</v>
      </c>
      <c r="T161" s="4">
        <v>45687</v>
      </c>
      <c r="U161" t="s">
        <v>35</v>
      </c>
      <c r="V161">
        <v>1950</v>
      </c>
      <c r="W161">
        <v>0</v>
      </c>
      <c r="X161">
        <v>0</v>
      </c>
      <c r="Y161">
        <v>3.9564116999999996E-2</v>
      </c>
      <c r="Z161" s="8"/>
      <c r="AA161" s="8"/>
    </row>
    <row r="162" spans="1:27" x14ac:dyDescent="0.25">
      <c r="A162" t="s">
        <v>36</v>
      </c>
      <c r="B162" t="s">
        <v>0</v>
      </c>
      <c r="C162">
        <v>1.1000000000000001</v>
      </c>
      <c r="D162">
        <v>36262</v>
      </c>
      <c r="E162">
        <v>-0.59999999999999987</v>
      </c>
      <c r="F162">
        <v>-35.294117647058812</v>
      </c>
      <c r="G162">
        <v>200</v>
      </c>
      <c r="H162">
        <v>1.05</v>
      </c>
      <c r="I162">
        <v>1.5</v>
      </c>
      <c r="J162">
        <v>1.7</v>
      </c>
      <c r="K162">
        <v>1.1000000000000001</v>
      </c>
      <c r="L162">
        <v>1.75</v>
      </c>
      <c r="M162">
        <v>1.33</v>
      </c>
      <c r="N162">
        <v>36262</v>
      </c>
      <c r="O162">
        <v>12.06</v>
      </c>
      <c r="P162">
        <v>4581</v>
      </c>
      <c r="Q162">
        <v>1867</v>
      </c>
      <c r="R162">
        <v>36262</v>
      </c>
      <c r="S162">
        <v>25250</v>
      </c>
      <c r="T162" s="4">
        <v>45687</v>
      </c>
      <c r="U162" t="s">
        <v>34</v>
      </c>
      <c r="V162">
        <v>1.5</v>
      </c>
      <c r="W162">
        <v>0</v>
      </c>
      <c r="X162">
        <v>0</v>
      </c>
      <c r="Y162">
        <v>4.8228459999999996E-3</v>
      </c>
      <c r="Z162" s="8">
        <f>Y163+Y162</f>
        <v>4.8228459999999996E-3</v>
      </c>
      <c r="AA162" s="8">
        <f>Y163-Y162</f>
        <v>-4.8228459999999996E-3</v>
      </c>
    </row>
    <row r="163" spans="1:27" x14ac:dyDescent="0.25">
      <c r="A163" t="s">
        <v>36</v>
      </c>
      <c r="B163" t="s">
        <v>0</v>
      </c>
      <c r="C163">
        <v>1912.2</v>
      </c>
      <c r="D163">
        <v>0</v>
      </c>
      <c r="E163">
        <v>0</v>
      </c>
      <c r="F163">
        <v>0</v>
      </c>
      <c r="G163">
        <v>1125</v>
      </c>
      <c r="H163">
        <v>2077.75</v>
      </c>
      <c r="I163">
        <v>0</v>
      </c>
      <c r="J163">
        <v>1912.2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222</v>
      </c>
      <c r="Q163">
        <v>0</v>
      </c>
      <c r="R163">
        <v>0</v>
      </c>
      <c r="S163">
        <v>25250</v>
      </c>
      <c r="T163" s="4">
        <v>45687</v>
      </c>
      <c r="U163" t="s">
        <v>35</v>
      </c>
      <c r="V163">
        <v>0</v>
      </c>
      <c r="W163">
        <v>0</v>
      </c>
      <c r="X163">
        <v>0</v>
      </c>
      <c r="Y163">
        <v>0</v>
      </c>
      <c r="Z163" s="8"/>
      <c r="AA163" s="8"/>
    </row>
    <row r="164" spans="1:27" x14ac:dyDescent="0.25">
      <c r="A164" t="s">
        <v>36</v>
      </c>
      <c r="B164" t="s">
        <v>0</v>
      </c>
      <c r="C164">
        <v>1.2</v>
      </c>
      <c r="D164">
        <v>150362</v>
      </c>
      <c r="E164">
        <v>-0.55000000000000004</v>
      </c>
      <c r="F164">
        <v>-31.428571428571434</v>
      </c>
      <c r="G164">
        <v>38850</v>
      </c>
      <c r="H164">
        <v>1.1499999999999999</v>
      </c>
      <c r="I164">
        <v>1.65</v>
      </c>
      <c r="J164">
        <v>1.75</v>
      </c>
      <c r="K164">
        <v>1.05</v>
      </c>
      <c r="L164">
        <v>1.7</v>
      </c>
      <c r="M164">
        <v>1.27</v>
      </c>
      <c r="N164">
        <v>150362</v>
      </c>
      <c r="O164">
        <v>47.74</v>
      </c>
      <c r="P164">
        <v>23594</v>
      </c>
      <c r="Q164">
        <v>7863</v>
      </c>
      <c r="R164">
        <v>150362</v>
      </c>
      <c r="S164">
        <v>25300</v>
      </c>
      <c r="T164" s="4">
        <v>45687</v>
      </c>
      <c r="U164" t="s">
        <v>34</v>
      </c>
      <c r="V164">
        <v>1.65</v>
      </c>
      <c r="W164">
        <v>0</v>
      </c>
      <c r="X164">
        <v>0</v>
      </c>
      <c r="Y164">
        <v>1.9095973999999998E-2</v>
      </c>
      <c r="Z164" s="8">
        <f>Y165+Y164</f>
        <v>2.6042684E-2</v>
      </c>
      <c r="AA164" s="8">
        <f>Y165-Y164</f>
        <v>-1.2149263999999996E-2</v>
      </c>
    </row>
    <row r="165" spans="1:27" x14ac:dyDescent="0.25">
      <c r="A165" t="s">
        <v>36</v>
      </c>
      <c r="B165" t="s">
        <v>0</v>
      </c>
      <c r="C165">
        <v>2180</v>
      </c>
      <c r="D165">
        <v>34</v>
      </c>
      <c r="E165">
        <v>149.75</v>
      </c>
      <c r="F165">
        <v>7.3759389237778601</v>
      </c>
      <c r="G165">
        <v>25</v>
      </c>
      <c r="H165">
        <v>2175.4499999999998</v>
      </c>
      <c r="I165">
        <v>2030</v>
      </c>
      <c r="J165">
        <v>2030.25</v>
      </c>
      <c r="K165">
        <v>1947.2</v>
      </c>
      <c r="L165">
        <v>2200</v>
      </c>
      <c r="M165">
        <v>2043.15</v>
      </c>
      <c r="N165">
        <v>34</v>
      </c>
      <c r="O165">
        <v>17.37</v>
      </c>
      <c r="P165">
        <v>970</v>
      </c>
      <c r="Q165">
        <v>-13</v>
      </c>
      <c r="R165">
        <v>34</v>
      </c>
      <c r="S165">
        <v>25300</v>
      </c>
      <c r="T165" s="4">
        <v>45687</v>
      </c>
      <c r="U165" t="s">
        <v>35</v>
      </c>
      <c r="V165">
        <v>2030</v>
      </c>
      <c r="W165">
        <v>0</v>
      </c>
      <c r="X165">
        <v>0</v>
      </c>
      <c r="Y165">
        <v>6.9467100000000009E-3</v>
      </c>
      <c r="Z165" s="8"/>
      <c r="AA165" s="8"/>
    </row>
    <row r="166" spans="1:27" x14ac:dyDescent="0.25">
      <c r="A166" t="s">
        <v>36</v>
      </c>
      <c r="B166" t="s">
        <v>0</v>
      </c>
      <c r="C166">
        <v>1</v>
      </c>
      <c r="D166">
        <v>30219</v>
      </c>
      <c r="E166">
        <v>-0.7</v>
      </c>
      <c r="F166">
        <v>-41.17647058823529</v>
      </c>
      <c r="G166">
        <v>2300</v>
      </c>
      <c r="H166">
        <v>0.95</v>
      </c>
      <c r="I166">
        <v>1.7</v>
      </c>
      <c r="J166">
        <v>1.7</v>
      </c>
      <c r="K166">
        <v>1</v>
      </c>
      <c r="L166">
        <v>1.7</v>
      </c>
      <c r="M166">
        <v>1.28</v>
      </c>
      <c r="N166">
        <v>30219</v>
      </c>
      <c r="O166">
        <v>9.67</v>
      </c>
      <c r="P166">
        <v>11100</v>
      </c>
      <c r="Q166">
        <v>9292</v>
      </c>
      <c r="R166">
        <v>30219</v>
      </c>
      <c r="S166">
        <v>25350</v>
      </c>
      <c r="T166" s="4">
        <v>45687</v>
      </c>
      <c r="U166" t="s">
        <v>34</v>
      </c>
      <c r="V166">
        <v>1.7</v>
      </c>
      <c r="W166">
        <v>0</v>
      </c>
      <c r="X166">
        <v>0</v>
      </c>
      <c r="Y166">
        <v>3.868032E-3</v>
      </c>
      <c r="Z166" s="8">
        <f>Y167+Y166</f>
        <v>3.868032E-3</v>
      </c>
      <c r="AA166" s="8">
        <f>Y167-Y166</f>
        <v>-3.868032E-3</v>
      </c>
    </row>
    <row r="167" spans="1:27" x14ac:dyDescent="0.25">
      <c r="A167" t="s">
        <v>36</v>
      </c>
      <c r="B167" t="s">
        <v>0</v>
      </c>
      <c r="C167">
        <v>1975</v>
      </c>
      <c r="D167">
        <v>0</v>
      </c>
      <c r="E167">
        <v>0</v>
      </c>
      <c r="F167">
        <v>0</v>
      </c>
      <c r="G167">
        <v>1125</v>
      </c>
      <c r="H167">
        <v>2162.5500000000002</v>
      </c>
      <c r="I167">
        <v>0</v>
      </c>
      <c r="J167">
        <v>1975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340</v>
      </c>
      <c r="Q167">
        <v>0</v>
      </c>
      <c r="R167">
        <v>0</v>
      </c>
      <c r="S167">
        <v>25350</v>
      </c>
      <c r="T167" s="4">
        <v>45687</v>
      </c>
      <c r="U167" t="s">
        <v>35</v>
      </c>
      <c r="V167">
        <v>0</v>
      </c>
      <c r="W167">
        <v>0</v>
      </c>
      <c r="X167">
        <v>0</v>
      </c>
      <c r="Y167">
        <v>0</v>
      </c>
      <c r="Z167" s="8"/>
      <c r="AA167" s="8"/>
    </row>
    <row r="168" spans="1:27" x14ac:dyDescent="0.25">
      <c r="A168" t="s">
        <v>36</v>
      </c>
      <c r="B168" t="s">
        <v>0</v>
      </c>
      <c r="C168">
        <v>1.4</v>
      </c>
      <c r="D168">
        <v>119005</v>
      </c>
      <c r="E168">
        <v>-0.30000000000000004</v>
      </c>
      <c r="F168">
        <v>-17.647058823529417</v>
      </c>
      <c r="G168">
        <v>2925</v>
      </c>
      <c r="H168">
        <v>1.35</v>
      </c>
      <c r="I168">
        <v>1.85</v>
      </c>
      <c r="J168">
        <v>1.7</v>
      </c>
      <c r="K168">
        <v>1</v>
      </c>
      <c r="L168">
        <v>1.85</v>
      </c>
      <c r="M168">
        <v>1.26</v>
      </c>
      <c r="N168">
        <v>119005</v>
      </c>
      <c r="O168">
        <v>37.49</v>
      </c>
      <c r="P168">
        <v>35954</v>
      </c>
      <c r="Q168">
        <v>18145</v>
      </c>
      <c r="R168">
        <v>119005</v>
      </c>
      <c r="S168">
        <v>25400</v>
      </c>
      <c r="T168" s="4">
        <v>45687</v>
      </c>
      <c r="U168" t="s">
        <v>34</v>
      </c>
      <c r="V168">
        <v>1.85</v>
      </c>
      <c r="W168">
        <v>0</v>
      </c>
      <c r="X168">
        <v>0</v>
      </c>
      <c r="Y168">
        <v>1.4994629999999998E-2</v>
      </c>
      <c r="Z168" s="8">
        <f>Y169+Y168</f>
        <v>3.0888262999999999E-2</v>
      </c>
      <c r="AA168" s="8">
        <f>Y169-Y168</f>
        <v>8.9900300000000238E-4</v>
      </c>
    </row>
    <row r="169" spans="1:27" x14ac:dyDescent="0.25">
      <c r="A169" t="s">
        <v>36</v>
      </c>
      <c r="B169" t="s">
        <v>0</v>
      </c>
      <c r="C169">
        <v>2290</v>
      </c>
      <c r="D169">
        <v>73</v>
      </c>
      <c r="E169">
        <v>164.84999999999991</v>
      </c>
      <c r="F169">
        <v>7.7570994988588993</v>
      </c>
      <c r="G169">
        <v>75</v>
      </c>
      <c r="H169">
        <v>2275.1999999999998</v>
      </c>
      <c r="I169">
        <v>2157</v>
      </c>
      <c r="J169">
        <v>2125.15</v>
      </c>
      <c r="K169">
        <v>2044</v>
      </c>
      <c r="L169">
        <v>2311.35</v>
      </c>
      <c r="M169">
        <v>2177.21</v>
      </c>
      <c r="N169">
        <v>73</v>
      </c>
      <c r="O169">
        <v>39.729999999999997</v>
      </c>
      <c r="P169">
        <v>1374</v>
      </c>
      <c r="Q169">
        <v>-60</v>
      </c>
      <c r="R169">
        <v>73</v>
      </c>
      <c r="S169">
        <v>25400</v>
      </c>
      <c r="T169" s="4">
        <v>45687</v>
      </c>
      <c r="U169" t="s">
        <v>35</v>
      </c>
      <c r="V169">
        <v>2157</v>
      </c>
      <c r="W169">
        <v>0</v>
      </c>
      <c r="X169">
        <v>0</v>
      </c>
      <c r="Y169">
        <v>1.5893633000000001E-2</v>
      </c>
      <c r="Z169" s="8"/>
      <c r="AA169" s="8"/>
    </row>
    <row r="170" spans="1:27" x14ac:dyDescent="0.25">
      <c r="A170" t="s">
        <v>36</v>
      </c>
      <c r="B170" t="s">
        <v>0</v>
      </c>
      <c r="C170">
        <v>1</v>
      </c>
      <c r="D170">
        <v>46138</v>
      </c>
      <c r="E170">
        <v>-0.64999999999999991</v>
      </c>
      <c r="F170">
        <v>-39.393939393939391</v>
      </c>
      <c r="G170">
        <v>1325</v>
      </c>
      <c r="H170">
        <v>1</v>
      </c>
      <c r="I170">
        <v>1.5</v>
      </c>
      <c r="J170">
        <v>1.65</v>
      </c>
      <c r="K170">
        <v>1</v>
      </c>
      <c r="L170">
        <v>1.7</v>
      </c>
      <c r="M170">
        <v>1.25</v>
      </c>
      <c r="N170">
        <v>46138</v>
      </c>
      <c r="O170">
        <v>14.42</v>
      </c>
      <c r="P170">
        <v>11925</v>
      </c>
      <c r="Q170">
        <v>1799</v>
      </c>
      <c r="R170">
        <v>46138</v>
      </c>
      <c r="S170">
        <v>25450</v>
      </c>
      <c r="T170" s="4">
        <v>45687</v>
      </c>
      <c r="U170" t="s">
        <v>34</v>
      </c>
      <c r="V170">
        <v>1.5</v>
      </c>
      <c r="W170">
        <v>0</v>
      </c>
      <c r="X170">
        <v>0</v>
      </c>
      <c r="Y170">
        <v>5.7672499999999998E-3</v>
      </c>
      <c r="Z170" s="8">
        <f>Y171+Y170</f>
        <v>5.7672499999999998E-3</v>
      </c>
      <c r="AA170" s="8">
        <f>Y171-Y170</f>
        <v>-5.7672499999999998E-3</v>
      </c>
    </row>
    <row r="171" spans="1:27" x14ac:dyDescent="0.25">
      <c r="A171" t="s">
        <v>36</v>
      </c>
      <c r="B171" t="s">
        <v>0</v>
      </c>
      <c r="C171">
        <v>2292.9499999999998</v>
      </c>
      <c r="D171">
        <v>0</v>
      </c>
      <c r="E171">
        <v>0</v>
      </c>
      <c r="F171">
        <v>0</v>
      </c>
      <c r="G171">
        <v>1125</v>
      </c>
      <c r="H171">
        <v>2156.3000000000002</v>
      </c>
      <c r="I171">
        <v>0</v>
      </c>
      <c r="J171">
        <v>2292.9499999999998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362</v>
      </c>
      <c r="Q171">
        <v>0</v>
      </c>
      <c r="R171">
        <v>0</v>
      </c>
      <c r="S171">
        <v>25450</v>
      </c>
      <c r="T171" s="4">
        <v>45687</v>
      </c>
      <c r="U171" t="s">
        <v>35</v>
      </c>
      <c r="V171">
        <v>0</v>
      </c>
      <c r="W171">
        <v>0</v>
      </c>
      <c r="X171">
        <v>0</v>
      </c>
      <c r="Y171">
        <v>0</v>
      </c>
      <c r="Z171" s="8"/>
      <c r="AA171" s="8"/>
    </row>
    <row r="172" spans="1:27" x14ac:dyDescent="0.25">
      <c r="A172" t="s">
        <v>36</v>
      </c>
      <c r="B172" t="s">
        <v>0</v>
      </c>
      <c r="C172">
        <v>1.3</v>
      </c>
      <c r="D172">
        <v>363400</v>
      </c>
      <c r="E172">
        <v>-0.44999999999999996</v>
      </c>
      <c r="F172">
        <v>-25.714285714285712</v>
      </c>
      <c r="G172">
        <v>3200</v>
      </c>
      <c r="H172">
        <v>1.25</v>
      </c>
      <c r="I172">
        <v>1.55</v>
      </c>
      <c r="J172">
        <v>1.75</v>
      </c>
      <c r="K172">
        <v>0.95</v>
      </c>
      <c r="L172">
        <v>1.7</v>
      </c>
      <c r="M172">
        <v>1.24</v>
      </c>
      <c r="N172">
        <v>363400</v>
      </c>
      <c r="O172">
        <v>112.65</v>
      </c>
      <c r="P172">
        <v>110306</v>
      </c>
      <c r="Q172">
        <v>23178</v>
      </c>
      <c r="R172">
        <v>363400</v>
      </c>
      <c r="S172">
        <v>25500</v>
      </c>
      <c r="T172" s="4">
        <v>45687</v>
      </c>
      <c r="U172" t="s">
        <v>34</v>
      </c>
      <c r="V172">
        <v>1.55</v>
      </c>
      <c r="W172">
        <v>0</v>
      </c>
      <c r="X172">
        <v>0</v>
      </c>
      <c r="Y172">
        <v>4.50616E-2</v>
      </c>
      <c r="Z172" s="8">
        <f>Y173+Y172</f>
        <v>0.662707983</v>
      </c>
      <c r="AA172" s="8">
        <f>Y173-Y172</f>
        <v>0.57258478299999993</v>
      </c>
    </row>
    <row r="173" spans="1:27" x14ac:dyDescent="0.25">
      <c r="A173" t="s">
        <v>36</v>
      </c>
      <c r="B173" t="s">
        <v>0</v>
      </c>
      <c r="C173">
        <v>2370.1</v>
      </c>
      <c r="D173">
        <v>2729</v>
      </c>
      <c r="E173">
        <v>142.75</v>
      </c>
      <c r="F173">
        <v>6.4089613217500618</v>
      </c>
      <c r="G173">
        <v>25</v>
      </c>
      <c r="H173">
        <v>2375.6999999999998</v>
      </c>
      <c r="I173">
        <v>2209.5500000000002</v>
      </c>
      <c r="J173">
        <v>2227.35</v>
      </c>
      <c r="K173">
        <v>2127.65</v>
      </c>
      <c r="L173">
        <v>2417.9499999999998</v>
      </c>
      <c r="M173">
        <v>2263.27</v>
      </c>
      <c r="N173">
        <v>2729</v>
      </c>
      <c r="O173">
        <v>1544.12</v>
      </c>
      <c r="P173">
        <v>16704</v>
      </c>
      <c r="Q173">
        <v>-926</v>
      </c>
      <c r="R173">
        <v>2729</v>
      </c>
      <c r="S173">
        <v>25500</v>
      </c>
      <c r="T173" s="4">
        <v>45687</v>
      </c>
      <c r="U173" t="s">
        <v>35</v>
      </c>
      <c r="V173">
        <v>2209.5500000000002</v>
      </c>
      <c r="W173">
        <v>0</v>
      </c>
      <c r="X173">
        <v>0</v>
      </c>
      <c r="Y173">
        <v>0.61764638299999997</v>
      </c>
      <c r="Z173" s="8"/>
      <c r="AA173" s="8"/>
    </row>
    <row r="174" spans="1:27" x14ac:dyDescent="0.25">
      <c r="A174" t="s">
        <v>36</v>
      </c>
      <c r="B174" t="s">
        <v>0</v>
      </c>
      <c r="C174">
        <v>1.1000000000000001</v>
      </c>
      <c r="D174">
        <v>28996</v>
      </c>
      <c r="E174">
        <v>-0.54999999999999982</v>
      </c>
      <c r="F174">
        <v>-33.333333333333329</v>
      </c>
      <c r="G174">
        <v>21925</v>
      </c>
      <c r="H174">
        <v>1.1000000000000001</v>
      </c>
      <c r="I174">
        <v>1.7</v>
      </c>
      <c r="J174">
        <v>1.65</v>
      </c>
      <c r="K174">
        <v>0.95</v>
      </c>
      <c r="L174">
        <v>1.7</v>
      </c>
      <c r="M174">
        <v>1.18</v>
      </c>
      <c r="N174">
        <v>28996</v>
      </c>
      <c r="O174">
        <v>8.5500000000000007</v>
      </c>
      <c r="P174">
        <v>3959</v>
      </c>
      <c r="Q174">
        <v>2064</v>
      </c>
      <c r="R174">
        <v>28996</v>
      </c>
      <c r="S174">
        <v>25550</v>
      </c>
      <c r="T174" s="4">
        <v>45687</v>
      </c>
      <c r="U174" t="s">
        <v>34</v>
      </c>
      <c r="V174">
        <v>1.7</v>
      </c>
      <c r="W174">
        <v>0</v>
      </c>
      <c r="X174">
        <v>0</v>
      </c>
      <c r="Y174">
        <v>3.4215280000000001E-3</v>
      </c>
      <c r="Z174" s="8">
        <f>Y175+Y174</f>
        <v>3.4215280000000001E-3</v>
      </c>
      <c r="AA174" s="8">
        <f>Y175-Y174</f>
        <v>-3.4215280000000001E-3</v>
      </c>
    </row>
    <row r="175" spans="1:27" x14ac:dyDescent="0.25">
      <c r="A175" t="s">
        <v>36</v>
      </c>
      <c r="B175" t="s">
        <v>0</v>
      </c>
      <c r="C175">
        <v>2390</v>
      </c>
      <c r="D175">
        <v>0</v>
      </c>
      <c r="E175">
        <v>0</v>
      </c>
      <c r="F175">
        <v>0</v>
      </c>
      <c r="G175">
        <v>1125</v>
      </c>
      <c r="H175">
        <v>2377.3000000000002</v>
      </c>
      <c r="I175">
        <v>0</v>
      </c>
      <c r="J175">
        <v>2390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251</v>
      </c>
      <c r="Q175">
        <v>0</v>
      </c>
      <c r="R175">
        <v>0</v>
      </c>
      <c r="S175">
        <v>25550</v>
      </c>
      <c r="T175" s="4">
        <v>45687</v>
      </c>
      <c r="U175" t="s">
        <v>35</v>
      </c>
      <c r="V175">
        <v>0</v>
      </c>
      <c r="W175">
        <v>0</v>
      </c>
      <c r="X175">
        <v>0</v>
      </c>
      <c r="Y175">
        <v>0</v>
      </c>
      <c r="Z175" s="8"/>
      <c r="AA175" s="8"/>
    </row>
    <row r="176" spans="1:27" x14ac:dyDescent="0.25">
      <c r="A176" t="s">
        <v>36</v>
      </c>
      <c r="B176" t="s">
        <v>0</v>
      </c>
      <c r="C176">
        <v>1.2</v>
      </c>
      <c r="D176">
        <v>111541</v>
      </c>
      <c r="E176">
        <v>-0.5</v>
      </c>
      <c r="F176">
        <v>-29.411764705882355</v>
      </c>
      <c r="G176">
        <v>225</v>
      </c>
      <c r="H176">
        <v>1.2</v>
      </c>
      <c r="I176">
        <v>1.45</v>
      </c>
      <c r="J176">
        <v>1.7</v>
      </c>
      <c r="K176">
        <v>0.95</v>
      </c>
      <c r="L176">
        <v>1.65</v>
      </c>
      <c r="M176">
        <v>1.24</v>
      </c>
      <c r="N176">
        <v>111541</v>
      </c>
      <c r="O176">
        <v>34.58</v>
      </c>
      <c r="P176">
        <v>34091</v>
      </c>
      <c r="Q176">
        <v>19105</v>
      </c>
      <c r="R176">
        <v>111541</v>
      </c>
      <c r="S176">
        <v>25600</v>
      </c>
      <c r="T176" s="4">
        <v>45687</v>
      </c>
      <c r="U176" t="s">
        <v>34</v>
      </c>
      <c r="V176">
        <v>1.45</v>
      </c>
      <c r="W176">
        <v>0</v>
      </c>
      <c r="X176">
        <v>0</v>
      </c>
      <c r="Y176">
        <v>1.3831084E-2</v>
      </c>
      <c r="Z176" s="8">
        <f>Y177+Y176</f>
        <v>2.6182733999999999E-2</v>
      </c>
      <c r="AA176" s="8">
        <f>Y177-Y176</f>
        <v>-1.479434E-3</v>
      </c>
    </row>
    <row r="177" spans="1:27" x14ac:dyDescent="0.25">
      <c r="A177" t="s">
        <v>36</v>
      </c>
      <c r="B177" t="s">
        <v>0</v>
      </c>
      <c r="C177">
        <v>2330</v>
      </c>
      <c r="D177">
        <v>53</v>
      </c>
      <c r="E177">
        <v>8.1500000000000909</v>
      </c>
      <c r="F177">
        <v>0.35101320068049574</v>
      </c>
      <c r="G177">
        <v>375</v>
      </c>
      <c r="H177">
        <v>2473</v>
      </c>
      <c r="I177">
        <v>2370</v>
      </c>
      <c r="J177">
        <v>2321.85</v>
      </c>
      <c r="K177">
        <v>2240</v>
      </c>
      <c r="L177">
        <v>2440</v>
      </c>
      <c r="M177">
        <v>2330.5</v>
      </c>
      <c r="N177">
        <v>53</v>
      </c>
      <c r="O177">
        <v>30.88</v>
      </c>
      <c r="P177">
        <v>1411</v>
      </c>
      <c r="Q177">
        <v>-50</v>
      </c>
      <c r="R177">
        <v>53</v>
      </c>
      <c r="S177">
        <v>25600</v>
      </c>
      <c r="T177" s="4">
        <v>45687</v>
      </c>
      <c r="U177" t="s">
        <v>35</v>
      </c>
      <c r="V177">
        <v>2370</v>
      </c>
      <c r="W177">
        <v>0</v>
      </c>
      <c r="X177">
        <v>0</v>
      </c>
      <c r="Y177">
        <v>1.235165E-2</v>
      </c>
      <c r="Z177" s="8"/>
      <c r="AA177" s="8"/>
    </row>
    <row r="178" spans="1:27" x14ac:dyDescent="0.25">
      <c r="A178" t="s">
        <v>36</v>
      </c>
      <c r="B178" t="s">
        <v>0</v>
      </c>
      <c r="C178">
        <v>1.05</v>
      </c>
      <c r="D178">
        <v>32215</v>
      </c>
      <c r="E178">
        <v>-0.55000000000000004</v>
      </c>
      <c r="F178">
        <v>-34.375</v>
      </c>
      <c r="G178">
        <v>3175</v>
      </c>
      <c r="H178">
        <v>1.05</v>
      </c>
      <c r="I178">
        <v>1.45</v>
      </c>
      <c r="J178">
        <v>1.6</v>
      </c>
      <c r="K178">
        <v>0.95</v>
      </c>
      <c r="L178">
        <v>1.75</v>
      </c>
      <c r="M178">
        <v>1.18</v>
      </c>
      <c r="N178">
        <v>32215</v>
      </c>
      <c r="O178">
        <v>9.5</v>
      </c>
      <c r="P178">
        <v>3416</v>
      </c>
      <c r="Q178">
        <v>771</v>
      </c>
      <c r="R178">
        <v>32215</v>
      </c>
      <c r="S178">
        <v>25650</v>
      </c>
      <c r="T178" s="4">
        <v>45687</v>
      </c>
      <c r="U178" t="s">
        <v>34</v>
      </c>
      <c r="V178">
        <v>1.45</v>
      </c>
      <c r="W178">
        <v>0</v>
      </c>
      <c r="X178">
        <v>0</v>
      </c>
      <c r="Y178">
        <v>3.8013699999999997E-3</v>
      </c>
      <c r="Z178" s="8">
        <f>Y179+Y178</f>
        <v>3.8013699999999997E-3</v>
      </c>
      <c r="AA178" s="8">
        <f>Y179-Y178</f>
        <v>-3.8013699999999997E-3</v>
      </c>
    </row>
    <row r="179" spans="1:27" x14ac:dyDescent="0.25">
      <c r="A179" t="s">
        <v>36</v>
      </c>
      <c r="B179" t="s">
        <v>0</v>
      </c>
      <c r="C179">
        <v>2392.6999999999998</v>
      </c>
      <c r="D179">
        <v>0</v>
      </c>
      <c r="E179">
        <v>0</v>
      </c>
      <c r="F179">
        <v>0</v>
      </c>
      <c r="G179">
        <v>1125</v>
      </c>
      <c r="H179">
        <v>2343.1999999999998</v>
      </c>
      <c r="I179">
        <v>0</v>
      </c>
      <c r="J179">
        <v>2392.6999999999998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30</v>
      </c>
      <c r="Q179">
        <v>0</v>
      </c>
      <c r="R179">
        <v>0</v>
      </c>
      <c r="S179">
        <v>25650</v>
      </c>
      <c r="T179" s="4">
        <v>45687</v>
      </c>
      <c r="U179" t="s">
        <v>35</v>
      </c>
      <c r="V179">
        <v>0</v>
      </c>
      <c r="W179">
        <v>0</v>
      </c>
      <c r="X179">
        <v>0</v>
      </c>
      <c r="Y179">
        <v>0</v>
      </c>
      <c r="Z179" s="8"/>
      <c r="AA179" s="8"/>
    </row>
    <row r="180" spans="1:27" x14ac:dyDescent="0.25">
      <c r="A180" t="s">
        <v>36</v>
      </c>
      <c r="B180" t="s">
        <v>0</v>
      </c>
      <c r="C180">
        <v>1.2</v>
      </c>
      <c r="D180">
        <v>38739</v>
      </c>
      <c r="E180">
        <v>-0.44999999999999996</v>
      </c>
      <c r="F180">
        <v>-27.27272727272727</v>
      </c>
      <c r="G180">
        <v>4750</v>
      </c>
      <c r="H180">
        <v>1.05</v>
      </c>
      <c r="I180">
        <v>1.45</v>
      </c>
      <c r="J180">
        <v>1.65</v>
      </c>
      <c r="K180">
        <v>0.95</v>
      </c>
      <c r="L180">
        <v>1.75</v>
      </c>
      <c r="M180">
        <v>1.2</v>
      </c>
      <c r="N180">
        <v>38739</v>
      </c>
      <c r="O180">
        <v>11.62</v>
      </c>
      <c r="P180">
        <v>9797</v>
      </c>
      <c r="Q180">
        <v>2870</v>
      </c>
      <c r="R180">
        <v>38739</v>
      </c>
      <c r="S180">
        <v>25700</v>
      </c>
      <c r="T180" s="4">
        <v>45687</v>
      </c>
      <c r="U180" t="s">
        <v>34</v>
      </c>
      <c r="V180">
        <v>1.45</v>
      </c>
      <c r="W180">
        <v>0</v>
      </c>
      <c r="X180">
        <v>0</v>
      </c>
      <c r="Y180">
        <v>4.6486799999999997E-3</v>
      </c>
      <c r="Z180" s="8">
        <f>Y181+Y180</f>
        <v>1.7383328999999999E-2</v>
      </c>
      <c r="AA180" s="8">
        <f>Y181-Y180</f>
        <v>8.0859689999999984E-3</v>
      </c>
    </row>
    <row r="181" spans="1:27" x14ac:dyDescent="0.25">
      <c r="A181" t="s">
        <v>36</v>
      </c>
      <c r="B181" t="s">
        <v>0</v>
      </c>
      <c r="C181">
        <v>2600</v>
      </c>
      <c r="D181">
        <v>51</v>
      </c>
      <c r="E181">
        <v>172.90000000000009</v>
      </c>
      <c r="F181">
        <v>7.1237279057311236</v>
      </c>
      <c r="G181">
        <v>175</v>
      </c>
      <c r="H181">
        <v>2572.4</v>
      </c>
      <c r="I181">
        <v>2423.8000000000002</v>
      </c>
      <c r="J181">
        <v>2427.1</v>
      </c>
      <c r="K181">
        <v>2330</v>
      </c>
      <c r="L181">
        <v>2600</v>
      </c>
      <c r="M181">
        <v>2496.9899999999998</v>
      </c>
      <c r="N181">
        <v>51</v>
      </c>
      <c r="O181">
        <v>31.84</v>
      </c>
      <c r="P181">
        <v>1301</v>
      </c>
      <c r="Q181">
        <v>-17</v>
      </c>
      <c r="R181">
        <v>51</v>
      </c>
      <c r="S181">
        <v>25700</v>
      </c>
      <c r="T181" s="4">
        <v>45687</v>
      </c>
      <c r="U181" t="s">
        <v>35</v>
      </c>
      <c r="V181">
        <v>2423.8000000000002</v>
      </c>
      <c r="W181">
        <v>0</v>
      </c>
      <c r="X181">
        <v>0</v>
      </c>
      <c r="Y181">
        <v>1.2734648999999999E-2</v>
      </c>
      <c r="Z181" s="8"/>
      <c r="AA181" s="8"/>
    </row>
    <row r="182" spans="1:27" x14ac:dyDescent="0.25">
      <c r="A182" t="s">
        <v>36</v>
      </c>
      <c r="B182" t="s">
        <v>0</v>
      </c>
      <c r="C182">
        <v>0.9</v>
      </c>
      <c r="D182">
        <v>31574</v>
      </c>
      <c r="E182">
        <v>-0.65</v>
      </c>
      <c r="F182">
        <v>-41.935483870967744</v>
      </c>
      <c r="G182">
        <v>9800</v>
      </c>
      <c r="H182">
        <v>0.9</v>
      </c>
      <c r="I182">
        <v>1.3</v>
      </c>
      <c r="J182">
        <v>1.55</v>
      </c>
      <c r="K182">
        <v>0.9</v>
      </c>
      <c r="L182">
        <v>1.7</v>
      </c>
      <c r="M182">
        <v>1.1399999999999999</v>
      </c>
      <c r="N182">
        <v>31574</v>
      </c>
      <c r="O182">
        <v>9</v>
      </c>
      <c r="P182">
        <v>3514</v>
      </c>
      <c r="Q182">
        <v>1212</v>
      </c>
      <c r="R182">
        <v>31574</v>
      </c>
      <c r="S182">
        <v>25750</v>
      </c>
      <c r="T182" s="4">
        <v>45687</v>
      </c>
      <c r="U182" t="s">
        <v>34</v>
      </c>
      <c r="V182">
        <v>1.3</v>
      </c>
      <c r="W182">
        <v>0</v>
      </c>
      <c r="X182">
        <v>0</v>
      </c>
      <c r="Y182">
        <v>3.5994359999999993E-3</v>
      </c>
      <c r="Z182" s="8">
        <f>Y183+Y182</f>
        <v>8.9614739999999988E-3</v>
      </c>
      <c r="AA182" s="8">
        <f>Y183-Y182</f>
        <v>1.7626020000000003E-3</v>
      </c>
    </row>
    <row r="183" spans="1:27" x14ac:dyDescent="0.25">
      <c r="A183" t="s">
        <v>36</v>
      </c>
      <c r="B183" t="s">
        <v>0</v>
      </c>
      <c r="C183">
        <v>2438.1</v>
      </c>
      <c r="D183">
        <v>22</v>
      </c>
      <c r="E183">
        <v>-54.650000000000091</v>
      </c>
      <c r="F183">
        <v>-2.1923578377294186</v>
      </c>
      <c r="G183">
        <v>1150</v>
      </c>
      <c r="H183">
        <v>2561.3000000000002</v>
      </c>
      <c r="I183">
        <v>2420.4</v>
      </c>
      <c r="J183">
        <v>2492.75</v>
      </c>
      <c r="K183">
        <v>2420.4</v>
      </c>
      <c r="L183">
        <v>2438.1</v>
      </c>
      <c r="M183">
        <v>2437.29</v>
      </c>
      <c r="N183">
        <v>22</v>
      </c>
      <c r="O183">
        <v>13.41</v>
      </c>
      <c r="P183">
        <v>29</v>
      </c>
      <c r="Q183">
        <v>-4</v>
      </c>
      <c r="R183">
        <v>22</v>
      </c>
      <c r="S183">
        <v>25750</v>
      </c>
      <c r="T183" s="4">
        <v>45687</v>
      </c>
      <c r="U183" t="s">
        <v>35</v>
      </c>
      <c r="V183">
        <v>2420.4</v>
      </c>
      <c r="W183">
        <v>0</v>
      </c>
      <c r="X183">
        <v>0</v>
      </c>
      <c r="Y183">
        <v>5.3620379999999995E-3</v>
      </c>
      <c r="Z183" s="8"/>
      <c r="AA183" s="8"/>
    </row>
    <row r="184" spans="1:27" x14ac:dyDescent="0.25">
      <c r="A184" t="s">
        <v>36</v>
      </c>
      <c r="B184" t="s">
        <v>0</v>
      </c>
      <c r="C184">
        <v>0.85</v>
      </c>
      <c r="D184">
        <v>49993</v>
      </c>
      <c r="E184">
        <v>-0.79999999999999993</v>
      </c>
      <c r="F184">
        <v>-48.484848484848484</v>
      </c>
      <c r="G184">
        <v>200</v>
      </c>
      <c r="H184">
        <v>1.05</v>
      </c>
      <c r="I184">
        <v>1.5</v>
      </c>
      <c r="J184">
        <v>1.65</v>
      </c>
      <c r="K184">
        <v>0.85</v>
      </c>
      <c r="L184">
        <v>1.65</v>
      </c>
      <c r="M184">
        <v>1.1100000000000001</v>
      </c>
      <c r="N184">
        <v>49993</v>
      </c>
      <c r="O184">
        <v>13.87</v>
      </c>
      <c r="P184">
        <v>9704</v>
      </c>
      <c r="Q184">
        <v>-2733</v>
      </c>
      <c r="R184">
        <v>49993</v>
      </c>
      <c r="S184">
        <v>25800</v>
      </c>
      <c r="T184" s="4">
        <v>45687</v>
      </c>
      <c r="U184" t="s">
        <v>34</v>
      </c>
      <c r="V184">
        <v>1.5</v>
      </c>
      <c r="W184">
        <v>0</v>
      </c>
      <c r="X184">
        <v>0</v>
      </c>
      <c r="Y184">
        <v>5.5492230000000007E-3</v>
      </c>
      <c r="Z184" s="8">
        <f>Y185+Y184</f>
        <v>1.6059163000000001E-2</v>
      </c>
      <c r="AA184" s="8">
        <f>Y185-Y184</f>
        <v>4.9607169999999999E-3</v>
      </c>
    </row>
    <row r="185" spans="1:27" x14ac:dyDescent="0.25">
      <c r="A185" t="s">
        <v>36</v>
      </c>
      <c r="B185" t="s">
        <v>0</v>
      </c>
      <c r="C185">
        <v>2686.2</v>
      </c>
      <c r="D185">
        <v>41</v>
      </c>
      <c r="E185">
        <v>161.39999999999964</v>
      </c>
      <c r="F185">
        <v>6.3925855513307832</v>
      </c>
      <c r="G185">
        <v>1350</v>
      </c>
      <c r="H185">
        <v>2642.5</v>
      </c>
      <c r="I185">
        <v>2560</v>
      </c>
      <c r="J185">
        <v>2524.8000000000002</v>
      </c>
      <c r="K185">
        <v>2485</v>
      </c>
      <c r="L185">
        <v>2686.2</v>
      </c>
      <c r="M185">
        <v>2563.4</v>
      </c>
      <c r="N185">
        <v>41</v>
      </c>
      <c r="O185">
        <v>26.27</v>
      </c>
      <c r="P185">
        <v>1699</v>
      </c>
      <c r="Q185">
        <v>-35</v>
      </c>
      <c r="R185">
        <v>41</v>
      </c>
      <c r="S185">
        <v>25800</v>
      </c>
      <c r="T185" s="4">
        <v>45687</v>
      </c>
      <c r="U185" t="s">
        <v>35</v>
      </c>
      <c r="V185">
        <v>2560</v>
      </c>
      <c r="W185">
        <v>0</v>
      </c>
      <c r="X185">
        <v>0</v>
      </c>
      <c r="Y185">
        <v>1.0509940000000001E-2</v>
      </c>
      <c r="Z185" s="8"/>
      <c r="AA185" s="8"/>
    </row>
    <row r="186" spans="1:27" x14ac:dyDescent="0.25">
      <c r="A186" t="s">
        <v>36</v>
      </c>
      <c r="B186" t="s">
        <v>0</v>
      </c>
      <c r="C186">
        <v>0.95</v>
      </c>
      <c r="D186">
        <v>18897</v>
      </c>
      <c r="E186">
        <v>-0.65000000000000013</v>
      </c>
      <c r="F186">
        <v>-40.625000000000007</v>
      </c>
      <c r="G186">
        <v>7375</v>
      </c>
      <c r="H186">
        <v>0.9</v>
      </c>
      <c r="I186">
        <v>1.4</v>
      </c>
      <c r="J186">
        <v>1.6</v>
      </c>
      <c r="K186">
        <v>0.9</v>
      </c>
      <c r="L186">
        <v>1.7</v>
      </c>
      <c r="M186">
        <v>1.1299999999999999</v>
      </c>
      <c r="N186">
        <v>18897</v>
      </c>
      <c r="O186">
        <v>5.34</v>
      </c>
      <c r="P186">
        <v>2420</v>
      </c>
      <c r="Q186">
        <v>1655</v>
      </c>
      <c r="R186">
        <v>18897</v>
      </c>
      <c r="S186">
        <v>25850</v>
      </c>
      <c r="T186" s="4">
        <v>45687</v>
      </c>
      <c r="U186" t="s">
        <v>34</v>
      </c>
      <c r="V186">
        <v>1.4</v>
      </c>
      <c r="W186">
        <v>0</v>
      </c>
      <c r="X186">
        <v>0</v>
      </c>
      <c r="Y186">
        <v>2.1353609999999997E-3</v>
      </c>
      <c r="Z186" s="8">
        <f>Y213+Y186</f>
        <v>0.370116273</v>
      </c>
      <c r="AA186" s="8">
        <f>Y213-Y186</f>
        <v>0.36584555099999999</v>
      </c>
    </row>
    <row r="187" spans="1:27" x14ac:dyDescent="0.25">
      <c r="A187" t="s">
        <v>36</v>
      </c>
      <c r="B187" t="s">
        <v>0</v>
      </c>
      <c r="C187">
        <v>2592.15</v>
      </c>
      <c r="D187">
        <v>0</v>
      </c>
      <c r="E187">
        <v>0</v>
      </c>
      <c r="F187">
        <v>0</v>
      </c>
      <c r="G187">
        <v>1125</v>
      </c>
      <c r="H187">
        <v>2530.75</v>
      </c>
      <c r="I187">
        <v>0</v>
      </c>
      <c r="J187">
        <v>2592.15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25850</v>
      </c>
      <c r="T187" s="4">
        <v>45687</v>
      </c>
      <c r="U187" t="s">
        <v>35</v>
      </c>
      <c r="V187">
        <v>0</v>
      </c>
      <c r="W187">
        <v>0</v>
      </c>
      <c r="X187">
        <v>0</v>
      </c>
      <c r="Y187">
        <v>0</v>
      </c>
      <c r="Z187" s="8"/>
      <c r="AA187" s="8"/>
    </row>
    <row r="188" spans="1:27" x14ac:dyDescent="0.25">
      <c r="A188" t="s">
        <v>36</v>
      </c>
      <c r="B188" t="s">
        <v>0</v>
      </c>
      <c r="C188">
        <v>1.1499999999999999</v>
      </c>
      <c r="D188">
        <v>121264</v>
      </c>
      <c r="E188">
        <v>-0.40000000000000013</v>
      </c>
      <c r="F188">
        <v>-25.806451612903235</v>
      </c>
      <c r="G188">
        <v>100</v>
      </c>
      <c r="H188">
        <v>1.1000000000000001</v>
      </c>
      <c r="I188">
        <v>1.55</v>
      </c>
      <c r="J188">
        <v>1.55</v>
      </c>
      <c r="K188">
        <v>0.85</v>
      </c>
      <c r="L188">
        <v>1.6</v>
      </c>
      <c r="M188">
        <v>1.07</v>
      </c>
      <c r="N188">
        <v>121264</v>
      </c>
      <c r="O188">
        <v>32.44</v>
      </c>
      <c r="P188">
        <v>13361</v>
      </c>
      <c r="Q188">
        <v>5428</v>
      </c>
      <c r="R188">
        <v>121264</v>
      </c>
      <c r="S188">
        <v>25900</v>
      </c>
      <c r="T188" s="4">
        <v>45687</v>
      </c>
      <c r="U188" t="s">
        <v>34</v>
      </c>
      <c r="V188">
        <v>1.55</v>
      </c>
      <c r="W188">
        <v>0</v>
      </c>
      <c r="X188">
        <v>0</v>
      </c>
      <c r="Y188">
        <v>1.2975248000000002E-2</v>
      </c>
      <c r="Z188" s="8">
        <f>Y215+Y214</f>
        <v>0</v>
      </c>
      <c r="AA188" s="8">
        <f>Y215-Y214</f>
        <v>0</v>
      </c>
    </row>
    <row r="189" spans="1:27" x14ac:dyDescent="0.25">
      <c r="A189" t="s">
        <v>36</v>
      </c>
      <c r="B189" t="s">
        <v>0</v>
      </c>
      <c r="C189">
        <v>2786.95</v>
      </c>
      <c r="D189">
        <v>14</v>
      </c>
      <c r="E189">
        <v>163.19999999999982</v>
      </c>
      <c r="F189">
        <v>6.2201048118151432</v>
      </c>
      <c r="G189">
        <v>75</v>
      </c>
      <c r="H189">
        <v>2773.2</v>
      </c>
      <c r="I189">
        <v>2564.25</v>
      </c>
      <c r="J189">
        <v>2623.75</v>
      </c>
      <c r="K189">
        <v>2564.25</v>
      </c>
      <c r="L189">
        <v>2786.95</v>
      </c>
      <c r="M189">
        <v>2610.31</v>
      </c>
      <c r="N189">
        <v>14</v>
      </c>
      <c r="O189">
        <v>9.14</v>
      </c>
      <c r="P189">
        <v>602</v>
      </c>
      <c r="Q189">
        <v>-12</v>
      </c>
      <c r="R189">
        <v>14</v>
      </c>
      <c r="S189">
        <v>25900</v>
      </c>
      <c r="T189" s="4">
        <v>45687</v>
      </c>
      <c r="U189" t="s">
        <v>35</v>
      </c>
      <c r="V189">
        <v>2564.25</v>
      </c>
      <c r="W189">
        <v>0</v>
      </c>
      <c r="X189">
        <v>0</v>
      </c>
      <c r="Y189">
        <v>3.6544339999999998E-3</v>
      </c>
      <c r="Z189" s="8"/>
      <c r="AA189" s="8"/>
    </row>
    <row r="190" spans="1:27" x14ac:dyDescent="0.25">
      <c r="A190" t="s">
        <v>36</v>
      </c>
      <c r="B190" t="s">
        <v>0</v>
      </c>
      <c r="C190">
        <v>0.95</v>
      </c>
      <c r="D190">
        <v>22509</v>
      </c>
      <c r="E190">
        <v>-0.65000000000000013</v>
      </c>
      <c r="F190">
        <v>-40.625000000000007</v>
      </c>
      <c r="G190">
        <v>1400</v>
      </c>
      <c r="H190">
        <v>0.95</v>
      </c>
      <c r="I190">
        <v>1.5</v>
      </c>
      <c r="J190">
        <v>1.6</v>
      </c>
      <c r="K190">
        <v>0.9</v>
      </c>
      <c r="L190">
        <v>1.9</v>
      </c>
      <c r="M190">
        <v>1.1100000000000001</v>
      </c>
      <c r="N190">
        <v>22509</v>
      </c>
      <c r="O190">
        <v>6.25</v>
      </c>
      <c r="P190">
        <v>3147</v>
      </c>
      <c r="Q190">
        <v>1030</v>
      </c>
      <c r="R190">
        <v>22509</v>
      </c>
      <c r="S190">
        <v>25950</v>
      </c>
      <c r="T190" s="4">
        <v>45687</v>
      </c>
      <c r="U190" t="s">
        <v>34</v>
      </c>
      <c r="V190">
        <v>1.5</v>
      </c>
      <c r="W190">
        <v>0</v>
      </c>
      <c r="X190">
        <v>0</v>
      </c>
      <c r="Y190">
        <v>2.4984989999999999E-3</v>
      </c>
      <c r="Z190" s="8">
        <f>Y217+Y216</f>
        <v>0</v>
      </c>
      <c r="AA190" s="8">
        <f>Y217-Y216</f>
        <v>0</v>
      </c>
    </row>
    <row r="191" spans="1:27" x14ac:dyDescent="0.25">
      <c r="A191" t="s">
        <v>36</v>
      </c>
      <c r="B191" t="s">
        <v>0</v>
      </c>
      <c r="C191">
        <v>2705</v>
      </c>
      <c r="D191">
        <v>9</v>
      </c>
      <c r="E191">
        <v>14.050000000000182</v>
      </c>
      <c r="F191">
        <v>0.52212044073654962</v>
      </c>
      <c r="G191">
        <v>1200</v>
      </c>
      <c r="H191">
        <v>2796.3</v>
      </c>
      <c r="I191">
        <v>2715</v>
      </c>
      <c r="J191">
        <v>2690.95</v>
      </c>
      <c r="K191">
        <v>2597.6999999999998</v>
      </c>
      <c r="L191">
        <v>2715</v>
      </c>
      <c r="M191">
        <v>2672.82</v>
      </c>
      <c r="N191">
        <v>9</v>
      </c>
      <c r="O191">
        <v>6.01</v>
      </c>
      <c r="P191">
        <v>15</v>
      </c>
      <c r="Q191">
        <v>-7</v>
      </c>
      <c r="R191">
        <v>9</v>
      </c>
      <c r="S191">
        <v>25950</v>
      </c>
      <c r="T191" s="4">
        <v>45687</v>
      </c>
      <c r="U191" t="s">
        <v>35</v>
      </c>
      <c r="V191">
        <v>2715</v>
      </c>
      <c r="W191">
        <v>0</v>
      </c>
      <c r="X191">
        <v>0</v>
      </c>
      <c r="Y191">
        <v>2.405538E-3</v>
      </c>
      <c r="Z191" s="8"/>
      <c r="AA191" s="8"/>
    </row>
    <row r="192" spans="1:27" x14ac:dyDescent="0.25">
      <c r="A192" t="s">
        <v>36</v>
      </c>
      <c r="B192" t="s">
        <v>0</v>
      </c>
      <c r="C192">
        <v>1.2</v>
      </c>
      <c r="D192">
        <v>381662</v>
      </c>
      <c r="E192">
        <v>-0.40000000000000013</v>
      </c>
      <c r="F192">
        <v>-25.000000000000007</v>
      </c>
      <c r="G192">
        <v>7200</v>
      </c>
      <c r="H192">
        <v>1</v>
      </c>
      <c r="I192">
        <v>1.2</v>
      </c>
      <c r="J192">
        <v>1.6</v>
      </c>
      <c r="K192">
        <v>0.85</v>
      </c>
      <c r="L192">
        <v>1.55</v>
      </c>
      <c r="M192">
        <v>1.1000000000000001</v>
      </c>
      <c r="N192">
        <v>381662</v>
      </c>
      <c r="O192">
        <v>104.96</v>
      </c>
      <c r="P192">
        <v>158572</v>
      </c>
      <c r="Q192">
        <v>6703</v>
      </c>
      <c r="R192">
        <v>381662</v>
      </c>
      <c r="S192">
        <v>26000</v>
      </c>
      <c r="T192" s="4">
        <v>45687</v>
      </c>
      <c r="U192" t="s">
        <v>34</v>
      </c>
      <c r="V192">
        <v>1.2</v>
      </c>
      <c r="W192">
        <v>0</v>
      </c>
      <c r="X192">
        <v>0</v>
      </c>
      <c r="Y192">
        <v>4.1982820000000004E-2</v>
      </c>
      <c r="Z192" s="8">
        <f>Y219+Y218</f>
        <v>0</v>
      </c>
      <c r="AA192" s="8">
        <f>Y219-Y218</f>
        <v>0</v>
      </c>
    </row>
    <row r="193" spans="1:27" x14ac:dyDescent="0.25">
      <c r="A193" t="s">
        <v>36</v>
      </c>
      <c r="B193" t="s">
        <v>0</v>
      </c>
      <c r="C193">
        <v>2880</v>
      </c>
      <c r="D193">
        <v>4473</v>
      </c>
      <c r="E193">
        <v>151.05000000000018</v>
      </c>
      <c r="F193">
        <v>5.5350959160116595</v>
      </c>
      <c r="G193">
        <v>125</v>
      </c>
      <c r="H193">
        <v>2878.05</v>
      </c>
      <c r="I193">
        <v>2710.05</v>
      </c>
      <c r="J193">
        <v>2728.95</v>
      </c>
      <c r="K193">
        <v>2624.45</v>
      </c>
      <c r="L193">
        <v>2919.8</v>
      </c>
      <c r="M193">
        <v>2779.72</v>
      </c>
      <c r="N193">
        <v>4473</v>
      </c>
      <c r="O193">
        <v>3108.42</v>
      </c>
      <c r="P193">
        <v>32848</v>
      </c>
      <c r="Q193">
        <v>-3435</v>
      </c>
      <c r="R193">
        <v>4473</v>
      </c>
      <c r="S193">
        <v>26000</v>
      </c>
      <c r="T193" s="4">
        <v>45687</v>
      </c>
      <c r="U193" t="s">
        <v>35</v>
      </c>
      <c r="V193">
        <v>2710.05</v>
      </c>
      <c r="W193">
        <v>0</v>
      </c>
      <c r="X193">
        <v>0</v>
      </c>
      <c r="Y193">
        <v>1.243368756</v>
      </c>
      <c r="Z193" s="8"/>
      <c r="AA193" s="8"/>
    </row>
    <row r="194" spans="1:27" x14ac:dyDescent="0.25">
      <c r="A194" t="s">
        <v>36</v>
      </c>
      <c r="B194" t="s">
        <v>0</v>
      </c>
      <c r="C194">
        <v>0.95</v>
      </c>
      <c r="D194">
        <v>38963</v>
      </c>
      <c r="E194">
        <v>-0.60000000000000009</v>
      </c>
      <c r="F194">
        <v>-38.70967741935484</v>
      </c>
      <c r="G194">
        <v>4450</v>
      </c>
      <c r="H194">
        <v>0.95</v>
      </c>
      <c r="I194">
        <v>1.95</v>
      </c>
      <c r="J194">
        <v>1.55</v>
      </c>
      <c r="K194">
        <v>0.85</v>
      </c>
      <c r="L194">
        <v>1.95</v>
      </c>
      <c r="M194">
        <v>1.04</v>
      </c>
      <c r="N194">
        <v>38963</v>
      </c>
      <c r="O194">
        <v>10.130000000000001</v>
      </c>
      <c r="P194">
        <v>2793</v>
      </c>
      <c r="Q194">
        <v>1867</v>
      </c>
      <c r="R194">
        <v>38963</v>
      </c>
      <c r="S194">
        <v>26050</v>
      </c>
      <c r="T194" s="4">
        <v>45687</v>
      </c>
      <c r="U194" t="s">
        <v>34</v>
      </c>
      <c r="V194">
        <v>1.95</v>
      </c>
      <c r="W194">
        <v>0</v>
      </c>
      <c r="X194">
        <v>0</v>
      </c>
      <c r="Y194">
        <v>4.0521520000000007E-3</v>
      </c>
      <c r="Z194" s="8">
        <f>Y221+Y220</f>
        <v>0</v>
      </c>
      <c r="AA194" s="8">
        <f>Y221-Y220</f>
        <v>0</v>
      </c>
    </row>
    <row r="195" spans="1:27" x14ac:dyDescent="0.25">
      <c r="A195" t="s">
        <v>36</v>
      </c>
      <c r="B195" t="s">
        <v>0</v>
      </c>
      <c r="C195">
        <v>2797</v>
      </c>
      <c r="D195">
        <v>0</v>
      </c>
      <c r="E195">
        <v>0</v>
      </c>
      <c r="F195">
        <v>0</v>
      </c>
      <c r="G195">
        <v>1125</v>
      </c>
      <c r="H195">
        <v>2875.45</v>
      </c>
      <c r="I195">
        <v>0</v>
      </c>
      <c r="J195">
        <v>2797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7</v>
      </c>
      <c r="Q195">
        <v>0</v>
      </c>
      <c r="R195">
        <v>0</v>
      </c>
      <c r="S195">
        <v>26050</v>
      </c>
      <c r="T195" s="4">
        <v>45687</v>
      </c>
      <c r="U195" t="s">
        <v>35</v>
      </c>
      <c r="V195">
        <v>0</v>
      </c>
      <c r="W195">
        <v>0</v>
      </c>
      <c r="X195">
        <v>0</v>
      </c>
      <c r="Y195">
        <v>0</v>
      </c>
      <c r="Z195" s="8"/>
      <c r="AA195" s="8"/>
    </row>
    <row r="196" spans="1:27" x14ac:dyDescent="0.25">
      <c r="A196" t="s">
        <v>36</v>
      </c>
      <c r="B196" t="s">
        <v>0</v>
      </c>
      <c r="C196">
        <v>0.9</v>
      </c>
      <c r="D196">
        <v>64177</v>
      </c>
      <c r="E196">
        <v>-0.65</v>
      </c>
      <c r="F196">
        <v>-41.935483870967744</v>
      </c>
      <c r="G196">
        <v>36050</v>
      </c>
      <c r="H196">
        <v>0.9</v>
      </c>
      <c r="I196">
        <v>1.55</v>
      </c>
      <c r="J196">
        <v>1.55</v>
      </c>
      <c r="K196">
        <v>0.85</v>
      </c>
      <c r="L196">
        <v>1.6</v>
      </c>
      <c r="M196">
        <v>1.07</v>
      </c>
      <c r="N196">
        <v>64177</v>
      </c>
      <c r="O196">
        <v>17.170000000000002</v>
      </c>
      <c r="P196">
        <v>17163</v>
      </c>
      <c r="Q196">
        <v>5621</v>
      </c>
      <c r="R196">
        <v>64177</v>
      </c>
      <c r="S196">
        <v>26100</v>
      </c>
      <c r="T196" s="4">
        <v>45687</v>
      </c>
      <c r="U196" t="s">
        <v>34</v>
      </c>
      <c r="V196">
        <v>1.55</v>
      </c>
      <c r="W196">
        <v>0</v>
      </c>
      <c r="X196">
        <v>0</v>
      </c>
      <c r="Y196">
        <v>6.8669389999999999E-3</v>
      </c>
      <c r="Z196" s="8">
        <f>Y223+Y222</f>
        <v>0</v>
      </c>
      <c r="AA196" s="8">
        <f>Y223-Y222</f>
        <v>0</v>
      </c>
    </row>
    <row r="197" spans="1:27" x14ac:dyDescent="0.25">
      <c r="A197" t="s">
        <v>36</v>
      </c>
      <c r="B197" t="s">
        <v>0</v>
      </c>
      <c r="C197">
        <v>2764.7</v>
      </c>
      <c r="D197">
        <v>15</v>
      </c>
      <c r="E197">
        <v>-65.200000000000273</v>
      </c>
      <c r="F197">
        <v>-2.3039683381038296</v>
      </c>
      <c r="G197">
        <v>1125</v>
      </c>
      <c r="H197">
        <v>2930.1</v>
      </c>
      <c r="I197">
        <v>2860.25</v>
      </c>
      <c r="J197">
        <v>2829.9</v>
      </c>
      <c r="K197">
        <v>2764.7</v>
      </c>
      <c r="L197">
        <v>2961.6</v>
      </c>
      <c r="M197">
        <v>2871.61</v>
      </c>
      <c r="N197">
        <v>15</v>
      </c>
      <c r="O197">
        <v>10.77</v>
      </c>
      <c r="P197">
        <v>850</v>
      </c>
      <c r="Q197">
        <v>-1</v>
      </c>
      <c r="R197">
        <v>15</v>
      </c>
      <c r="S197">
        <v>26100</v>
      </c>
      <c r="T197" s="4">
        <v>45687</v>
      </c>
      <c r="U197" t="s">
        <v>35</v>
      </c>
      <c r="V197">
        <v>2860.25</v>
      </c>
      <c r="W197">
        <v>0</v>
      </c>
      <c r="X197">
        <v>0</v>
      </c>
      <c r="Y197">
        <v>4.3074150000000002E-3</v>
      </c>
      <c r="Z197" s="8"/>
      <c r="AA197" s="8"/>
    </row>
    <row r="198" spans="1:27" x14ac:dyDescent="0.25">
      <c r="A198" t="s">
        <v>36</v>
      </c>
      <c r="B198" t="s">
        <v>0</v>
      </c>
      <c r="C198">
        <v>0.85</v>
      </c>
      <c r="D198">
        <v>37216</v>
      </c>
      <c r="E198">
        <v>-0.75000000000000011</v>
      </c>
      <c r="F198">
        <v>-46.875000000000007</v>
      </c>
      <c r="G198">
        <v>2975</v>
      </c>
      <c r="H198">
        <v>0.85</v>
      </c>
      <c r="I198">
        <v>1.5</v>
      </c>
      <c r="J198">
        <v>1.6</v>
      </c>
      <c r="K198">
        <v>0.85</v>
      </c>
      <c r="L198">
        <v>1.5</v>
      </c>
      <c r="M198">
        <v>1.01</v>
      </c>
      <c r="N198">
        <v>37216</v>
      </c>
      <c r="O198">
        <v>9.4</v>
      </c>
      <c r="P198">
        <v>5190</v>
      </c>
      <c r="Q198">
        <v>2634</v>
      </c>
      <c r="R198">
        <v>37216</v>
      </c>
      <c r="S198">
        <v>26150</v>
      </c>
      <c r="T198" s="4">
        <v>45687</v>
      </c>
      <c r="U198" t="s">
        <v>34</v>
      </c>
      <c r="V198">
        <v>1.5</v>
      </c>
      <c r="W198">
        <v>0</v>
      </c>
      <c r="X198">
        <v>0</v>
      </c>
      <c r="Y198">
        <v>3.7588160000000003E-3</v>
      </c>
      <c r="Z198" s="8"/>
      <c r="AA198" s="8"/>
    </row>
    <row r="199" spans="1:27" x14ac:dyDescent="0.25">
      <c r="A199" t="s">
        <v>36</v>
      </c>
      <c r="B199" t="s">
        <v>0</v>
      </c>
      <c r="C199">
        <v>2897</v>
      </c>
      <c r="D199">
        <v>0</v>
      </c>
      <c r="E199">
        <v>0</v>
      </c>
      <c r="F199">
        <v>0</v>
      </c>
      <c r="G199">
        <v>1125</v>
      </c>
      <c r="H199">
        <v>2974.95</v>
      </c>
      <c r="I199">
        <v>0</v>
      </c>
      <c r="J199">
        <v>2897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</v>
      </c>
      <c r="Q199">
        <v>0</v>
      </c>
      <c r="R199">
        <v>0</v>
      </c>
      <c r="S199">
        <v>26150</v>
      </c>
      <c r="T199" s="4">
        <v>45687</v>
      </c>
      <c r="U199" t="s">
        <v>35</v>
      </c>
      <c r="V199">
        <v>0</v>
      </c>
      <c r="W199">
        <v>0</v>
      </c>
      <c r="X199">
        <v>0</v>
      </c>
      <c r="Y199">
        <v>0</v>
      </c>
      <c r="Z199" s="8"/>
      <c r="AA199" s="8"/>
    </row>
    <row r="200" spans="1:27" x14ac:dyDescent="0.25">
      <c r="A200" t="s">
        <v>36</v>
      </c>
      <c r="B200" t="s">
        <v>0</v>
      </c>
      <c r="C200">
        <v>0.9</v>
      </c>
      <c r="D200">
        <v>97387</v>
      </c>
      <c r="E200">
        <v>-0.6</v>
      </c>
      <c r="F200">
        <v>-40</v>
      </c>
      <c r="G200">
        <v>125</v>
      </c>
      <c r="H200">
        <v>0.9</v>
      </c>
      <c r="I200">
        <v>1.3</v>
      </c>
      <c r="J200">
        <v>1.5</v>
      </c>
      <c r="K200">
        <v>0.8</v>
      </c>
      <c r="L200">
        <v>1.5</v>
      </c>
      <c r="M200">
        <v>1.05</v>
      </c>
      <c r="N200">
        <v>97387</v>
      </c>
      <c r="O200">
        <v>25.56</v>
      </c>
      <c r="P200">
        <v>20860</v>
      </c>
      <c r="Q200">
        <v>7028</v>
      </c>
      <c r="R200">
        <v>97387</v>
      </c>
      <c r="S200">
        <v>26200</v>
      </c>
      <c r="T200" s="4">
        <v>45687</v>
      </c>
      <c r="U200" t="s">
        <v>34</v>
      </c>
      <c r="V200">
        <v>1.3</v>
      </c>
      <c r="W200">
        <v>0</v>
      </c>
      <c r="X200">
        <v>0</v>
      </c>
      <c r="Y200">
        <v>1.0225635E-2</v>
      </c>
      <c r="Z200" s="8"/>
      <c r="AA200" s="8"/>
    </row>
    <row r="201" spans="1:27" x14ac:dyDescent="0.25">
      <c r="A201" t="s">
        <v>36</v>
      </c>
      <c r="B201" t="s">
        <v>0</v>
      </c>
      <c r="C201">
        <v>3090</v>
      </c>
      <c r="D201">
        <v>80</v>
      </c>
      <c r="E201">
        <v>190.75</v>
      </c>
      <c r="F201">
        <v>6.5792877468310769</v>
      </c>
      <c r="G201">
        <v>1125</v>
      </c>
      <c r="H201">
        <v>3024.45</v>
      </c>
      <c r="I201">
        <v>2899.25</v>
      </c>
      <c r="J201">
        <v>2899.25</v>
      </c>
      <c r="K201">
        <v>2877</v>
      </c>
      <c r="L201">
        <v>3150.35</v>
      </c>
      <c r="M201">
        <v>3046.15</v>
      </c>
      <c r="N201">
        <v>80</v>
      </c>
      <c r="O201">
        <v>60.92</v>
      </c>
      <c r="P201">
        <v>2067</v>
      </c>
      <c r="Q201">
        <v>-68</v>
      </c>
      <c r="R201">
        <v>80</v>
      </c>
      <c r="S201">
        <v>26200</v>
      </c>
      <c r="T201" s="4">
        <v>45687</v>
      </c>
      <c r="U201" t="s">
        <v>35</v>
      </c>
      <c r="V201">
        <v>2899.25</v>
      </c>
      <c r="W201">
        <v>0</v>
      </c>
      <c r="X201">
        <v>0</v>
      </c>
      <c r="Y201">
        <v>2.4369200000000001E-2</v>
      </c>
      <c r="Z201" s="8"/>
      <c r="AA201" s="8"/>
    </row>
    <row r="202" spans="1:27" x14ac:dyDescent="0.25">
      <c r="A202" t="s">
        <v>36</v>
      </c>
      <c r="B202" t="s">
        <v>0</v>
      </c>
      <c r="C202">
        <v>0.9</v>
      </c>
      <c r="D202">
        <v>89974</v>
      </c>
      <c r="E202">
        <v>-0.65</v>
      </c>
      <c r="F202">
        <v>-41.935483870967744</v>
      </c>
      <c r="G202">
        <v>1675</v>
      </c>
      <c r="H202">
        <v>0.9</v>
      </c>
      <c r="I202">
        <v>1.3</v>
      </c>
      <c r="J202">
        <v>1.55</v>
      </c>
      <c r="K202">
        <v>0.85</v>
      </c>
      <c r="L202">
        <v>1.55</v>
      </c>
      <c r="M202">
        <v>1.03</v>
      </c>
      <c r="N202">
        <v>89974</v>
      </c>
      <c r="O202">
        <v>23.17</v>
      </c>
      <c r="P202">
        <v>12230</v>
      </c>
      <c r="Q202">
        <v>4230</v>
      </c>
      <c r="R202">
        <v>89974</v>
      </c>
      <c r="S202">
        <v>26250</v>
      </c>
      <c r="T202" s="4">
        <v>45687</v>
      </c>
      <c r="U202" t="s">
        <v>34</v>
      </c>
      <c r="V202">
        <v>1.3</v>
      </c>
      <c r="W202">
        <v>0</v>
      </c>
      <c r="X202">
        <v>0</v>
      </c>
      <c r="Y202">
        <v>9.2673219999999997E-3</v>
      </c>
      <c r="Z202" s="8"/>
      <c r="AA202" s="8"/>
    </row>
    <row r="203" spans="1:27" x14ac:dyDescent="0.25">
      <c r="A203" t="s">
        <v>36</v>
      </c>
      <c r="B203" t="s">
        <v>0</v>
      </c>
      <c r="C203">
        <v>2996.2</v>
      </c>
      <c r="D203">
        <v>0</v>
      </c>
      <c r="E203">
        <v>0</v>
      </c>
      <c r="F203">
        <v>0</v>
      </c>
      <c r="G203">
        <v>1125</v>
      </c>
      <c r="H203">
        <v>3060.2</v>
      </c>
      <c r="I203">
        <v>0</v>
      </c>
      <c r="J203">
        <v>2996.2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31</v>
      </c>
      <c r="Q203">
        <v>0</v>
      </c>
      <c r="R203">
        <v>0</v>
      </c>
      <c r="S203">
        <v>26250</v>
      </c>
      <c r="T203" s="4">
        <v>45687</v>
      </c>
      <c r="U203" t="s">
        <v>35</v>
      </c>
      <c r="V203">
        <v>0</v>
      </c>
      <c r="W203">
        <v>0</v>
      </c>
      <c r="X203">
        <v>0</v>
      </c>
      <c r="Y203">
        <v>0</v>
      </c>
      <c r="Z203" s="8"/>
      <c r="AA203" s="8"/>
    </row>
    <row r="204" spans="1:27" x14ac:dyDescent="0.25">
      <c r="A204" t="s">
        <v>36</v>
      </c>
      <c r="B204" t="s">
        <v>0</v>
      </c>
      <c r="C204">
        <v>0.85</v>
      </c>
      <c r="D204">
        <v>65206</v>
      </c>
      <c r="E204">
        <v>-0.65</v>
      </c>
      <c r="F204">
        <v>-43.333333333333336</v>
      </c>
      <c r="G204">
        <v>29875</v>
      </c>
      <c r="H204">
        <v>0.85</v>
      </c>
      <c r="I204">
        <v>1.35</v>
      </c>
      <c r="J204">
        <v>1.5</v>
      </c>
      <c r="K204">
        <v>0.85</v>
      </c>
      <c r="L204">
        <v>1.5</v>
      </c>
      <c r="M204">
        <v>1.08</v>
      </c>
      <c r="N204">
        <v>65206</v>
      </c>
      <c r="O204">
        <v>17.61</v>
      </c>
      <c r="P204">
        <v>13821</v>
      </c>
      <c r="Q204">
        <v>5770</v>
      </c>
      <c r="R204">
        <v>65206</v>
      </c>
      <c r="S204">
        <v>26300</v>
      </c>
      <c r="T204" s="4">
        <v>45687</v>
      </c>
      <c r="U204" t="s">
        <v>34</v>
      </c>
      <c r="V204">
        <v>1.35</v>
      </c>
      <c r="W204">
        <v>0</v>
      </c>
      <c r="X204">
        <v>0</v>
      </c>
      <c r="Y204">
        <v>7.042248000000001E-3</v>
      </c>
      <c r="Z204" s="8"/>
      <c r="AA204" s="8"/>
    </row>
    <row r="205" spans="1:27" x14ac:dyDescent="0.25">
      <c r="A205" t="s">
        <v>36</v>
      </c>
      <c r="B205" t="s">
        <v>0</v>
      </c>
      <c r="C205">
        <v>3021.6</v>
      </c>
      <c r="D205">
        <v>0</v>
      </c>
      <c r="E205">
        <v>0</v>
      </c>
      <c r="F205">
        <v>0</v>
      </c>
      <c r="G205">
        <v>1125</v>
      </c>
      <c r="H205">
        <v>3129.25</v>
      </c>
      <c r="I205">
        <v>0</v>
      </c>
      <c r="J205">
        <v>3021.6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488</v>
      </c>
      <c r="Q205">
        <v>0</v>
      </c>
      <c r="R205">
        <v>0</v>
      </c>
      <c r="S205">
        <v>26300</v>
      </c>
      <c r="T205" s="4">
        <v>45687</v>
      </c>
      <c r="U205" t="s">
        <v>35</v>
      </c>
      <c r="V205">
        <v>0</v>
      </c>
      <c r="W205">
        <v>0</v>
      </c>
      <c r="X205">
        <v>0</v>
      </c>
      <c r="Y205">
        <v>0</v>
      </c>
      <c r="Z205" s="8"/>
      <c r="AA205" s="8"/>
    </row>
    <row r="206" spans="1:27" x14ac:dyDescent="0.25">
      <c r="A206" t="s">
        <v>36</v>
      </c>
      <c r="B206" t="s">
        <v>0</v>
      </c>
      <c r="C206">
        <v>0.95</v>
      </c>
      <c r="D206">
        <v>66767</v>
      </c>
      <c r="E206">
        <v>-0.65000000000000013</v>
      </c>
      <c r="F206">
        <v>-40.625000000000007</v>
      </c>
      <c r="G206">
        <v>1225</v>
      </c>
      <c r="H206">
        <v>0.9</v>
      </c>
      <c r="I206">
        <v>1.35</v>
      </c>
      <c r="J206">
        <v>1.6</v>
      </c>
      <c r="K206">
        <v>0.8</v>
      </c>
      <c r="L206">
        <v>1.55</v>
      </c>
      <c r="M206">
        <v>1.02</v>
      </c>
      <c r="N206">
        <v>66767</v>
      </c>
      <c r="O206">
        <v>17.03</v>
      </c>
      <c r="P206">
        <v>8527</v>
      </c>
      <c r="Q206">
        <v>5148</v>
      </c>
      <c r="R206">
        <v>66767</v>
      </c>
      <c r="S206">
        <v>26350</v>
      </c>
      <c r="T206" s="4">
        <v>45687</v>
      </c>
      <c r="U206" t="s">
        <v>34</v>
      </c>
      <c r="V206">
        <v>1.35</v>
      </c>
      <c r="W206">
        <v>0</v>
      </c>
      <c r="X206">
        <v>0</v>
      </c>
      <c r="Y206">
        <v>6.8102340000000001E-3</v>
      </c>
      <c r="Z206" s="8"/>
      <c r="AA206" s="8"/>
    </row>
    <row r="207" spans="1:27" x14ac:dyDescent="0.25">
      <c r="A207" t="s">
        <v>36</v>
      </c>
      <c r="B207" t="s">
        <v>0</v>
      </c>
      <c r="C207">
        <v>3097.7</v>
      </c>
      <c r="D207">
        <v>0</v>
      </c>
      <c r="E207">
        <v>0</v>
      </c>
      <c r="F207">
        <v>0</v>
      </c>
      <c r="G207">
        <v>1125</v>
      </c>
      <c r="H207">
        <v>3169.55</v>
      </c>
      <c r="I207">
        <v>0</v>
      </c>
      <c r="J207">
        <v>3097.7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</v>
      </c>
      <c r="Q207">
        <v>0</v>
      </c>
      <c r="R207">
        <v>0</v>
      </c>
      <c r="S207">
        <v>26350</v>
      </c>
      <c r="T207" s="4">
        <v>45687</v>
      </c>
      <c r="U207" t="s">
        <v>35</v>
      </c>
      <c r="V207">
        <v>0</v>
      </c>
      <c r="W207">
        <v>0</v>
      </c>
      <c r="X207">
        <v>0</v>
      </c>
      <c r="Y207">
        <v>0</v>
      </c>
      <c r="Z207" s="8"/>
      <c r="AA207" s="8"/>
    </row>
    <row r="208" spans="1:27" x14ac:dyDescent="0.25">
      <c r="A208" t="s">
        <v>36</v>
      </c>
      <c r="B208" t="s">
        <v>0</v>
      </c>
      <c r="C208">
        <v>0.9</v>
      </c>
      <c r="D208">
        <v>143216</v>
      </c>
      <c r="E208">
        <v>-0.65</v>
      </c>
      <c r="F208">
        <v>-41.935483870967744</v>
      </c>
      <c r="G208">
        <v>675</v>
      </c>
      <c r="H208">
        <v>0.9</v>
      </c>
      <c r="I208">
        <v>1.2</v>
      </c>
      <c r="J208">
        <v>1.55</v>
      </c>
      <c r="K208">
        <v>0.8</v>
      </c>
      <c r="L208">
        <v>1.45</v>
      </c>
      <c r="M208">
        <v>0.97</v>
      </c>
      <c r="N208">
        <v>143216</v>
      </c>
      <c r="O208">
        <v>34.729999999999997</v>
      </c>
      <c r="P208">
        <v>43676</v>
      </c>
      <c r="Q208">
        <v>6908</v>
      </c>
      <c r="R208">
        <v>143216</v>
      </c>
      <c r="S208">
        <v>26400</v>
      </c>
      <c r="T208" s="4">
        <v>45687</v>
      </c>
      <c r="U208" t="s">
        <v>34</v>
      </c>
      <c r="V208">
        <v>1.2</v>
      </c>
      <c r="W208">
        <v>0</v>
      </c>
      <c r="X208">
        <v>0</v>
      </c>
      <c r="Y208">
        <v>1.3891951999999999E-2</v>
      </c>
      <c r="Z208" s="8"/>
      <c r="AA208" s="8"/>
    </row>
    <row r="209" spans="1:27" x14ac:dyDescent="0.25">
      <c r="A209" t="s">
        <v>36</v>
      </c>
      <c r="B209" t="s">
        <v>0</v>
      </c>
      <c r="C209">
        <v>3140</v>
      </c>
      <c r="D209">
        <v>5</v>
      </c>
      <c r="E209">
        <v>-3.1999999999998181</v>
      </c>
      <c r="F209">
        <v>-0.10180707559174784</v>
      </c>
      <c r="G209">
        <v>100</v>
      </c>
      <c r="H209">
        <v>3270.65</v>
      </c>
      <c r="I209">
        <v>3150</v>
      </c>
      <c r="J209">
        <v>3143.2</v>
      </c>
      <c r="K209">
        <v>3042.35</v>
      </c>
      <c r="L209">
        <v>3150</v>
      </c>
      <c r="M209">
        <v>3113.97</v>
      </c>
      <c r="N209">
        <v>5</v>
      </c>
      <c r="O209">
        <v>3.89</v>
      </c>
      <c r="P209">
        <v>239</v>
      </c>
      <c r="Q209">
        <v>-2</v>
      </c>
      <c r="R209">
        <v>5</v>
      </c>
      <c r="S209">
        <v>26400</v>
      </c>
      <c r="T209" s="4">
        <v>45687</v>
      </c>
      <c r="U209" t="s">
        <v>35</v>
      </c>
      <c r="V209">
        <v>3150</v>
      </c>
      <c r="W209">
        <v>0</v>
      </c>
      <c r="X209">
        <v>0</v>
      </c>
      <c r="Y209">
        <v>1.5569849999999999E-3</v>
      </c>
      <c r="Z209" s="8"/>
      <c r="AA209" s="8"/>
    </row>
    <row r="210" spans="1:27" x14ac:dyDescent="0.25">
      <c r="A210" t="s">
        <v>36</v>
      </c>
      <c r="B210" t="s">
        <v>0</v>
      </c>
      <c r="C210">
        <v>0.85</v>
      </c>
      <c r="D210">
        <v>154330</v>
      </c>
      <c r="E210">
        <v>-0.70000000000000007</v>
      </c>
      <c r="F210">
        <v>-45.161290322580648</v>
      </c>
      <c r="G210">
        <v>173675</v>
      </c>
      <c r="H210">
        <v>0.8</v>
      </c>
      <c r="I210">
        <v>1.35</v>
      </c>
      <c r="J210">
        <v>1.55</v>
      </c>
      <c r="K210">
        <v>0.8</v>
      </c>
      <c r="L210">
        <v>1.55</v>
      </c>
      <c r="M210">
        <v>0.95</v>
      </c>
      <c r="N210">
        <v>154330</v>
      </c>
      <c r="O210">
        <v>36.65</v>
      </c>
      <c r="P210">
        <v>26427</v>
      </c>
      <c r="Q210">
        <v>14227</v>
      </c>
      <c r="R210">
        <v>154330</v>
      </c>
      <c r="S210">
        <v>26450</v>
      </c>
      <c r="T210" s="4">
        <v>45687</v>
      </c>
      <c r="U210" t="s">
        <v>34</v>
      </c>
      <c r="V210">
        <v>1.35</v>
      </c>
      <c r="W210">
        <v>0</v>
      </c>
      <c r="X210">
        <v>0</v>
      </c>
      <c r="Y210">
        <v>1.466135E-2</v>
      </c>
    </row>
    <row r="211" spans="1:27" x14ac:dyDescent="0.25">
      <c r="A211" t="s">
        <v>36</v>
      </c>
      <c r="B211" t="s">
        <v>0</v>
      </c>
      <c r="C211">
        <v>3221.95</v>
      </c>
      <c r="D211">
        <v>0</v>
      </c>
      <c r="E211">
        <v>0</v>
      </c>
      <c r="F211">
        <v>0</v>
      </c>
      <c r="G211">
        <v>1125</v>
      </c>
      <c r="H211">
        <v>3269.5</v>
      </c>
      <c r="I211">
        <v>0</v>
      </c>
      <c r="J211">
        <v>3221.95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8</v>
      </c>
      <c r="Q211">
        <v>0</v>
      </c>
      <c r="R211">
        <v>0</v>
      </c>
      <c r="S211">
        <v>26450</v>
      </c>
      <c r="T211" s="4">
        <v>45687</v>
      </c>
      <c r="U211" t="s">
        <v>35</v>
      </c>
      <c r="V211">
        <v>0</v>
      </c>
      <c r="W211">
        <v>0</v>
      </c>
      <c r="X211">
        <v>0</v>
      </c>
      <c r="Y211">
        <v>0</v>
      </c>
    </row>
    <row r="212" spans="1:27" x14ac:dyDescent="0.25">
      <c r="A212" t="s">
        <v>36</v>
      </c>
      <c r="B212" t="s">
        <v>0</v>
      </c>
      <c r="C212">
        <v>0.8</v>
      </c>
      <c r="D212">
        <v>1538815</v>
      </c>
      <c r="E212">
        <v>-0.8</v>
      </c>
      <c r="F212">
        <v>-50</v>
      </c>
      <c r="G212">
        <v>263775</v>
      </c>
      <c r="H212">
        <v>0.8</v>
      </c>
      <c r="I212">
        <v>1.35</v>
      </c>
      <c r="J212">
        <v>1.6</v>
      </c>
      <c r="K212">
        <v>0.75</v>
      </c>
      <c r="L212">
        <v>1.5</v>
      </c>
      <c r="M212">
        <v>0.96</v>
      </c>
      <c r="N212">
        <v>1538815</v>
      </c>
      <c r="O212">
        <v>369.32</v>
      </c>
      <c r="P212">
        <v>390019</v>
      </c>
      <c r="Q212">
        <v>46670</v>
      </c>
      <c r="R212">
        <v>1538815</v>
      </c>
      <c r="S212">
        <v>26500</v>
      </c>
      <c r="T212" s="4">
        <v>45687</v>
      </c>
      <c r="U212" t="s">
        <v>34</v>
      </c>
      <c r="V212">
        <v>1.35</v>
      </c>
      <c r="W212">
        <v>0</v>
      </c>
      <c r="X212">
        <v>0</v>
      </c>
      <c r="Y212">
        <v>0.14772623999999998</v>
      </c>
    </row>
    <row r="213" spans="1:27" x14ac:dyDescent="0.25">
      <c r="A213" t="s">
        <v>36</v>
      </c>
      <c r="B213" t="s">
        <v>0</v>
      </c>
      <c r="C213">
        <v>3387.55</v>
      </c>
      <c r="D213">
        <v>1119</v>
      </c>
      <c r="E213">
        <v>159.60000000000036</v>
      </c>
      <c r="F213">
        <v>4.9443145030127598</v>
      </c>
      <c r="G213">
        <v>75</v>
      </c>
      <c r="H213">
        <v>3372.05</v>
      </c>
      <c r="I213">
        <v>3231.45</v>
      </c>
      <c r="J213">
        <v>3227.95</v>
      </c>
      <c r="K213">
        <v>3128.45</v>
      </c>
      <c r="L213">
        <v>3400.9</v>
      </c>
      <c r="M213">
        <v>3288.48</v>
      </c>
      <c r="N213">
        <v>1119</v>
      </c>
      <c r="O213">
        <v>919.95</v>
      </c>
      <c r="P213">
        <v>28302</v>
      </c>
      <c r="Q213">
        <v>-917</v>
      </c>
      <c r="R213">
        <v>1119</v>
      </c>
      <c r="S213">
        <v>26500</v>
      </c>
      <c r="T213" s="4">
        <v>45687</v>
      </c>
      <c r="U213" t="s">
        <v>35</v>
      </c>
      <c r="V213">
        <v>3231.45</v>
      </c>
      <c r="W213">
        <v>0</v>
      </c>
      <c r="X213">
        <v>0</v>
      </c>
      <c r="Y213">
        <v>0.36798091199999999</v>
      </c>
    </row>
  </sheetData>
  <mergeCells count="208">
    <mergeCell ref="Z2:Z3"/>
    <mergeCell ref="AA2:AA3"/>
    <mergeCell ref="Z4:Z5"/>
    <mergeCell ref="AA4:AA5"/>
    <mergeCell ref="Z6:Z7"/>
    <mergeCell ref="AA6:AA7"/>
    <mergeCell ref="Z14:Z15"/>
    <mergeCell ref="AA14:AA15"/>
    <mergeCell ref="Z16:Z17"/>
    <mergeCell ref="AA16:AA17"/>
    <mergeCell ref="Z18:Z19"/>
    <mergeCell ref="AA18:AA19"/>
    <mergeCell ref="Z8:Z9"/>
    <mergeCell ref="AA8:AA9"/>
    <mergeCell ref="Z10:Z11"/>
    <mergeCell ref="AA10:AA11"/>
    <mergeCell ref="Z12:Z13"/>
    <mergeCell ref="AA12:AA13"/>
    <mergeCell ref="Z26:Z27"/>
    <mergeCell ref="AA26:AA27"/>
    <mergeCell ref="Z28:Z29"/>
    <mergeCell ref="AA28:AA29"/>
    <mergeCell ref="Z30:Z31"/>
    <mergeCell ref="AA30:AA31"/>
    <mergeCell ref="Z20:Z21"/>
    <mergeCell ref="AA20:AA21"/>
    <mergeCell ref="Z22:Z23"/>
    <mergeCell ref="AA22:AA23"/>
    <mergeCell ref="Z24:Z25"/>
    <mergeCell ref="AA24:AA25"/>
    <mergeCell ref="Z38:Z39"/>
    <mergeCell ref="AA38:AA39"/>
    <mergeCell ref="Z40:Z41"/>
    <mergeCell ref="AA40:AA41"/>
    <mergeCell ref="Z42:Z43"/>
    <mergeCell ref="AA42:AA43"/>
    <mergeCell ref="Z32:Z33"/>
    <mergeCell ref="AA32:AA33"/>
    <mergeCell ref="Z34:Z35"/>
    <mergeCell ref="AA34:AA35"/>
    <mergeCell ref="Z36:Z37"/>
    <mergeCell ref="AA36:AA37"/>
    <mergeCell ref="Z50:Z51"/>
    <mergeCell ref="AA50:AA51"/>
    <mergeCell ref="Z52:Z53"/>
    <mergeCell ref="AA52:AA53"/>
    <mergeCell ref="Z54:Z55"/>
    <mergeCell ref="AA54:AA55"/>
    <mergeCell ref="Z44:Z45"/>
    <mergeCell ref="AA44:AA45"/>
    <mergeCell ref="Z46:Z47"/>
    <mergeCell ref="AA46:AA47"/>
    <mergeCell ref="Z48:Z49"/>
    <mergeCell ref="AA48:AA49"/>
    <mergeCell ref="Z62:Z63"/>
    <mergeCell ref="AA62:AA63"/>
    <mergeCell ref="Z64:Z65"/>
    <mergeCell ref="AA64:AA65"/>
    <mergeCell ref="Z66:Z67"/>
    <mergeCell ref="AA66:AA67"/>
    <mergeCell ref="Z56:Z57"/>
    <mergeCell ref="AA56:AA57"/>
    <mergeCell ref="Z58:Z59"/>
    <mergeCell ref="AA58:AA59"/>
    <mergeCell ref="Z60:Z61"/>
    <mergeCell ref="AA60:AA61"/>
    <mergeCell ref="Z74:Z75"/>
    <mergeCell ref="AA74:AA75"/>
    <mergeCell ref="Z76:Z77"/>
    <mergeCell ref="AA76:AA77"/>
    <mergeCell ref="Z78:Z79"/>
    <mergeCell ref="AA78:AA79"/>
    <mergeCell ref="Z68:Z69"/>
    <mergeCell ref="AA68:AA69"/>
    <mergeCell ref="Z70:Z71"/>
    <mergeCell ref="AA70:AA71"/>
    <mergeCell ref="Z72:Z73"/>
    <mergeCell ref="AA72:AA73"/>
    <mergeCell ref="Z86:Z87"/>
    <mergeCell ref="AA86:AA87"/>
    <mergeCell ref="Z88:Z89"/>
    <mergeCell ref="AA88:AA89"/>
    <mergeCell ref="Z90:Z91"/>
    <mergeCell ref="AA90:AA91"/>
    <mergeCell ref="Z80:Z81"/>
    <mergeCell ref="AA80:AA81"/>
    <mergeCell ref="Z82:Z83"/>
    <mergeCell ref="AA82:AA83"/>
    <mergeCell ref="Z84:Z85"/>
    <mergeCell ref="AA84:AA85"/>
    <mergeCell ref="Z98:Z99"/>
    <mergeCell ref="AA98:AA99"/>
    <mergeCell ref="Z100:Z101"/>
    <mergeCell ref="AA100:AA101"/>
    <mergeCell ref="Z102:Z103"/>
    <mergeCell ref="AA102:AA103"/>
    <mergeCell ref="Z92:Z93"/>
    <mergeCell ref="AA92:AA93"/>
    <mergeCell ref="Z94:Z95"/>
    <mergeCell ref="AA94:AA95"/>
    <mergeCell ref="Z96:Z97"/>
    <mergeCell ref="AA96:AA97"/>
    <mergeCell ref="Z110:Z111"/>
    <mergeCell ref="AA110:AA111"/>
    <mergeCell ref="Z112:Z113"/>
    <mergeCell ref="AA112:AA113"/>
    <mergeCell ref="Z114:Z115"/>
    <mergeCell ref="AA114:AA115"/>
    <mergeCell ref="Z104:Z105"/>
    <mergeCell ref="AA104:AA105"/>
    <mergeCell ref="Z106:Z107"/>
    <mergeCell ref="AA106:AA107"/>
    <mergeCell ref="Z108:Z109"/>
    <mergeCell ref="AA108:AA109"/>
    <mergeCell ref="Z122:Z123"/>
    <mergeCell ref="AA122:AA123"/>
    <mergeCell ref="Z124:Z125"/>
    <mergeCell ref="AA124:AA125"/>
    <mergeCell ref="Z126:Z127"/>
    <mergeCell ref="AA126:AA127"/>
    <mergeCell ref="Z116:Z117"/>
    <mergeCell ref="AA116:AA117"/>
    <mergeCell ref="Z118:Z119"/>
    <mergeCell ref="AA118:AA119"/>
    <mergeCell ref="Z120:Z121"/>
    <mergeCell ref="AA120:AA121"/>
    <mergeCell ref="Z134:Z135"/>
    <mergeCell ref="AA134:AA135"/>
    <mergeCell ref="Z136:Z137"/>
    <mergeCell ref="AA136:AA137"/>
    <mergeCell ref="Z138:Z139"/>
    <mergeCell ref="AA138:AA139"/>
    <mergeCell ref="Z128:Z129"/>
    <mergeCell ref="AA128:AA129"/>
    <mergeCell ref="Z130:Z131"/>
    <mergeCell ref="AA130:AA131"/>
    <mergeCell ref="Z132:Z133"/>
    <mergeCell ref="AA132:AA133"/>
    <mergeCell ref="Z146:Z147"/>
    <mergeCell ref="AA146:AA147"/>
    <mergeCell ref="Z148:Z149"/>
    <mergeCell ref="AA148:AA149"/>
    <mergeCell ref="Z150:Z151"/>
    <mergeCell ref="AA150:AA151"/>
    <mergeCell ref="Z140:Z141"/>
    <mergeCell ref="AA140:AA141"/>
    <mergeCell ref="Z142:Z143"/>
    <mergeCell ref="AA142:AA143"/>
    <mergeCell ref="Z144:Z145"/>
    <mergeCell ref="AA144:AA145"/>
    <mergeCell ref="Z158:Z159"/>
    <mergeCell ref="AA158:AA159"/>
    <mergeCell ref="Z160:Z161"/>
    <mergeCell ref="AA160:AA161"/>
    <mergeCell ref="Z162:Z163"/>
    <mergeCell ref="AA162:AA163"/>
    <mergeCell ref="Z152:Z153"/>
    <mergeCell ref="AA152:AA153"/>
    <mergeCell ref="Z154:Z155"/>
    <mergeCell ref="AA154:AA155"/>
    <mergeCell ref="Z156:Z157"/>
    <mergeCell ref="AA156:AA157"/>
    <mergeCell ref="Z170:Z171"/>
    <mergeCell ref="AA170:AA171"/>
    <mergeCell ref="Z172:Z173"/>
    <mergeCell ref="AA172:AA173"/>
    <mergeCell ref="Z174:Z175"/>
    <mergeCell ref="AA174:AA175"/>
    <mergeCell ref="Z164:Z165"/>
    <mergeCell ref="AA164:AA165"/>
    <mergeCell ref="Z166:Z167"/>
    <mergeCell ref="AA166:AA167"/>
    <mergeCell ref="Z168:Z169"/>
    <mergeCell ref="AA168:AA169"/>
    <mergeCell ref="Z182:Z183"/>
    <mergeCell ref="AA182:AA183"/>
    <mergeCell ref="Z184:Z185"/>
    <mergeCell ref="AA184:AA185"/>
    <mergeCell ref="Z186:Z187"/>
    <mergeCell ref="AA186:AA187"/>
    <mergeCell ref="Z176:Z177"/>
    <mergeCell ref="AA176:AA177"/>
    <mergeCell ref="Z178:Z179"/>
    <mergeCell ref="AA178:AA179"/>
    <mergeCell ref="Z180:Z181"/>
    <mergeCell ref="AA180:AA181"/>
    <mergeCell ref="Z194:Z195"/>
    <mergeCell ref="AA194:AA195"/>
    <mergeCell ref="Z196:Z197"/>
    <mergeCell ref="AA196:AA197"/>
    <mergeCell ref="Z198:Z199"/>
    <mergeCell ref="AA198:AA199"/>
    <mergeCell ref="Z188:Z189"/>
    <mergeCell ref="AA188:AA189"/>
    <mergeCell ref="Z190:Z191"/>
    <mergeCell ref="AA190:AA191"/>
    <mergeCell ref="Z192:Z193"/>
    <mergeCell ref="AA192:AA193"/>
    <mergeCell ref="Z206:Z207"/>
    <mergeCell ref="AA206:AA207"/>
    <mergeCell ref="Z208:Z209"/>
    <mergeCell ref="AA208:AA209"/>
    <mergeCell ref="Z200:Z201"/>
    <mergeCell ref="AA200:AA201"/>
    <mergeCell ref="Z202:Z203"/>
    <mergeCell ref="AA202:AA203"/>
    <mergeCell ref="Z204:Z205"/>
    <mergeCell ref="AA204:AA205"/>
  </mergeCells>
  <conditionalFormatting sqref="Z2:Z20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{4806083F-BF3A-479B-AF01-78A9C55C6DB0}</x14:id>
        </ext>
      </extLst>
    </cfRule>
  </conditionalFormatting>
  <conditionalFormatting sqref="AA2:AA20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06083F-BF3A-479B-AF01-78A9C55C6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Z2:Z209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A5AA-87EC-46B1-B8F8-465036993697}">
  <dimension ref="A1:AB401"/>
  <sheetViews>
    <sheetView tabSelected="1" topLeftCell="H67" workbookViewId="0">
      <selection activeCell="S80" sqref="S80:AA81"/>
    </sheetView>
  </sheetViews>
  <sheetFormatPr defaultRowHeight="15" x14ac:dyDescent="0.25"/>
  <cols>
    <col min="1" max="1" width="13.5703125" bestFit="1" customWidth="1"/>
    <col min="2" max="2" width="6.85546875" bestFit="1" customWidth="1"/>
    <col min="3" max="4" width="8" bestFit="1" customWidth="1"/>
    <col min="5" max="5" width="7.7109375" bestFit="1" customWidth="1"/>
    <col min="6" max="6" width="12.7109375" bestFit="1" customWidth="1"/>
    <col min="7" max="7" width="9.7109375" bestFit="1" customWidth="1"/>
    <col min="8" max="8" width="8" bestFit="1" customWidth="1"/>
    <col min="9" max="9" width="8.140625" bestFit="1" customWidth="1"/>
    <col min="10" max="10" width="9.85546875" bestFit="1" customWidth="1"/>
    <col min="11" max="12" width="8" bestFit="1" customWidth="1"/>
    <col min="13" max="13" width="11.42578125" bestFit="1" customWidth="1"/>
    <col min="14" max="14" width="11.85546875" bestFit="1" customWidth="1"/>
    <col min="15" max="15" width="13.28515625" bestFit="1" customWidth="1"/>
    <col min="16" max="16" width="7" bestFit="1" customWidth="1"/>
    <col min="17" max="17" width="12.28515625" bestFit="1" customWidth="1"/>
    <col min="18" max="18" width="16.85546875" bestFit="1" customWidth="1"/>
    <col min="19" max="19" width="13.28515625" bestFit="1" customWidth="1"/>
    <col min="20" max="20" width="11.5703125" bestFit="1" customWidth="1"/>
    <col min="21" max="21" width="14.140625" bestFit="1" customWidth="1"/>
    <col min="22" max="22" width="9.85546875" bestFit="1" customWidth="1"/>
    <col min="23" max="23" width="18.5703125" bestFit="1" customWidth="1"/>
    <col min="24" max="24" width="16.42578125" bestFit="1" customWidth="1"/>
    <col min="25" max="25" width="15.7109375" bestFit="1" customWidth="1"/>
    <col min="26" max="27" width="19.28515625" bestFit="1" customWidth="1"/>
  </cols>
  <sheetData>
    <row r="1" spans="1:28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25</v>
      </c>
      <c r="P1" t="s">
        <v>10</v>
      </c>
      <c r="Q1" t="s">
        <v>32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  <c r="X1" t="s">
        <v>3</v>
      </c>
      <c r="Y1" t="s">
        <v>33</v>
      </c>
      <c r="Z1" s="2" t="s">
        <v>2</v>
      </c>
      <c r="AA1" s="2" t="s">
        <v>1</v>
      </c>
      <c r="AB1" s="5"/>
    </row>
    <row r="2" spans="1:28" x14ac:dyDescent="0.25">
      <c r="A2" t="s">
        <v>36</v>
      </c>
      <c r="B2" t="s">
        <v>0</v>
      </c>
      <c r="C2">
        <v>1978.3</v>
      </c>
      <c r="D2">
        <v>6</v>
      </c>
      <c r="E2">
        <v>100.7</v>
      </c>
      <c r="F2">
        <v>5.3632296549999996</v>
      </c>
      <c r="G2">
        <v>225</v>
      </c>
      <c r="H2">
        <v>2011.3</v>
      </c>
      <c r="I2">
        <v>1877.6</v>
      </c>
      <c r="J2">
        <v>1877.6</v>
      </c>
      <c r="K2">
        <v>1877.6</v>
      </c>
      <c r="L2">
        <v>1978.3</v>
      </c>
      <c r="M2">
        <v>1908.24</v>
      </c>
      <c r="N2">
        <v>6</v>
      </c>
      <c r="O2">
        <v>8.59</v>
      </c>
      <c r="P2">
        <v>6</v>
      </c>
      <c r="Q2">
        <v>-2</v>
      </c>
      <c r="R2">
        <v>6</v>
      </c>
      <c r="S2">
        <v>21350</v>
      </c>
      <c r="T2" s="4">
        <v>45680</v>
      </c>
      <c r="U2" t="s">
        <v>34</v>
      </c>
      <c r="V2">
        <v>1877.6</v>
      </c>
      <c r="W2">
        <v>0</v>
      </c>
      <c r="X2">
        <v>0</v>
      </c>
      <c r="Y2">
        <v>1.144944E-3</v>
      </c>
      <c r="Z2" s="8">
        <f>Y3+Y2</f>
        <v>4.2073798000000003E-2</v>
      </c>
      <c r="AA2" s="8">
        <f>Y3-Y2</f>
        <v>3.9783909999999999E-2</v>
      </c>
      <c r="AB2" s="8"/>
    </row>
    <row r="3" spans="1:28" x14ac:dyDescent="0.25">
      <c r="A3" t="s">
        <v>36</v>
      </c>
      <c r="B3" t="s">
        <v>0</v>
      </c>
      <c r="C3">
        <v>1.35</v>
      </c>
      <c r="D3">
        <v>312434</v>
      </c>
      <c r="E3">
        <v>0.05</v>
      </c>
      <c r="F3">
        <v>3.846153846</v>
      </c>
      <c r="G3">
        <v>2550</v>
      </c>
      <c r="H3">
        <v>1.35</v>
      </c>
      <c r="I3">
        <v>1.3</v>
      </c>
      <c r="J3">
        <v>1.3</v>
      </c>
      <c r="K3">
        <v>1.05</v>
      </c>
      <c r="L3">
        <v>1.6</v>
      </c>
      <c r="M3">
        <v>1.31</v>
      </c>
      <c r="N3">
        <v>312434</v>
      </c>
      <c r="O3">
        <v>306.97000000000003</v>
      </c>
      <c r="P3">
        <v>89175</v>
      </c>
      <c r="Q3">
        <v>17657</v>
      </c>
      <c r="R3">
        <v>312434</v>
      </c>
      <c r="S3">
        <v>21350</v>
      </c>
      <c r="T3" s="4">
        <v>45680</v>
      </c>
      <c r="U3" t="s">
        <v>35</v>
      </c>
      <c r="V3">
        <v>1.3</v>
      </c>
      <c r="W3">
        <v>0</v>
      </c>
      <c r="X3">
        <v>0</v>
      </c>
      <c r="Y3">
        <v>4.0928854000000001E-2</v>
      </c>
      <c r="Z3" s="8"/>
      <c r="AA3" s="8"/>
      <c r="AB3" s="8"/>
    </row>
    <row r="4" spans="1:28" x14ac:dyDescent="0.25">
      <c r="A4" t="s">
        <v>36</v>
      </c>
      <c r="B4" t="s">
        <v>0</v>
      </c>
      <c r="C4">
        <v>0</v>
      </c>
      <c r="D4">
        <v>0</v>
      </c>
      <c r="E4">
        <v>0</v>
      </c>
      <c r="F4">
        <v>0</v>
      </c>
      <c r="G4">
        <v>750</v>
      </c>
      <c r="H4">
        <v>1913.25</v>
      </c>
      <c r="I4">
        <v>0</v>
      </c>
      <c r="J4">
        <v>2704.25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21400</v>
      </c>
      <c r="T4" s="4">
        <v>45680</v>
      </c>
      <c r="U4" t="s">
        <v>34</v>
      </c>
      <c r="V4">
        <v>0</v>
      </c>
      <c r="W4">
        <v>0</v>
      </c>
      <c r="X4">
        <v>0</v>
      </c>
      <c r="Y4">
        <v>0</v>
      </c>
      <c r="Z4" s="8">
        <f>Y5+Y4</f>
        <v>2.4429822E-2</v>
      </c>
      <c r="AA4" s="8">
        <f>Y5-Y4</f>
        <v>2.4429822E-2</v>
      </c>
      <c r="AB4" s="8"/>
    </row>
    <row r="5" spans="1:28" x14ac:dyDescent="0.25">
      <c r="A5" t="s">
        <v>36</v>
      </c>
      <c r="B5" t="s">
        <v>0</v>
      </c>
      <c r="C5">
        <v>1.5</v>
      </c>
      <c r="D5">
        <v>172041</v>
      </c>
      <c r="E5">
        <v>0.15</v>
      </c>
      <c r="F5">
        <v>11.11111111</v>
      </c>
      <c r="G5">
        <v>150</v>
      </c>
      <c r="H5">
        <v>1.45</v>
      </c>
      <c r="I5">
        <v>1.25</v>
      </c>
      <c r="J5">
        <v>1.35</v>
      </c>
      <c r="K5">
        <v>1</v>
      </c>
      <c r="L5">
        <v>1.75</v>
      </c>
      <c r="M5">
        <v>1.42</v>
      </c>
      <c r="N5">
        <v>172041</v>
      </c>
      <c r="O5">
        <v>183.22</v>
      </c>
      <c r="P5">
        <v>46958</v>
      </c>
      <c r="Q5">
        <v>6823</v>
      </c>
      <c r="R5">
        <v>172041</v>
      </c>
      <c r="S5">
        <v>21400</v>
      </c>
      <c r="T5" s="4">
        <v>45680</v>
      </c>
      <c r="U5" t="s">
        <v>35</v>
      </c>
      <c r="V5">
        <v>1.25</v>
      </c>
      <c r="W5">
        <v>0</v>
      </c>
      <c r="X5">
        <v>0</v>
      </c>
      <c r="Y5">
        <v>2.4429822E-2</v>
      </c>
      <c r="Z5" s="8"/>
      <c r="AA5" s="8"/>
      <c r="AB5" s="8"/>
    </row>
    <row r="6" spans="1:28" x14ac:dyDescent="0.25">
      <c r="A6" t="s">
        <v>36</v>
      </c>
      <c r="B6" t="s">
        <v>0</v>
      </c>
      <c r="C6">
        <v>0</v>
      </c>
      <c r="D6">
        <v>0</v>
      </c>
      <c r="E6">
        <v>0</v>
      </c>
      <c r="F6">
        <v>0</v>
      </c>
      <c r="G6">
        <v>750</v>
      </c>
      <c r="H6">
        <v>1863.25</v>
      </c>
      <c r="I6">
        <v>0</v>
      </c>
      <c r="J6">
        <v>2655.1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21450</v>
      </c>
      <c r="T6" s="4">
        <v>45680</v>
      </c>
      <c r="U6" t="s">
        <v>34</v>
      </c>
      <c r="V6">
        <v>0</v>
      </c>
      <c r="W6">
        <v>0</v>
      </c>
      <c r="X6">
        <v>0</v>
      </c>
      <c r="Y6">
        <v>0</v>
      </c>
      <c r="Z6" s="8">
        <f>Y7+Y6</f>
        <v>9.0003549999999998E-3</v>
      </c>
      <c r="AA6" s="8">
        <f>Y7-Y6</f>
        <v>9.0003549999999998E-3</v>
      </c>
      <c r="AB6" s="8"/>
    </row>
    <row r="7" spans="1:28" x14ac:dyDescent="0.25">
      <c r="A7" t="s">
        <v>36</v>
      </c>
      <c r="B7" t="s">
        <v>0</v>
      </c>
      <c r="C7">
        <v>1.55</v>
      </c>
      <c r="D7">
        <v>59605</v>
      </c>
      <c r="E7">
        <v>0.1</v>
      </c>
      <c r="F7">
        <v>6.896551724</v>
      </c>
      <c r="G7">
        <v>375</v>
      </c>
      <c r="H7">
        <v>1.55</v>
      </c>
      <c r="I7">
        <v>1.3</v>
      </c>
      <c r="J7">
        <v>1.45</v>
      </c>
      <c r="K7">
        <v>0.95</v>
      </c>
      <c r="L7">
        <v>1.9</v>
      </c>
      <c r="M7">
        <v>1.51</v>
      </c>
      <c r="N7">
        <v>59605</v>
      </c>
      <c r="O7">
        <v>67.5</v>
      </c>
      <c r="P7">
        <v>8627</v>
      </c>
      <c r="Q7">
        <v>3161</v>
      </c>
      <c r="R7">
        <v>59605</v>
      </c>
      <c r="S7">
        <v>21450</v>
      </c>
      <c r="T7" s="4">
        <v>45680</v>
      </c>
      <c r="U7" t="s">
        <v>35</v>
      </c>
      <c r="V7">
        <v>1.3</v>
      </c>
      <c r="W7">
        <v>0</v>
      </c>
      <c r="X7">
        <v>0</v>
      </c>
      <c r="Y7">
        <v>9.0003549999999998E-3</v>
      </c>
      <c r="Z7" s="8"/>
      <c r="AA7" s="8"/>
      <c r="AB7" s="8"/>
    </row>
    <row r="8" spans="1:28" x14ac:dyDescent="0.25">
      <c r="A8" t="s">
        <v>36</v>
      </c>
      <c r="B8" t="s">
        <v>0</v>
      </c>
      <c r="C8">
        <v>0</v>
      </c>
      <c r="D8">
        <v>0</v>
      </c>
      <c r="E8">
        <v>0</v>
      </c>
      <c r="F8">
        <v>0</v>
      </c>
      <c r="G8">
        <v>750</v>
      </c>
      <c r="H8">
        <v>1821.05</v>
      </c>
      <c r="I8">
        <v>0</v>
      </c>
      <c r="J8">
        <v>2606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21500</v>
      </c>
      <c r="T8" s="4">
        <v>45680</v>
      </c>
      <c r="U8" t="s">
        <v>34</v>
      </c>
      <c r="V8">
        <v>0</v>
      </c>
      <c r="W8">
        <v>0</v>
      </c>
      <c r="X8">
        <v>0</v>
      </c>
      <c r="Y8">
        <v>0</v>
      </c>
      <c r="Z8" s="8">
        <f>Y9+Y8</f>
        <v>4.7760990000000003E-2</v>
      </c>
      <c r="AA8" s="8">
        <f>Y9-Y8</f>
        <v>4.7760990000000003E-2</v>
      </c>
      <c r="AB8" s="8"/>
    </row>
    <row r="9" spans="1:28" x14ac:dyDescent="0.25">
      <c r="A9" t="s">
        <v>36</v>
      </c>
      <c r="B9" t="s">
        <v>0</v>
      </c>
      <c r="C9">
        <v>1.85</v>
      </c>
      <c r="D9">
        <v>280947</v>
      </c>
      <c r="E9">
        <v>0.2</v>
      </c>
      <c r="F9">
        <v>12.121212119999999</v>
      </c>
      <c r="G9">
        <v>4575</v>
      </c>
      <c r="H9">
        <v>1.75</v>
      </c>
      <c r="I9">
        <v>1.25</v>
      </c>
      <c r="J9">
        <v>1.65</v>
      </c>
      <c r="K9">
        <v>1.1499999999999999</v>
      </c>
      <c r="L9">
        <v>2.0499999999999998</v>
      </c>
      <c r="M9">
        <v>1.7</v>
      </c>
      <c r="N9">
        <v>280947</v>
      </c>
      <c r="O9">
        <v>358.21</v>
      </c>
      <c r="P9">
        <v>67232</v>
      </c>
      <c r="Q9">
        <v>13413</v>
      </c>
      <c r="R9">
        <v>280947</v>
      </c>
      <c r="S9">
        <v>21500</v>
      </c>
      <c r="T9" s="4">
        <v>45680</v>
      </c>
      <c r="U9" t="s">
        <v>35</v>
      </c>
      <c r="V9">
        <v>1.25</v>
      </c>
      <c r="W9">
        <v>0</v>
      </c>
      <c r="X9">
        <v>0</v>
      </c>
      <c r="Y9">
        <v>4.7760990000000003E-2</v>
      </c>
      <c r="Z9" s="8"/>
      <c r="AA9" s="8"/>
      <c r="AB9" s="8"/>
    </row>
    <row r="10" spans="1:28" x14ac:dyDescent="0.25">
      <c r="A10" t="s">
        <v>36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750</v>
      </c>
      <c r="H10">
        <v>1763.9</v>
      </c>
      <c r="I10">
        <v>0</v>
      </c>
      <c r="J10">
        <v>2557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21550</v>
      </c>
      <c r="T10" s="4">
        <v>45680</v>
      </c>
      <c r="U10" t="s">
        <v>34</v>
      </c>
      <c r="V10">
        <v>0</v>
      </c>
      <c r="W10">
        <v>0</v>
      </c>
      <c r="X10">
        <v>0</v>
      </c>
      <c r="Y10">
        <v>0</v>
      </c>
      <c r="Z10" s="8">
        <f>Y11+Y10</f>
        <v>8.5033799999999996E-3</v>
      </c>
      <c r="AA10" s="8">
        <f>Y11-Y10</f>
        <v>8.5033799999999996E-3</v>
      </c>
      <c r="AB10" s="8"/>
    </row>
    <row r="11" spans="1:28" x14ac:dyDescent="0.25">
      <c r="A11" t="s">
        <v>36</v>
      </c>
      <c r="B11" t="s">
        <v>0</v>
      </c>
      <c r="C11">
        <v>2</v>
      </c>
      <c r="D11">
        <v>47241</v>
      </c>
      <c r="E11">
        <v>0.3</v>
      </c>
      <c r="F11">
        <v>17.647058820000002</v>
      </c>
      <c r="G11">
        <v>4800</v>
      </c>
      <c r="H11">
        <v>1.85</v>
      </c>
      <c r="I11">
        <v>1.3</v>
      </c>
      <c r="J11">
        <v>1.7</v>
      </c>
      <c r="K11">
        <v>1.05</v>
      </c>
      <c r="L11">
        <v>2.2000000000000002</v>
      </c>
      <c r="M11">
        <v>1.8</v>
      </c>
      <c r="N11">
        <v>47241</v>
      </c>
      <c r="O11">
        <v>63.78</v>
      </c>
      <c r="P11">
        <v>7311</v>
      </c>
      <c r="Q11">
        <v>4403</v>
      </c>
      <c r="R11">
        <v>47241</v>
      </c>
      <c r="S11">
        <v>21550</v>
      </c>
      <c r="T11" s="4">
        <v>45680</v>
      </c>
      <c r="U11" t="s">
        <v>35</v>
      </c>
      <c r="V11">
        <v>1.3</v>
      </c>
      <c r="W11">
        <v>0</v>
      </c>
      <c r="X11">
        <v>0</v>
      </c>
      <c r="Y11">
        <v>8.5033799999999996E-3</v>
      </c>
      <c r="Z11" s="8"/>
      <c r="AA11" s="8"/>
      <c r="AB11" s="8"/>
    </row>
    <row r="12" spans="1:28" x14ac:dyDescent="0.25">
      <c r="A12" t="s">
        <v>36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750</v>
      </c>
      <c r="H12">
        <v>1714.2</v>
      </c>
      <c r="I12">
        <v>0</v>
      </c>
      <c r="J12">
        <v>2508.0500000000002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21600</v>
      </c>
      <c r="T12" s="4">
        <v>45680</v>
      </c>
      <c r="U12" t="s">
        <v>34</v>
      </c>
      <c r="V12">
        <v>0</v>
      </c>
      <c r="W12">
        <v>0</v>
      </c>
      <c r="X12">
        <v>0</v>
      </c>
      <c r="Y12">
        <v>0</v>
      </c>
      <c r="Z12" s="8">
        <f>Y13+Y12</f>
        <v>2.410853E-2</v>
      </c>
      <c r="AA12" s="8">
        <f>Y13-Y12</f>
        <v>2.410853E-2</v>
      </c>
      <c r="AB12" s="8"/>
    </row>
    <row r="13" spans="1:28" x14ac:dyDescent="0.25">
      <c r="A13" t="s">
        <v>36</v>
      </c>
      <c r="B13" t="s">
        <v>0</v>
      </c>
      <c r="C13">
        <v>2</v>
      </c>
      <c r="D13">
        <v>126887</v>
      </c>
      <c r="E13">
        <v>0.25</v>
      </c>
      <c r="F13">
        <v>14.28571429</v>
      </c>
      <c r="G13">
        <v>7200</v>
      </c>
      <c r="H13">
        <v>1.9</v>
      </c>
      <c r="I13">
        <v>1.4</v>
      </c>
      <c r="J13">
        <v>1.75</v>
      </c>
      <c r="K13">
        <v>1.1000000000000001</v>
      </c>
      <c r="L13">
        <v>2.2999999999999998</v>
      </c>
      <c r="M13">
        <v>1.9</v>
      </c>
      <c r="N13">
        <v>126887</v>
      </c>
      <c r="O13">
        <v>180.81</v>
      </c>
      <c r="P13">
        <v>29285</v>
      </c>
      <c r="Q13">
        <v>5297</v>
      </c>
      <c r="R13">
        <v>126887</v>
      </c>
      <c r="S13">
        <v>21600</v>
      </c>
      <c r="T13" s="4">
        <v>45680</v>
      </c>
      <c r="U13" t="s">
        <v>35</v>
      </c>
      <c r="V13">
        <v>1.4</v>
      </c>
      <c r="W13">
        <v>0</v>
      </c>
      <c r="X13">
        <v>0</v>
      </c>
      <c r="Y13">
        <v>2.410853E-2</v>
      </c>
      <c r="Z13" s="8"/>
      <c r="AA13" s="8"/>
      <c r="AB13" s="8"/>
    </row>
    <row r="14" spans="1:28" x14ac:dyDescent="0.25">
      <c r="A14" t="s">
        <v>36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750</v>
      </c>
      <c r="H14">
        <v>1664.25</v>
      </c>
      <c r="I14">
        <v>0</v>
      </c>
      <c r="J14">
        <v>2459.15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21650</v>
      </c>
      <c r="T14" s="4">
        <v>45680</v>
      </c>
      <c r="U14" t="s">
        <v>34</v>
      </c>
      <c r="V14">
        <v>0</v>
      </c>
      <c r="W14">
        <v>0</v>
      </c>
      <c r="X14">
        <v>0</v>
      </c>
      <c r="Y14">
        <v>0</v>
      </c>
      <c r="Z14" s="8">
        <f>Y15+Y14</f>
        <v>9.4216549999999993E-3</v>
      </c>
      <c r="AA14" s="8">
        <f>Y15-Y14</f>
        <v>9.4216549999999993E-3</v>
      </c>
      <c r="AB14" s="8"/>
    </row>
    <row r="15" spans="1:28" x14ac:dyDescent="0.25">
      <c r="A15" t="s">
        <v>36</v>
      </c>
      <c r="B15" t="s">
        <v>0</v>
      </c>
      <c r="C15">
        <v>2.1</v>
      </c>
      <c r="D15">
        <v>47345</v>
      </c>
      <c r="E15">
        <v>0.2</v>
      </c>
      <c r="F15">
        <v>10.52631579</v>
      </c>
      <c r="G15">
        <v>150</v>
      </c>
      <c r="H15">
        <v>2.1</v>
      </c>
      <c r="I15">
        <v>1.1000000000000001</v>
      </c>
      <c r="J15">
        <v>1.9</v>
      </c>
      <c r="K15">
        <v>1.1000000000000001</v>
      </c>
      <c r="L15">
        <v>3</v>
      </c>
      <c r="M15">
        <v>1.99</v>
      </c>
      <c r="N15">
        <v>47345</v>
      </c>
      <c r="O15">
        <v>70.66</v>
      </c>
      <c r="P15">
        <v>5900</v>
      </c>
      <c r="Q15">
        <v>272</v>
      </c>
      <c r="R15">
        <v>47345</v>
      </c>
      <c r="S15">
        <v>21650</v>
      </c>
      <c r="T15" s="4">
        <v>45680</v>
      </c>
      <c r="U15" t="s">
        <v>35</v>
      </c>
      <c r="V15">
        <v>1.1000000000000001</v>
      </c>
      <c r="W15">
        <v>0</v>
      </c>
      <c r="X15">
        <v>0</v>
      </c>
      <c r="Y15">
        <v>9.4216549999999993E-3</v>
      </c>
      <c r="Z15" s="8"/>
      <c r="AA15" s="8"/>
      <c r="AB15" s="8"/>
    </row>
    <row r="16" spans="1:28" x14ac:dyDescent="0.25">
      <c r="A16" t="s">
        <v>36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750</v>
      </c>
      <c r="H16">
        <v>1611.35</v>
      </c>
      <c r="I16">
        <v>0</v>
      </c>
      <c r="J16">
        <v>1550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0</v>
      </c>
      <c r="R16">
        <v>0</v>
      </c>
      <c r="S16">
        <v>21700</v>
      </c>
      <c r="T16" s="4">
        <v>45680</v>
      </c>
      <c r="U16" t="s">
        <v>34</v>
      </c>
      <c r="V16">
        <v>0</v>
      </c>
      <c r="W16">
        <v>0</v>
      </c>
      <c r="X16">
        <v>0</v>
      </c>
      <c r="Y16">
        <v>0</v>
      </c>
      <c r="Z16" s="8">
        <f>Y17+Y16</f>
        <v>3.1749659999999999E-2</v>
      </c>
      <c r="AA16" s="8">
        <f>Y17-Y16</f>
        <v>3.1749659999999999E-2</v>
      </c>
      <c r="AB16" s="8"/>
    </row>
    <row r="17" spans="1:28" x14ac:dyDescent="0.25">
      <c r="A17" t="s">
        <v>36</v>
      </c>
      <c r="B17" t="s">
        <v>0</v>
      </c>
      <c r="C17">
        <v>2.1</v>
      </c>
      <c r="D17">
        <v>153380</v>
      </c>
      <c r="E17">
        <v>0.05</v>
      </c>
      <c r="F17">
        <v>2.4390243900000002</v>
      </c>
      <c r="G17">
        <v>225</v>
      </c>
      <c r="H17">
        <v>2.0499999999999998</v>
      </c>
      <c r="I17">
        <v>1.55</v>
      </c>
      <c r="J17">
        <v>2.0499999999999998</v>
      </c>
      <c r="K17">
        <v>1.25</v>
      </c>
      <c r="L17">
        <v>2.5</v>
      </c>
      <c r="M17">
        <v>2.0699999999999998</v>
      </c>
      <c r="N17">
        <v>153380</v>
      </c>
      <c r="O17">
        <v>238.12</v>
      </c>
      <c r="P17">
        <v>34724</v>
      </c>
      <c r="Q17">
        <v>98</v>
      </c>
      <c r="R17">
        <v>153380</v>
      </c>
      <c r="S17">
        <v>21700</v>
      </c>
      <c r="T17" s="4">
        <v>45680</v>
      </c>
      <c r="U17" t="s">
        <v>35</v>
      </c>
      <c r="V17">
        <v>1.55</v>
      </c>
      <c r="W17">
        <v>0</v>
      </c>
      <c r="X17">
        <v>0</v>
      </c>
      <c r="Y17">
        <v>3.1749659999999999E-2</v>
      </c>
      <c r="Z17" s="8"/>
      <c r="AA17" s="8"/>
      <c r="AB17" s="8"/>
    </row>
    <row r="18" spans="1:28" x14ac:dyDescent="0.25">
      <c r="A18" t="s">
        <v>36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750</v>
      </c>
      <c r="H18">
        <v>1559.3</v>
      </c>
      <c r="I18">
        <v>0</v>
      </c>
      <c r="J18">
        <v>2361.75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21750</v>
      </c>
      <c r="T18" s="4">
        <v>45680</v>
      </c>
      <c r="U18" t="s">
        <v>34</v>
      </c>
      <c r="V18">
        <v>0</v>
      </c>
      <c r="W18">
        <v>0</v>
      </c>
      <c r="X18">
        <v>0</v>
      </c>
      <c r="Y18">
        <v>0</v>
      </c>
      <c r="Z18" s="8">
        <f>Y19+Y18</f>
        <v>1.4492746000000001E-2</v>
      </c>
      <c r="AA18" s="8">
        <f>Y19-Y18</f>
        <v>1.4492746000000001E-2</v>
      </c>
      <c r="AB18" s="8"/>
    </row>
    <row r="19" spans="1:28" x14ac:dyDescent="0.25">
      <c r="A19" t="s">
        <v>36</v>
      </c>
      <c r="B19" t="s">
        <v>0</v>
      </c>
      <c r="C19">
        <v>2.15</v>
      </c>
      <c r="D19">
        <v>68686</v>
      </c>
      <c r="E19">
        <v>0</v>
      </c>
      <c r="F19">
        <v>0</v>
      </c>
      <c r="G19">
        <v>600</v>
      </c>
      <c r="H19">
        <v>2.1</v>
      </c>
      <c r="I19">
        <v>1.55</v>
      </c>
      <c r="J19">
        <v>2.15</v>
      </c>
      <c r="K19">
        <v>1.3</v>
      </c>
      <c r="L19">
        <v>2.7</v>
      </c>
      <c r="M19">
        <v>2.11</v>
      </c>
      <c r="N19">
        <v>68686</v>
      </c>
      <c r="O19">
        <v>108.7</v>
      </c>
      <c r="P19">
        <v>6267</v>
      </c>
      <c r="Q19">
        <v>-3380</v>
      </c>
      <c r="R19">
        <v>68686</v>
      </c>
      <c r="S19">
        <v>21750</v>
      </c>
      <c r="T19" s="4">
        <v>45680</v>
      </c>
      <c r="U19" t="s">
        <v>35</v>
      </c>
      <c r="V19">
        <v>1.55</v>
      </c>
      <c r="W19">
        <v>0</v>
      </c>
      <c r="X19">
        <v>0</v>
      </c>
      <c r="Y19">
        <v>1.4492746000000001E-2</v>
      </c>
      <c r="Z19" s="8"/>
      <c r="AA19" s="8"/>
      <c r="AB19" s="8"/>
    </row>
    <row r="20" spans="1:28" x14ac:dyDescent="0.25">
      <c r="A20" t="s">
        <v>36</v>
      </c>
      <c r="B20" t="s">
        <v>0</v>
      </c>
      <c r="C20">
        <v>1478.35</v>
      </c>
      <c r="D20">
        <v>1</v>
      </c>
      <c r="E20">
        <v>-51.65</v>
      </c>
      <c r="F20">
        <v>-3.3758169929999999</v>
      </c>
      <c r="G20">
        <v>150</v>
      </c>
      <c r="H20">
        <v>1528.1</v>
      </c>
      <c r="I20">
        <v>1478.35</v>
      </c>
      <c r="J20">
        <v>1530</v>
      </c>
      <c r="K20">
        <v>1478.35</v>
      </c>
      <c r="L20">
        <v>1478.35</v>
      </c>
      <c r="M20">
        <v>1478.35</v>
      </c>
      <c r="N20">
        <v>1</v>
      </c>
      <c r="O20">
        <v>1.1100000000000001</v>
      </c>
      <c r="P20">
        <v>3</v>
      </c>
      <c r="Q20">
        <v>0</v>
      </c>
      <c r="R20">
        <v>1</v>
      </c>
      <c r="S20">
        <v>21800</v>
      </c>
      <c r="T20" s="4">
        <v>45680</v>
      </c>
      <c r="U20" t="s">
        <v>34</v>
      </c>
      <c r="V20">
        <v>1478.35</v>
      </c>
      <c r="W20">
        <v>0</v>
      </c>
      <c r="X20">
        <v>0</v>
      </c>
      <c r="Y20">
        <v>1.47835E-4</v>
      </c>
      <c r="Z20" s="8">
        <f>Y21+Y20</f>
        <v>5.3557975000000001E-2</v>
      </c>
      <c r="AA20" s="8">
        <f>Y21-Y20</f>
        <v>5.3262305000000003E-2</v>
      </c>
      <c r="AB20" s="8"/>
    </row>
    <row r="21" spans="1:28" x14ac:dyDescent="0.25">
      <c r="A21" t="s">
        <v>36</v>
      </c>
      <c r="B21" t="s">
        <v>0</v>
      </c>
      <c r="C21">
        <v>2.25</v>
      </c>
      <c r="D21">
        <v>234255</v>
      </c>
      <c r="E21">
        <v>-0.1</v>
      </c>
      <c r="F21">
        <v>-4.255319149</v>
      </c>
      <c r="G21">
        <v>450</v>
      </c>
      <c r="H21">
        <v>2.25</v>
      </c>
      <c r="I21">
        <v>1.8</v>
      </c>
      <c r="J21">
        <v>2.35</v>
      </c>
      <c r="K21">
        <v>1.5</v>
      </c>
      <c r="L21">
        <v>2.8</v>
      </c>
      <c r="M21">
        <v>2.2799999999999998</v>
      </c>
      <c r="N21">
        <v>234255</v>
      </c>
      <c r="O21">
        <v>400.58</v>
      </c>
      <c r="P21">
        <v>48474</v>
      </c>
      <c r="Q21">
        <v>8705</v>
      </c>
      <c r="R21">
        <v>234255</v>
      </c>
      <c r="S21">
        <v>21800</v>
      </c>
      <c r="T21" s="4">
        <v>45680</v>
      </c>
      <c r="U21" t="s">
        <v>35</v>
      </c>
      <c r="V21">
        <v>1.8</v>
      </c>
      <c r="W21">
        <v>0</v>
      </c>
      <c r="X21">
        <v>0</v>
      </c>
      <c r="Y21">
        <v>5.3410140000000002E-2</v>
      </c>
      <c r="Z21" s="8"/>
      <c r="AA21" s="8"/>
      <c r="AB21" s="8"/>
    </row>
    <row r="22" spans="1:28" x14ac:dyDescent="0.25">
      <c r="A22" t="s">
        <v>36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750</v>
      </c>
      <c r="H22">
        <v>1468.45</v>
      </c>
      <c r="I22">
        <v>0</v>
      </c>
      <c r="J22">
        <v>2264.8000000000002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21850</v>
      </c>
      <c r="T22" s="4">
        <v>45680</v>
      </c>
      <c r="U22" t="s">
        <v>34</v>
      </c>
      <c r="V22">
        <v>0</v>
      </c>
      <c r="W22">
        <v>0</v>
      </c>
      <c r="X22">
        <v>0</v>
      </c>
      <c r="Y22">
        <v>0</v>
      </c>
      <c r="Z22" s="8">
        <f>Y23+Y22</f>
        <v>2.5371359999999999E-2</v>
      </c>
      <c r="AA22" s="8">
        <f>Y23-Y22</f>
        <v>2.5371359999999999E-2</v>
      </c>
      <c r="AB22" s="8"/>
    </row>
    <row r="23" spans="1:28" x14ac:dyDescent="0.25">
      <c r="A23" t="s">
        <v>36</v>
      </c>
      <c r="B23" t="s">
        <v>0</v>
      </c>
      <c r="C23">
        <v>2.6</v>
      </c>
      <c r="D23">
        <v>100680</v>
      </c>
      <c r="E23">
        <v>-0.1</v>
      </c>
      <c r="F23">
        <v>-3.703703704</v>
      </c>
      <c r="G23">
        <v>225</v>
      </c>
      <c r="H23">
        <v>2.6</v>
      </c>
      <c r="I23">
        <v>3.15</v>
      </c>
      <c r="J23">
        <v>2.7</v>
      </c>
      <c r="K23">
        <v>1.55</v>
      </c>
      <c r="L23">
        <v>3.15</v>
      </c>
      <c r="M23">
        <v>2.52</v>
      </c>
      <c r="N23">
        <v>100680</v>
      </c>
      <c r="O23">
        <v>190.29</v>
      </c>
      <c r="P23">
        <v>17185</v>
      </c>
      <c r="Q23">
        <v>12951</v>
      </c>
      <c r="R23">
        <v>100680</v>
      </c>
      <c r="S23">
        <v>21850</v>
      </c>
      <c r="T23" s="4">
        <v>45680</v>
      </c>
      <c r="U23" t="s">
        <v>35</v>
      </c>
      <c r="V23">
        <v>3.15</v>
      </c>
      <c r="W23">
        <v>0</v>
      </c>
      <c r="X23">
        <v>0</v>
      </c>
      <c r="Y23">
        <v>2.5371359999999999E-2</v>
      </c>
      <c r="Z23" s="8"/>
      <c r="AA23" s="8"/>
      <c r="AB23" s="8"/>
    </row>
    <row r="24" spans="1:28" x14ac:dyDescent="0.25">
      <c r="A24" t="s">
        <v>36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750</v>
      </c>
      <c r="H24">
        <v>1419.1</v>
      </c>
      <c r="I24">
        <v>0</v>
      </c>
      <c r="J24">
        <v>2216.5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21900</v>
      </c>
      <c r="T24" s="4">
        <v>45680</v>
      </c>
      <c r="U24" t="s">
        <v>34</v>
      </c>
      <c r="V24">
        <v>0</v>
      </c>
      <c r="W24">
        <v>0</v>
      </c>
      <c r="X24">
        <v>0</v>
      </c>
      <c r="Y24">
        <v>0</v>
      </c>
      <c r="Z24" s="8">
        <f>Y25+Y24</f>
        <v>6.1847025E-2</v>
      </c>
      <c r="AA24" s="8">
        <f>Y25-Y24</f>
        <v>6.1847025E-2</v>
      </c>
      <c r="AB24" s="8"/>
    </row>
    <row r="25" spans="1:28" x14ac:dyDescent="0.25">
      <c r="A25" t="s">
        <v>36</v>
      </c>
      <c r="B25" t="s">
        <v>0</v>
      </c>
      <c r="C25">
        <v>2.6</v>
      </c>
      <c r="D25">
        <v>233385</v>
      </c>
      <c r="E25">
        <v>-0.5</v>
      </c>
      <c r="F25">
        <v>-16.129032259999999</v>
      </c>
      <c r="G25">
        <v>2100</v>
      </c>
      <c r="H25">
        <v>2.6</v>
      </c>
      <c r="I25">
        <v>2.25</v>
      </c>
      <c r="J25">
        <v>3.1</v>
      </c>
      <c r="K25">
        <v>1.7</v>
      </c>
      <c r="L25">
        <v>3.2</v>
      </c>
      <c r="M25">
        <v>2.65</v>
      </c>
      <c r="N25">
        <v>233385</v>
      </c>
      <c r="O25">
        <v>463.85</v>
      </c>
      <c r="P25">
        <v>35826</v>
      </c>
      <c r="Q25">
        <v>6561</v>
      </c>
      <c r="R25">
        <v>233385</v>
      </c>
      <c r="S25">
        <v>21900</v>
      </c>
      <c r="T25" s="4">
        <v>45680</v>
      </c>
      <c r="U25" t="s">
        <v>35</v>
      </c>
      <c r="V25">
        <v>2.25</v>
      </c>
      <c r="W25">
        <v>0</v>
      </c>
      <c r="X25">
        <v>0</v>
      </c>
      <c r="Y25">
        <v>6.1847025E-2</v>
      </c>
      <c r="Z25" s="8"/>
      <c r="AA25" s="8"/>
      <c r="AB25" s="8"/>
    </row>
    <row r="26" spans="1:28" x14ac:dyDescent="0.25">
      <c r="A26" t="s">
        <v>36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750</v>
      </c>
      <c r="H26">
        <v>1369.6</v>
      </c>
      <c r="I26">
        <v>0</v>
      </c>
      <c r="J26">
        <v>2168.35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21950</v>
      </c>
      <c r="T26" s="4">
        <v>45680</v>
      </c>
      <c r="U26" t="s">
        <v>34</v>
      </c>
      <c r="V26">
        <v>0</v>
      </c>
      <c r="W26">
        <v>0</v>
      </c>
      <c r="X26">
        <v>0</v>
      </c>
      <c r="Y26">
        <v>0</v>
      </c>
      <c r="Z26" s="8">
        <f>Y27+Y26</f>
        <v>3.0517860000000001E-2</v>
      </c>
      <c r="AA26" s="8">
        <f>Y27-Y26</f>
        <v>3.0517860000000001E-2</v>
      </c>
      <c r="AB26" s="8"/>
    </row>
    <row r="27" spans="1:28" x14ac:dyDescent="0.25">
      <c r="A27" t="s">
        <v>36</v>
      </c>
      <c r="B27" t="s">
        <v>0</v>
      </c>
      <c r="C27">
        <v>2.9</v>
      </c>
      <c r="D27">
        <v>105234</v>
      </c>
      <c r="E27">
        <v>-0.4</v>
      </c>
      <c r="F27">
        <v>-12.121212119999999</v>
      </c>
      <c r="G27">
        <v>7350</v>
      </c>
      <c r="H27">
        <v>2.9</v>
      </c>
      <c r="I27">
        <v>2.25</v>
      </c>
      <c r="J27">
        <v>3.3</v>
      </c>
      <c r="K27">
        <v>2</v>
      </c>
      <c r="L27">
        <v>3.4</v>
      </c>
      <c r="M27">
        <v>2.9</v>
      </c>
      <c r="N27">
        <v>105234</v>
      </c>
      <c r="O27">
        <v>228.88</v>
      </c>
      <c r="P27">
        <v>16112</v>
      </c>
      <c r="Q27">
        <v>10222</v>
      </c>
      <c r="R27">
        <v>105234</v>
      </c>
      <c r="S27">
        <v>21950</v>
      </c>
      <c r="T27" s="4">
        <v>45680</v>
      </c>
      <c r="U27" t="s">
        <v>35</v>
      </c>
      <c r="V27">
        <v>2.25</v>
      </c>
      <c r="W27">
        <v>0</v>
      </c>
      <c r="X27">
        <v>0</v>
      </c>
      <c r="Y27">
        <v>3.0517860000000001E-2</v>
      </c>
      <c r="Z27" s="8"/>
      <c r="AA27" s="8"/>
      <c r="AB27" s="8"/>
    </row>
    <row r="28" spans="1:28" x14ac:dyDescent="0.25">
      <c r="A28" t="s">
        <v>36</v>
      </c>
      <c r="B28" t="s">
        <v>0</v>
      </c>
      <c r="C28">
        <v>1370</v>
      </c>
      <c r="D28">
        <v>71</v>
      </c>
      <c r="E28">
        <v>136</v>
      </c>
      <c r="F28">
        <v>11.021069689999999</v>
      </c>
      <c r="G28">
        <v>225</v>
      </c>
      <c r="H28">
        <v>1364.2</v>
      </c>
      <c r="I28">
        <v>1245</v>
      </c>
      <c r="J28">
        <v>1234</v>
      </c>
      <c r="K28">
        <v>1215.3499999999999</v>
      </c>
      <c r="L28">
        <v>1398.65</v>
      </c>
      <c r="M28">
        <v>1339.63</v>
      </c>
      <c r="N28">
        <v>71</v>
      </c>
      <c r="O28">
        <v>71.34</v>
      </c>
      <c r="P28">
        <v>159</v>
      </c>
      <c r="Q28">
        <v>13</v>
      </c>
      <c r="R28">
        <v>71</v>
      </c>
      <c r="S28">
        <v>22000</v>
      </c>
      <c r="T28" s="4">
        <v>45680</v>
      </c>
      <c r="U28" t="s">
        <v>34</v>
      </c>
      <c r="V28">
        <v>1245</v>
      </c>
      <c r="W28">
        <v>0</v>
      </c>
      <c r="X28">
        <v>0</v>
      </c>
      <c r="Y28">
        <v>9.511373E-3</v>
      </c>
      <c r="Z28" s="8">
        <f>Y29+Y28</f>
        <v>0.224717741</v>
      </c>
      <c r="AA28" s="8">
        <f>Y29-Y28</f>
        <v>0.20569499500000002</v>
      </c>
      <c r="AB28" s="8"/>
    </row>
    <row r="29" spans="1:28" x14ac:dyDescent="0.25">
      <c r="A29" t="s">
        <v>36</v>
      </c>
      <c r="B29" t="s">
        <v>0</v>
      </c>
      <c r="C29">
        <v>3.45</v>
      </c>
      <c r="D29">
        <v>689764</v>
      </c>
      <c r="E29">
        <v>-0.3</v>
      </c>
      <c r="F29">
        <v>-8</v>
      </c>
      <c r="G29">
        <v>5550</v>
      </c>
      <c r="H29">
        <v>3.1</v>
      </c>
      <c r="I29">
        <v>2.85</v>
      </c>
      <c r="J29">
        <v>3.75</v>
      </c>
      <c r="K29">
        <v>2.25</v>
      </c>
      <c r="L29">
        <v>3.8</v>
      </c>
      <c r="M29">
        <v>3.12</v>
      </c>
      <c r="N29">
        <v>689764</v>
      </c>
      <c r="O29">
        <v>1614.05</v>
      </c>
      <c r="P29">
        <v>135586</v>
      </c>
      <c r="Q29">
        <v>46478</v>
      </c>
      <c r="R29">
        <v>689764</v>
      </c>
      <c r="S29">
        <v>22000</v>
      </c>
      <c r="T29" s="4">
        <v>45680</v>
      </c>
      <c r="U29" t="s">
        <v>35</v>
      </c>
      <c r="V29">
        <v>2.85</v>
      </c>
      <c r="W29">
        <v>0</v>
      </c>
      <c r="X29">
        <v>0</v>
      </c>
      <c r="Y29">
        <v>0.21520636800000001</v>
      </c>
      <c r="Z29" s="8"/>
      <c r="AA29" s="8"/>
      <c r="AB29" s="8"/>
    </row>
    <row r="30" spans="1:28" x14ac:dyDescent="0.25">
      <c r="A30" t="s">
        <v>36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750</v>
      </c>
      <c r="H30">
        <v>1270.3</v>
      </c>
      <c r="I30">
        <v>0</v>
      </c>
      <c r="J30">
        <v>2072.6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22050</v>
      </c>
      <c r="T30" s="4">
        <v>45680</v>
      </c>
      <c r="U30" t="s">
        <v>34</v>
      </c>
      <c r="V30">
        <v>0</v>
      </c>
      <c r="W30">
        <v>0</v>
      </c>
      <c r="X30">
        <v>0</v>
      </c>
      <c r="Y30">
        <v>0</v>
      </c>
      <c r="Z30" s="8">
        <f>Y31+Y30</f>
        <v>3.2417614999999997E-2</v>
      </c>
      <c r="AA30" s="8">
        <f>Y31-Y30</f>
        <v>3.2417614999999997E-2</v>
      </c>
      <c r="AB30" s="8"/>
    </row>
    <row r="31" spans="1:28" x14ac:dyDescent="0.25">
      <c r="A31" t="s">
        <v>36</v>
      </c>
      <c r="B31" t="s">
        <v>0</v>
      </c>
      <c r="C31">
        <v>3.1</v>
      </c>
      <c r="D31">
        <v>96769</v>
      </c>
      <c r="E31">
        <v>-0.95</v>
      </c>
      <c r="F31">
        <v>-23.456790120000001</v>
      </c>
      <c r="G31">
        <v>600</v>
      </c>
      <c r="H31">
        <v>3.15</v>
      </c>
      <c r="I31">
        <v>3.95</v>
      </c>
      <c r="J31">
        <v>4.05</v>
      </c>
      <c r="K31">
        <v>2.35</v>
      </c>
      <c r="L31">
        <v>4.3499999999999996</v>
      </c>
      <c r="M31">
        <v>3.35</v>
      </c>
      <c r="N31">
        <v>96769</v>
      </c>
      <c r="O31">
        <v>243.13</v>
      </c>
      <c r="P31">
        <v>15815</v>
      </c>
      <c r="Q31">
        <v>4949</v>
      </c>
      <c r="R31">
        <v>96769</v>
      </c>
      <c r="S31">
        <v>22050</v>
      </c>
      <c r="T31" s="4">
        <v>45680</v>
      </c>
      <c r="U31" t="s">
        <v>35</v>
      </c>
      <c r="V31">
        <v>3.95</v>
      </c>
      <c r="W31">
        <v>0</v>
      </c>
      <c r="X31">
        <v>0</v>
      </c>
      <c r="Y31">
        <v>3.2417614999999997E-2</v>
      </c>
      <c r="Z31" s="8"/>
      <c r="AA31" s="8"/>
      <c r="AB31" s="8"/>
    </row>
    <row r="32" spans="1:28" x14ac:dyDescent="0.25">
      <c r="A32" t="s">
        <v>36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750</v>
      </c>
      <c r="H32">
        <v>1220.75</v>
      </c>
      <c r="I32">
        <v>0</v>
      </c>
      <c r="J32">
        <v>1137.5999999999999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23</v>
      </c>
      <c r="Q32">
        <v>0</v>
      </c>
      <c r="R32">
        <v>0</v>
      </c>
      <c r="S32">
        <v>22100</v>
      </c>
      <c r="T32" s="4">
        <v>45680</v>
      </c>
      <c r="U32" t="s">
        <v>34</v>
      </c>
      <c r="V32">
        <v>0</v>
      </c>
      <c r="W32">
        <v>0</v>
      </c>
      <c r="X32">
        <v>0</v>
      </c>
      <c r="Y32">
        <v>0</v>
      </c>
      <c r="Z32" s="8">
        <f>Y33+Y32</f>
        <v>8.8324712E-2</v>
      </c>
      <c r="AA32" s="8">
        <f>Y33-Y32</f>
        <v>8.8324712E-2</v>
      </c>
      <c r="AB32" s="8"/>
    </row>
    <row r="33" spans="1:28" x14ac:dyDescent="0.25">
      <c r="A33" t="s">
        <v>36</v>
      </c>
      <c r="B33" t="s">
        <v>0</v>
      </c>
      <c r="C33">
        <v>3.85</v>
      </c>
      <c r="D33">
        <v>238072</v>
      </c>
      <c r="E33">
        <v>-0.65</v>
      </c>
      <c r="F33">
        <v>-14.44444444</v>
      </c>
      <c r="G33">
        <v>2250</v>
      </c>
      <c r="H33">
        <v>3.4</v>
      </c>
      <c r="I33">
        <v>3.45</v>
      </c>
      <c r="J33">
        <v>4.5</v>
      </c>
      <c r="K33">
        <v>2.35</v>
      </c>
      <c r="L33">
        <v>4.9000000000000004</v>
      </c>
      <c r="M33">
        <v>3.71</v>
      </c>
      <c r="N33">
        <v>238072</v>
      </c>
      <c r="O33">
        <v>662.44</v>
      </c>
      <c r="P33">
        <v>41480</v>
      </c>
      <c r="Q33">
        <v>24575</v>
      </c>
      <c r="R33">
        <v>238072</v>
      </c>
      <c r="S33">
        <v>22100</v>
      </c>
      <c r="T33" s="4">
        <v>45680</v>
      </c>
      <c r="U33" t="s">
        <v>35</v>
      </c>
      <c r="V33">
        <v>3.45</v>
      </c>
      <c r="W33">
        <v>0</v>
      </c>
      <c r="X33">
        <v>0</v>
      </c>
      <c r="Y33">
        <v>8.8324712E-2</v>
      </c>
      <c r="Z33" s="8"/>
      <c r="AA33" s="8"/>
      <c r="AB33" s="8"/>
    </row>
    <row r="34" spans="1:28" x14ac:dyDescent="0.25">
      <c r="A34" t="s">
        <v>36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750</v>
      </c>
      <c r="H34">
        <v>1171.1500000000001</v>
      </c>
      <c r="I34">
        <v>0</v>
      </c>
      <c r="J34">
        <v>1977.6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22150</v>
      </c>
      <c r="T34" s="4">
        <v>45680</v>
      </c>
      <c r="U34" t="s">
        <v>34</v>
      </c>
      <c r="V34">
        <v>0</v>
      </c>
      <c r="W34">
        <v>0</v>
      </c>
      <c r="X34">
        <v>0</v>
      </c>
      <c r="Y34">
        <v>0</v>
      </c>
      <c r="Z34" s="8">
        <f>Y35+Y34</f>
        <v>4.0000168000000003E-2</v>
      </c>
      <c r="AA34" s="8">
        <f>Y35-Y34</f>
        <v>4.0000168000000003E-2</v>
      </c>
      <c r="AB34" s="8"/>
    </row>
    <row r="35" spans="1:28" x14ac:dyDescent="0.25">
      <c r="A35" t="s">
        <v>36</v>
      </c>
      <c r="B35" t="s">
        <v>0</v>
      </c>
      <c r="C35">
        <v>3.8</v>
      </c>
      <c r="D35">
        <v>99256</v>
      </c>
      <c r="E35">
        <v>-1.2</v>
      </c>
      <c r="F35">
        <v>-24</v>
      </c>
      <c r="G35">
        <v>450</v>
      </c>
      <c r="H35">
        <v>3.55</v>
      </c>
      <c r="I35">
        <v>3.65</v>
      </c>
      <c r="J35">
        <v>5</v>
      </c>
      <c r="K35">
        <v>2.6</v>
      </c>
      <c r="L35">
        <v>5.6</v>
      </c>
      <c r="M35">
        <v>4.03</v>
      </c>
      <c r="N35">
        <v>99256</v>
      </c>
      <c r="O35">
        <v>300</v>
      </c>
      <c r="P35">
        <v>9633</v>
      </c>
      <c r="Q35">
        <v>5214</v>
      </c>
      <c r="R35">
        <v>99256</v>
      </c>
      <c r="S35">
        <v>22150</v>
      </c>
      <c r="T35" s="4">
        <v>45680</v>
      </c>
      <c r="U35" t="s">
        <v>35</v>
      </c>
      <c r="V35">
        <v>3.65</v>
      </c>
      <c r="W35">
        <v>0</v>
      </c>
      <c r="X35">
        <v>0</v>
      </c>
      <c r="Y35">
        <v>4.0000168000000003E-2</v>
      </c>
      <c r="Z35" s="8"/>
      <c r="AA35" s="8"/>
      <c r="AB35" s="8"/>
    </row>
    <row r="36" spans="1:28" x14ac:dyDescent="0.25">
      <c r="A36" t="s">
        <v>36</v>
      </c>
      <c r="B36" t="s">
        <v>0</v>
      </c>
      <c r="C36">
        <v>1196.05</v>
      </c>
      <c r="D36">
        <v>95</v>
      </c>
      <c r="E36">
        <v>210.5</v>
      </c>
      <c r="F36">
        <v>21.358632239999999</v>
      </c>
      <c r="G36">
        <v>150</v>
      </c>
      <c r="H36">
        <v>1165.05</v>
      </c>
      <c r="I36">
        <v>1060.8</v>
      </c>
      <c r="J36">
        <v>985.55</v>
      </c>
      <c r="K36">
        <v>1015.75</v>
      </c>
      <c r="L36">
        <v>1204.8</v>
      </c>
      <c r="M36">
        <v>1069.49</v>
      </c>
      <c r="N36">
        <v>95</v>
      </c>
      <c r="O36">
        <v>76.2</v>
      </c>
      <c r="P36">
        <v>20</v>
      </c>
      <c r="Q36">
        <v>5</v>
      </c>
      <c r="R36">
        <v>95</v>
      </c>
      <c r="S36">
        <v>22200</v>
      </c>
      <c r="T36" s="4">
        <v>45680</v>
      </c>
      <c r="U36" t="s">
        <v>34</v>
      </c>
      <c r="V36">
        <v>1060.8</v>
      </c>
      <c r="W36">
        <v>0</v>
      </c>
      <c r="X36">
        <v>0</v>
      </c>
      <c r="Y36">
        <v>1.0160155000000001E-2</v>
      </c>
      <c r="Z36" s="8">
        <f>Y37+Y36</f>
        <v>0.18213253300000001</v>
      </c>
      <c r="AA36" s="8">
        <f>Y37-Y36</f>
        <v>0.16181222300000001</v>
      </c>
      <c r="AB36" s="8"/>
    </row>
    <row r="37" spans="1:28" x14ac:dyDescent="0.25">
      <c r="A37" t="s">
        <v>36</v>
      </c>
      <c r="B37" t="s">
        <v>0</v>
      </c>
      <c r="C37">
        <v>4</v>
      </c>
      <c r="D37">
        <v>392631</v>
      </c>
      <c r="E37">
        <v>-1.5</v>
      </c>
      <c r="F37">
        <v>-27.272727270000001</v>
      </c>
      <c r="G37">
        <v>1500</v>
      </c>
      <c r="H37">
        <v>4</v>
      </c>
      <c r="I37">
        <v>5.4</v>
      </c>
      <c r="J37">
        <v>5.5</v>
      </c>
      <c r="K37">
        <v>2.8</v>
      </c>
      <c r="L37">
        <v>6.35</v>
      </c>
      <c r="M37">
        <v>4.38</v>
      </c>
      <c r="N37">
        <v>392631</v>
      </c>
      <c r="O37">
        <v>1289.79</v>
      </c>
      <c r="P37">
        <v>69819</v>
      </c>
      <c r="Q37">
        <v>23669</v>
      </c>
      <c r="R37">
        <v>392631</v>
      </c>
      <c r="S37">
        <v>22200</v>
      </c>
      <c r="T37" s="4">
        <v>45680</v>
      </c>
      <c r="U37" t="s">
        <v>35</v>
      </c>
      <c r="V37">
        <v>5.4</v>
      </c>
      <c r="W37">
        <v>0</v>
      </c>
      <c r="X37">
        <v>0</v>
      </c>
      <c r="Y37">
        <v>0.17197237800000001</v>
      </c>
      <c r="Z37" s="8"/>
      <c r="AA37" s="8"/>
      <c r="AB37" s="8"/>
    </row>
    <row r="38" spans="1:28" x14ac:dyDescent="0.25">
      <c r="A38" t="s">
        <v>36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750</v>
      </c>
      <c r="H38">
        <v>1072.2</v>
      </c>
      <c r="I38">
        <v>0</v>
      </c>
      <c r="J38">
        <v>1883.5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22250</v>
      </c>
      <c r="T38" s="4">
        <v>45680</v>
      </c>
      <c r="U38" t="s">
        <v>34</v>
      </c>
      <c r="V38">
        <v>0</v>
      </c>
      <c r="W38">
        <v>0</v>
      </c>
      <c r="X38">
        <v>0</v>
      </c>
      <c r="Y38">
        <v>0</v>
      </c>
      <c r="Z38" s="8">
        <f>Y39+Y38</f>
        <v>9.1662334999999998E-2</v>
      </c>
      <c r="AA38" s="8">
        <f>Y39-Y38</f>
        <v>9.1662334999999998E-2</v>
      </c>
      <c r="AB38" s="8"/>
    </row>
    <row r="39" spans="1:28" x14ac:dyDescent="0.25">
      <c r="A39" t="s">
        <v>36</v>
      </c>
      <c r="B39" t="s">
        <v>0</v>
      </c>
      <c r="C39">
        <v>4.8</v>
      </c>
      <c r="D39">
        <v>186685</v>
      </c>
      <c r="E39">
        <v>-1.55</v>
      </c>
      <c r="F39">
        <v>-24.409448820000001</v>
      </c>
      <c r="G39">
        <v>1425</v>
      </c>
      <c r="H39">
        <v>4.2</v>
      </c>
      <c r="I39">
        <v>4.75</v>
      </c>
      <c r="J39">
        <v>6.35</v>
      </c>
      <c r="K39">
        <v>3.55</v>
      </c>
      <c r="L39">
        <v>7.65</v>
      </c>
      <c r="M39">
        <v>4.91</v>
      </c>
      <c r="N39">
        <v>186685</v>
      </c>
      <c r="O39">
        <v>687.47</v>
      </c>
      <c r="P39">
        <v>13440</v>
      </c>
      <c r="Q39">
        <v>3446</v>
      </c>
      <c r="R39">
        <v>186685</v>
      </c>
      <c r="S39">
        <v>22250</v>
      </c>
      <c r="T39" s="4">
        <v>45680</v>
      </c>
      <c r="U39" t="s">
        <v>35</v>
      </c>
      <c r="V39">
        <v>4.75</v>
      </c>
      <c r="W39">
        <v>0</v>
      </c>
      <c r="X39">
        <v>0</v>
      </c>
      <c r="Y39">
        <v>9.1662334999999998E-2</v>
      </c>
      <c r="Z39" s="8"/>
      <c r="AA39" s="8"/>
      <c r="AB39" s="8"/>
    </row>
    <row r="40" spans="1:28" x14ac:dyDescent="0.25">
      <c r="A40" t="s">
        <v>36</v>
      </c>
      <c r="B40" t="s">
        <v>0</v>
      </c>
      <c r="C40">
        <v>1068.2</v>
      </c>
      <c r="D40">
        <v>87</v>
      </c>
      <c r="E40">
        <v>125.1</v>
      </c>
      <c r="F40">
        <v>13.26476514</v>
      </c>
      <c r="G40">
        <v>150</v>
      </c>
      <c r="H40">
        <v>1066.75</v>
      </c>
      <c r="I40">
        <v>981.35</v>
      </c>
      <c r="J40">
        <v>943.1</v>
      </c>
      <c r="K40">
        <v>904.45</v>
      </c>
      <c r="L40">
        <v>1111.3</v>
      </c>
      <c r="M40">
        <v>986.09</v>
      </c>
      <c r="N40">
        <v>87</v>
      </c>
      <c r="O40">
        <v>64.34</v>
      </c>
      <c r="P40">
        <v>132</v>
      </c>
      <c r="Q40">
        <v>-13</v>
      </c>
      <c r="R40">
        <v>87</v>
      </c>
      <c r="S40">
        <v>22300</v>
      </c>
      <c r="T40" s="4">
        <v>45680</v>
      </c>
      <c r="U40" t="s">
        <v>34</v>
      </c>
      <c r="V40">
        <v>981.35</v>
      </c>
      <c r="W40">
        <v>0</v>
      </c>
      <c r="X40">
        <v>0</v>
      </c>
      <c r="Y40">
        <v>8.5789830000000001E-3</v>
      </c>
      <c r="Z40" s="8">
        <f>Y41+Y40</f>
        <v>0.18400038300000002</v>
      </c>
      <c r="AA40" s="8">
        <f>Y41-Y40</f>
        <v>0.16684241699999999</v>
      </c>
      <c r="AB40" s="8"/>
    </row>
    <row r="41" spans="1:28" x14ac:dyDescent="0.25">
      <c r="A41" t="s">
        <v>36</v>
      </c>
      <c r="B41" t="s">
        <v>0</v>
      </c>
      <c r="C41">
        <v>4.55</v>
      </c>
      <c r="D41">
        <v>318948</v>
      </c>
      <c r="E41">
        <v>-2.95</v>
      </c>
      <c r="F41">
        <v>-39.333333330000002</v>
      </c>
      <c r="G41">
        <v>375</v>
      </c>
      <c r="H41">
        <v>4.55</v>
      </c>
      <c r="I41">
        <v>8.3000000000000007</v>
      </c>
      <c r="J41">
        <v>7.5</v>
      </c>
      <c r="K41">
        <v>4.1500000000000004</v>
      </c>
      <c r="L41">
        <v>9.3000000000000007</v>
      </c>
      <c r="M41">
        <v>5.5</v>
      </c>
      <c r="N41">
        <v>318948</v>
      </c>
      <c r="O41">
        <v>1315.66</v>
      </c>
      <c r="P41">
        <v>38694</v>
      </c>
      <c r="Q41">
        <v>5506</v>
      </c>
      <c r="R41">
        <v>318948</v>
      </c>
      <c r="S41">
        <v>22300</v>
      </c>
      <c r="T41" s="4">
        <v>45680</v>
      </c>
      <c r="U41" t="s">
        <v>35</v>
      </c>
      <c r="V41">
        <v>8.3000000000000007</v>
      </c>
      <c r="W41">
        <v>0</v>
      </c>
      <c r="X41">
        <v>0</v>
      </c>
      <c r="Y41">
        <v>0.17542140000000001</v>
      </c>
      <c r="Z41" s="8"/>
      <c r="AA41" s="8"/>
      <c r="AB41" s="8"/>
    </row>
    <row r="42" spans="1:28" x14ac:dyDescent="0.25">
      <c r="A42" t="s">
        <v>36</v>
      </c>
      <c r="B42" t="s">
        <v>0</v>
      </c>
      <c r="C42">
        <v>1041.5999999999999</v>
      </c>
      <c r="D42">
        <v>4</v>
      </c>
      <c r="E42">
        <v>134.44999999999999</v>
      </c>
      <c r="F42">
        <v>14.82114314</v>
      </c>
      <c r="G42">
        <v>150</v>
      </c>
      <c r="H42">
        <v>1016.35</v>
      </c>
      <c r="I42">
        <v>953</v>
      </c>
      <c r="J42">
        <v>907.15</v>
      </c>
      <c r="K42">
        <v>953</v>
      </c>
      <c r="L42">
        <v>1045.95</v>
      </c>
      <c r="M42">
        <v>1020.68</v>
      </c>
      <c r="N42">
        <v>4</v>
      </c>
      <c r="O42">
        <v>3.06</v>
      </c>
      <c r="P42">
        <v>2</v>
      </c>
      <c r="Q42">
        <v>0</v>
      </c>
      <c r="R42">
        <v>4</v>
      </c>
      <c r="S42">
        <v>22350</v>
      </c>
      <c r="T42" s="4">
        <v>45680</v>
      </c>
      <c r="U42" t="s">
        <v>34</v>
      </c>
      <c r="V42">
        <v>953</v>
      </c>
      <c r="W42">
        <v>0</v>
      </c>
      <c r="X42">
        <v>0</v>
      </c>
      <c r="Y42">
        <v>4.08272E-4</v>
      </c>
      <c r="Z42" s="8">
        <f>Y43+Y42</f>
        <v>0.10593604400000001</v>
      </c>
      <c r="AA42" s="8">
        <f>Y43-Y42</f>
        <v>0.1051195</v>
      </c>
      <c r="AB42" s="8"/>
    </row>
    <row r="43" spans="1:28" x14ac:dyDescent="0.25">
      <c r="A43" t="s">
        <v>36</v>
      </c>
      <c r="B43" t="s">
        <v>0</v>
      </c>
      <c r="C43">
        <v>4.55</v>
      </c>
      <c r="D43">
        <v>163863</v>
      </c>
      <c r="E43">
        <v>-4</v>
      </c>
      <c r="F43">
        <v>-46.783625729999997</v>
      </c>
      <c r="G43">
        <v>675</v>
      </c>
      <c r="H43">
        <v>4.55</v>
      </c>
      <c r="I43">
        <v>5.15</v>
      </c>
      <c r="J43">
        <v>8.5500000000000007</v>
      </c>
      <c r="K43">
        <v>4.25</v>
      </c>
      <c r="L43">
        <v>11.1</v>
      </c>
      <c r="M43">
        <v>6.44</v>
      </c>
      <c r="N43">
        <v>163863</v>
      </c>
      <c r="O43">
        <v>791.46</v>
      </c>
      <c r="P43">
        <v>13622</v>
      </c>
      <c r="Q43">
        <v>5204</v>
      </c>
      <c r="R43">
        <v>163863</v>
      </c>
      <c r="S43">
        <v>22350</v>
      </c>
      <c r="T43" s="4">
        <v>45680</v>
      </c>
      <c r="U43" t="s">
        <v>35</v>
      </c>
      <c r="V43">
        <v>5.15</v>
      </c>
      <c r="W43">
        <v>0</v>
      </c>
      <c r="X43">
        <v>0</v>
      </c>
      <c r="Y43">
        <v>0.10552777200000001</v>
      </c>
      <c r="Z43" s="8"/>
      <c r="AA43" s="8"/>
      <c r="AB43" s="8"/>
    </row>
    <row r="44" spans="1:28" x14ac:dyDescent="0.25">
      <c r="A44" t="s">
        <v>36</v>
      </c>
      <c r="B44" t="s">
        <v>0</v>
      </c>
      <c r="C44">
        <v>969.5</v>
      </c>
      <c r="D44">
        <v>142</v>
      </c>
      <c r="E44">
        <v>118.7</v>
      </c>
      <c r="F44">
        <v>13.951574989999999</v>
      </c>
      <c r="G44">
        <v>150</v>
      </c>
      <c r="H44">
        <v>968.05</v>
      </c>
      <c r="I44">
        <v>870.05</v>
      </c>
      <c r="J44">
        <v>850.8</v>
      </c>
      <c r="K44">
        <v>805</v>
      </c>
      <c r="L44">
        <v>994.8</v>
      </c>
      <c r="M44">
        <v>904.66</v>
      </c>
      <c r="N44">
        <v>142</v>
      </c>
      <c r="O44">
        <v>96.35</v>
      </c>
      <c r="P44">
        <v>87</v>
      </c>
      <c r="Q44">
        <v>18</v>
      </c>
      <c r="R44">
        <v>142</v>
      </c>
      <c r="S44">
        <v>22400</v>
      </c>
      <c r="T44" s="4">
        <v>45680</v>
      </c>
      <c r="U44" t="s">
        <v>34</v>
      </c>
      <c r="V44">
        <v>870.05</v>
      </c>
      <c r="W44">
        <v>0</v>
      </c>
      <c r="X44">
        <v>0</v>
      </c>
      <c r="Y44">
        <v>1.2846171999999999E-2</v>
      </c>
      <c r="Z44" s="8">
        <f>Y45+Y44</f>
        <v>0.332543902</v>
      </c>
      <c r="AA44" s="8">
        <f>Y45-Y44</f>
        <v>0.30685155800000002</v>
      </c>
      <c r="AB44" s="8"/>
    </row>
    <row r="45" spans="1:28" x14ac:dyDescent="0.25">
      <c r="A45" t="s">
        <v>36</v>
      </c>
      <c r="B45" t="s">
        <v>0</v>
      </c>
      <c r="C45">
        <v>5.6</v>
      </c>
      <c r="D45">
        <v>440355</v>
      </c>
      <c r="E45">
        <v>-4.45</v>
      </c>
      <c r="F45">
        <v>-44.278606969999998</v>
      </c>
      <c r="G45">
        <v>4725</v>
      </c>
      <c r="H45">
        <v>5.6</v>
      </c>
      <c r="I45">
        <v>8.0500000000000007</v>
      </c>
      <c r="J45">
        <v>10.050000000000001</v>
      </c>
      <c r="K45">
        <v>5.2</v>
      </c>
      <c r="L45">
        <v>13.4</v>
      </c>
      <c r="M45">
        <v>7.26</v>
      </c>
      <c r="N45">
        <v>440355</v>
      </c>
      <c r="O45">
        <v>2397.73</v>
      </c>
      <c r="P45">
        <v>41102</v>
      </c>
      <c r="Q45">
        <v>8626</v>
      </c>
      <c r="R45">
        <v>440355</v>
      </c>
      <c r="S45">
        <v>22400</v>
      </c>
      <c r="T45" s="4">
        <v>45680</v>
      </c>
      <c r="U45" t="s">
        <v>35</v>
      </c>
      <c r="V45">
        <v>8.0500000000000007</v>
      </c>
      <c r="W45">
        <v>0</v>
      </c>
      <c r="X45">
        <v>0</v>
      </c>
      <c r="Y45">
        <v>0.31969773000000001</v>
      </c>
      <c r="Z45" s="8"/>
      <c r="AA45" s="8"/>
      <c r="AB45" s="8"/>
    </row>
    <row r="46" spans="1:28" x14ac:dyDescent="0.25">
      <c r="A46" t="s">
        <v>36</v>
      </c>
      <c r="B46" t="s">
        <v>0</v>
      </c>
      <c r="C46">
        <v>945.45</v>
      </c>
      <c r="D46">
        <v>172</v>
      </c>
      <c r="E46">
        <v>149.1</v>
      </c>
      <c r="F46">
        <v>18.722923340000001</v>
      </c>
      <c r="G46">
        <v>150</v>
      </c>
      <c r="H46">
        <v>918.6</v>
      </c>
      <c r="I46">
        <v>781.4</v>
      </c>
      <c r="J46">
        <v>796.35</v>
      </c>
      <c r="K46">
        <v>760.95</v>
      </c>
      <c r="L46">
        <v>970.45</v>
      </c>
      <c r="M46">
        <v>907.41</v>
      </c>
      <c r="N46">
        <v>172</v>
      </c>
      <c r="O46">
        <v>117.06</v>
      </c>
      <c r="P46">
        <v>62</v>
      </c>
      <c r="Q46">
        <v>53</v>
      </c>
      <c r="R46">
        <v>172</v>
      </c>
      <c r="S46">
        <v>22450</v>
      </c>
      <c r="T46" s="4">
        <v>45680</v>
      </c>
      <c r="U46" t="s">
        <v>34</v>
      </c>
      <c r="V46">
        <v>781.4</v>
      </c>
      <c r="W46">
        <v>0</v>
      </c>
      <c r="X46">
        <v>0</v>
      </c>
      <c r="Y46">
        <v>1.5607452000000001E-2</v>
      </c>
      <c r="Z46" s="8">
        <f>Y47+Y46</f>
        <v>0.233201094</v>
      </c>
      <c r="AA46" s="8">
        <f>Y47-Y46</f>
        <v>0.20198619000000001</v>
      </c>
      <c r="AB46" s="8"/>
    </row>
    <row r="47" spans="1:28" x14ac:dyDescent="0.25">
      <c r="A47" t="s">
        <v>36</v>
      </c>
      <c r="B47" t="s">
        <v>0</v>
      </c>
      <c r="C47">
        <v>6.2</v>
      </c>
      <c r="D47">
        <v>252722</v>
      </c>
      <c r="E47">
        <v>-5.4</v>
      </c>
      <c r="F47">
        <v>-46.551724139999997</v>
      </c>
      <c r="G47">
        <v>375</v>
      </c>
      <c r="H47">
        <v>6.2</v>
      </c>
      <c r="I47">
        <v>6.95</v>
      </c>
      <c r="J47">
        <v>11.6</v>
      </c>
      <c r="K47">
        <v>6</v>
      </c>
      <c r="L47">
        <v>16.05</v>
      </c>
      <c r="M47">
        <v>8.61</v>
      </c>
      <c r="N47">
        <v>252722</v>
      </c>
      <c r="O47">
        <v>1631.95</v>
      </c>
      <c r="P47">
        <v>11046</v>
      </c>
      <c r="Q47">
        <v>30</v>
      </c>
      <c r="R47">
        <v>252722</v>
      </c>
      <c r="S47">
        <v>22450</v>
      </c>
      <c r="T47" s="4">
        <v>45680</v>
      </c>
      <c r="U47" t="s">
        <v>35</v>
      </c>
      <c r="V47">
        <v>6.95</v>
      </c>
      <c r="W47">
        <v>0</v>
      </c>
      <c r="X47">
        <v>0</v>
      </c>
      <c r="Y47">
        <v>0.217593642</v>
      </c>
      <c r="Z47" s="8"/>
      <c r="AA47" s="8"/>
      <c r="AB47" s="8"/>
    </row>
    <row r="48" spans="1:28" x14ac:dyDescent="0.25">
      <c r="A48" t="s">
        <v>36</v>
      </c>
      <c r="B48" t="s">
        <v>0</v>
      </c>
      <c r="C48">
        <v>869.25</v>
      </c>
      <c r="D48">
        <v>1905</v>
      </c>
      <c r="E48">
        <v>119.75</v>
      </c>
      <c r="F48">
        <v>15.97731821</v>
      </c>
      <c r="G48">
        <v>150</v>
      </c>
      <c r="H48">
        <v>870.25</v>
      </c>
      <c r="I48">
        <v>792.05</v>
      </c>
      <c r="J48">
        <v>749.5</v>
      </c>
      <c r="K48">
        <v>706.25</v>
      </c>
      <c r="L48">
        <v>922</v>
      </c>
      <c r="M48">
        <v>802.67</v>
      </c>
      <c r="N48">
        <v>1905</v>
      </c>
      <c r="O48">
        <v>1146.81</v>
      </c>
      <c r="P48">
        <v>719</v>
      </c>
      <c r="Q48">
        <v>-208</v>
      </c>
      <c r="R48">
        <v>1905</v>
      </c>
      <c r="S48">
        <v>22500</v>
      </c>
      <c r="T48" s="4">
        <v>45680</v>
      </c>
      <c r="U48" t="s">
        <v>34</v>
      </c>
      <c r="V48">
        <v>792.05</v>
      </c>
      <c r="W48">
        <v>0</v>
      </c>
      <c r="X48">
        <v>0</v>
      </c>
      <c r="Y48">
        <v>0.15290863499999999</v>
      </c>
      <c r="Z48" s="8">
        <f>Y49+Y48</f>
        <v>0.81541308299999993</v>
      </c>
      <c r="AA48" s="8">
        <f>Y49-Y48</f>
        <v>0.50959581300000001</v>
      </c>
      <c r="AB48" s="8"/>
    </row>
    <row r="49" spans="1:28" x14ac:dyDescent="0.25">
      <c r="A49" t="s">
        <v>36</v>
      </c>
      <c r="B49" t="s">
        <v>0</v>
      </c>
      <c r="C49">
        <v>7.2</v>
      </c>
      <c r="D49">
        <v>646977</v>
      </c>
      <c r="E49">
        <v>-6.75</v>
      </c>
      <c r="F49">
        <v>-48.387096769999999</v>
      </c>
      <c r="G49">
        <v>225</v>
      </c>
      <c r="H49">
        <v>7.25</v>
      </c>
      <c r="I49">
        <v>11.85</v>
      </c>
      <c r="J49">
        <v>13.95</v>
      </c>
      <c r="K49">
        <v>6.85</v>
      </c>
      <c r="L49">
        <v>19.55</v>
      </c>
      <c r="M49">
        <v>10.24</v>
      </c>
      <c r="N49">
        <v>646977</v>
      </c>
      <c r="O49">
        <v>4968.78</v>
      </c>
      <c r="P49">
        <v>83635</v>
      </c>
      <c r="Q49">
        <v>27073</v>
      </c>
      <c r="R49">
        <v>646977</v>
      </c>
      <c r="S49">
        <v>22500</v>
      </c>
      <c r="T49" s="4">
        <v>45680</v>
      </c>
      <c r="U49" t="s">
        <v>35</v>
      </c>
      <c r="V49">
        <v>11.85</v>
      </c>
      <c r="W49">
        <v>0</v>
      </c>
      <c r="X49">
        <v>0</v>
      </c>
      <c r="Y49">
        <v>0.66250444799999997</v>
      </c>
      <c r="Z49" s="8"/>
      <c r="AA49" s="8"/>
      <c r="AB49" s="8"/>
    </row>
    <row r="50" spans="1:28" x14ac:dyDescent="0.25">
      <c r="A50" t="s">
        <v>36</v>
      </c>
      <c r="B50" t="s">
        <v>0</v>
      </c>
      <c r="C50">
        <v>839.75</v>
      </c>
      <c r="D50">
        <v>85</v>
      </c>
      <c r="E50">
        <v>112.75</v>
      </c>
      <c r="F50">
        <v>15.50894085</v>
      </c>
      <c r="G50">
        <v>150</v>
      </c>
      <c r="H50">
        <v>820.65</v>
      </c>
      <c r="I50">
        <v>669.5</v>
      </c>
      <c r="J50">
        <v>727</v>
      </c>
      <c r="K50">
        <v>669.5</v>
      </c>
      <c r="L50">
        <v>842.95</v>
      </c>
      <c r="M50">
        <v>799.79</v>
      </c>
      <c r="N50">
        <v>85</v>
      </c>
      <c r="O50">
        <v>50.99</v>
      </c>
      <c r="P50">
        <v>49</v>
      </c>
      <c r="Q50">
        <v>30</v>
      </c>
      <c r="R50">
        <v>85</v>
      </c>
      <c r="S50">
        <v>22550</v>
      </c>
      <c r="T50" s="4">
        <v>45680</v>
      </c>
      <c r="U50" t="s">
        <v>34</v>
      </c>
      <c r="V50">
        <v>669.5</v>
      </c>
      <c r="W50">
        <v>0</v>
      </c>
      <c r="X50">
        <v>0</v>
      </c>
      <c r="Y50">
        <v>6.7982149999999998E-3</v>
      </c>
      <c r="Z50" s="8">
        <f>Y51+Y50</f>
        <v>0.32165230699999997</v>
      </c>
      <c r="AA50" s="8">
        <f>Y51-Y50</f>
        <v>0.30805587699999998</v>
      </c>
      <c r="AB50" s="8"/>
    </row>
    <row r="51" spans="1:28" x14ac:dyDescent="0.25">
      <c r="A51" t="s">
        <v>36</v>
      </c>
      <c r="B51" t="s">
        <v>0</v>
      </c>
      <c r="C51">
        <v>8.1</v>
      </c>
      <c r="D51">
        <v>263036</v>
      </c>
      <c r="E51">
        <v>-8.15</v>
      </c>
      <c r="F51">
        <v>-50.15384615</v>
      </c>
      <c r="G51">
        <v>600</v>
      </c>
      <c r="H51">
        <v>8</v>
      </c>
      <c r="I51">
        <v>11.2</v>
      </c>
      <c r="J51">
        <v>16.25</v>
      </c>
      <c r="K51">
        <v>7.6</v>
      </c>
      <c r="L51">
        <v>23.35</v>
      </c>
      <c r="M51">
        <v>11.97</v>
      </c>
      <c r="N51">
        <v>263036</v>
      </c>
      <c r="O51">
        <v>2361.41</v>
      </c>
      <c r="P51">
        <v>12765</v>
      </c>
      <c r="Q51">
        <v>1205</v>
      </c>
      <c r="R51">
        <v>263036</v>
      </c>
      <c r="S51">
        <v>22550</v>
      </c>
      <c r="T51" s="4">
        <v>45680</v>
      </c>
      <c r="U51" t="s">
        <v>35</v>
      </c>
      <c r="V51">
        <v>11.2</v>
      </c>
      <c r="W51">
        <v>0</v>
      </c>
      <c r="X51">
        <v>0</v>
      </c>
      <c r="Y51">
        <v>0.31485409199999997</v>
      </c>
      <c r="Z51" s="8"/>
      <c r="AA51" s="8"/>
      <c r="AB51" s="8"/>
    </row>
    <row r="52" spans="1:28" x14ac:dyDescent="0.25">
      <c r="A52" t="s">
        <v>36</v>
      </c>
      <c r="B52" t="s">
        <v>0</v>
      </c>
      <c r="C52">
        <v>769.95</v>
      </c>
      <c r="D52">
        <v>346</v>
      </c>
      <c r="E52">
        <v>117.3</v>
      </c>
      <c r="F52">
        <v>17.972879800000001</v>
      </c>
      <c r="G52">
        <v>750</v>
      </c>
      <c r="H52">
        <v>772.05</v>
      </c>
      <c r="I52">
        <v>706.15</v>
      </c>
      <c r="J52">
        <v>652.65</v>
      </c>
      <c r="K52">
        <v>616.4</v>
      </c>
      <c r="L52">
        <v>820</v>
      </c>
      <c r="M52">
        <v>714.45</v>
      </c>
      <c r="N52">
        <v>346</v>
      </c>
      <c r="O52">
        <v>185.4</v>
      </c>
      <c r="P52">
        <v>206</v>
      </c>
      <c r="Q52">
        <v>29</v>
      </c>
      <c r="R52">
        <v>346</v>
      </c>
      <c r="S52">
        <v>22600</v>
      </c>
      <c r="T52" s="4">
        <v>45680</v>
      </c>
      <c r="U52" t="s">
        <v>34</v>
      </c>
      <c r="V52">
        <v>706.15</v>
      </c>
      <c r="W52">
        <v>0</v>
      </c>
      <c r="X52">
        <v>0</v>
      </c>
      <c r="Y52">
        <v>2.4719970000000001E-2</v>
      </c>
      <c r="Z52" s="8">
        <f>Y53+Y52</f>
        <v>0.68607759000000001</v>
      </c>
      <c r="AA52" s="8">
        <f>Y53-Y52</f>
        <v>0.63663764999999994</v>
      </c>
      <c r="AB52" s="8"/>
    </row>
    <row r="53" spans="1:28" x14ac:dyDescent="0.25">
      <c r="A53" t="s">
        <v>36</v>
      </c>
      <c r="B53" t="s">
        <v>0</v>
      </c>
      <c r="C53">
        <v>8.75</v>
      </c>
      <c r="D53">
        <v>477170</v>
      </c>
      <c r="E53">
        <v>-10.199999999999999</v>
      </c>
      <c r="F53">
        <v>-53.82585752</v>
      </c>
      <c r="G53">
        <v>675</v>
      </c>
      <c r="H53">
        <v>8.8000000000000007</v>
      </c>
      <c r="I53">
        <v>21.05</v>
      </c>
      <c r="J53">
        <v>18.95</v>
      </c>
      <c r="K53">
        <v>8.5500000000000007</v>
      </c>
      <c r="L53">
        <v>27.85</v>
      </c>
      <c r="M53">
        <v>13.86</v>
      </c>
      <c r="N53">
        <v>477170</v>
      </c>
      <c r="O53">
        <v>4960.18</v>
      </c>
      <c r="P53">
        <v>36751</v>
      </c>
      <c r="Q53">
        <v>13062</v>
      </c>
      <c r="R53">
        <v>477170</v>
      </c>
      <c r="S53">
        <v>22600</v>
      </c>
      <c r="T53" s="4">
        <v>45680</v>
      </c>
      <c r="U53" t="s">
        <v>35</v>
      </c>
      <c r="V53">
        <v>21.05</v>
      </c>
      <c r="W53">
        <v>0</v>
      </c>
      <c r="X53">
        <v>0</v>
      </c>
      <c r="Y53">
        <v>0.66135761999999998</v>
      </c>
      <c r="Z53" s="8"/>
      <c r="AA53" s="8"/>
      <c r="AB53" s="8"/>
    </row>
    <row r="54" spans="1:28" x14ac:dyDescent="0.25">
      <c r="A54" t="s">
        <v>36</v>
      </c>
      <c r="B54" t="s">
        <v>0</v>
      </c>
      <c r="C54">
        <v>721.5</v>
      </c>
      <c r="D54">
        <v>271</v>
      </c>
      <c r="E54">
        <v>115.15</v>
      </c>
      <c r="F54">
        <v>18.990681949999999</v>
      </c>
      <c r="G54">
        <v>375</v>
      </c>
      <c r="H54">
        <v>724.1</v>
      </c>
      <c r="I54">
        <v>602.29999999999995</v>
      </c>
      <c r="J54">
        <v>606.35</v>
      </c>
      <c r="K54">
        <v>578.4</v>
      </c>
      <c r="L54">
        <v>748.65</v>
      </c>
      <c r="M54">
        <v>691.84</v>
      </c>
      <c r="N54">
        <v>271</v>
      </c>
      <c r="O54">
        <v>140.62</v>
      </c>
      <c r="P54">
        <v>105</v>
      </c>
      <c r="Q54">
        <v>38</v>
      </c>
      <c r="R54">
        <v>271</v>
      </c>
      <c r="S54">
        <v>22650</v>
      </c>
      <c r="T54" s="4">
        <v>45680</v>
      </c>
      <c r="U54" t="s">
        <v>34</v>
      </c>
      <c r="V54">
        <v>602.29999999999995</v>
      </c>
      <c r="W54">
        <v>0</v>
      </c>
      <c r="X54">
        <v>0</v>
      </c>
      <c r="Y54">
        <v>1.8748864000000001E-2</v>
      </c>
      <c r="Z54" s="8">
        <f>Y55+Y54</f>
        <v>0.48133152999999995</v>
      </c>
      <c r="AA54" s="8">
        <f>Y55-Y54</f>
        <v>0.443833802</v>
      </c>
      <c r="AB54" s="8"/>
    </row>
    <row r="55" spans="1:28" x14ac:dyDescent="0.25">
      <c r="A55" t="s">
        <v>36</v>
      </c>
      <c r="B55" t="s">
        <v>0</v>
      </c>
      <c r="C55">
        <v>10.75</v>
      </c>
      <c r="D55">
        <v>282407</v>
      </c>
      <c r="E55">
        <v>-11.85</v>
      </c>
      <c r="F55">
        <v>-52.433628319999997</v>
      </c>
      <c r="G55">
        <v>600</v>
      </c>
      <c r="H55">
        <v>10.15</v>
      </c>
      <c r="I55">
        <v>17.649999999999999</v>
      </c>
      <c r="J55">
        <v>22.6</v>
      </c>
      <c r="K55">
        <v>9.9</v>
      </c>
      <c r="L55">
        <v>33.35</v>
      </c>
      <c r="M55">
        <v>16.38</v>
      </c>
      <c r="N55">
        <v>282407</v>
      </c>
      <c r="O55">
        <v>3469.37</v>
      </c>
      <c r="P55">
        <v>13904</v>
      </c>
      <c r="Q55">
        <v>2814</v>
      </c>
      <c r="R55">
        <v>282407</v>
      </c>
      <c r="S55">
        <v>22650</v>
      </c>
      <c r="T55" s="4">
        <v>45680</v>
      </c>
      <c r="U55" t="s">
        <v>35</v>
      </c>
      <c r="V55">
        <v>17.649999999999999</v>
      </c>
      <c r="W55">
        <v>0</v>
      </c>
      <c r="X55">
        <v>0</v>
      </c>
      <c r="Y55">
        <v>0.46258266599999998</v>
      </c>
      <c r="Z55" s="8"/>
      <c r="AA55" s="8"/>
      <c r="AB55" s="8"/>
    </row>
    <row r="56" spans="1:28" x14ac:dyDescent="0.25">
      <c r="A56" t="s">
        <v>36</v>
      </c>
      <c r="B56" t="s">
        <v>0</v>
      </c>
      <c r="C56">
        <v>672.6</v>
      </c>
      <c r="D56">
        <v>1776</v>
      </c>
      <c r="E56">
        <v>111.7</v>
      </c>
      <c r="F56">
        <v>19.914423249999999</v>
      </c>
      <c r="G56">
        <v>1050</v>
      </c>
      <c r="H56">
        <v>675.45</v>
      </c>
      <c r="I56">
        <v>615</v>
      </c>
      <c r="J56">
        <v>560.9</v>
      </c>
      <c r="K56">
        <v>526.1</v>
      </c>
      <c r="L56">
        <v>729.6</v>
      </c>
      <c r="M56">
        <v>612.62</v>
      </c>
      <c r="N56">
        <v>1776</v>
      </c>
      <c r="O56">
        <v>816.01</v>
      </c>
      <c r="P56">
        <v>565</v>
      </c>
      <c r="Q56">
        <v>81</v>
      </c>
      <c r="R56">
        <v>1776</v>
      </c>
      <c r="S56">
        <v>22700</v>
      </c>
      <c r="T56" s="4">
        <v>45680</v>
      </c>
      <c r="U56" t="s">
        <v>34</v>
      </c>
      <c r="V56">
        <v>615</v>
      </c>
      <c r="W56">
        <v>0</v>
      </c>
      <c r="X56">
        <v>0</v>
      </c>
      <c r="Y56">
        <v>0.108801312</v>
      </c>
      <c r="Z56" s="8">
        <f>Y57+Y56</f>
        <v>1.407751312</v>
      </c>
      <c r="AA56" s="8">
        <f>Y57-Y56</f>
        <v>1.1901486880000001</v>
      </c>
      <c r="AB56" s="8"/>
    </row>
    <row r="57" spans="1:28" x14ac:dyDescent="0.25">
      <c r="A57" t="s">
        <v>36</v>
      </c>
      <c r="B57" t="s">
        <v>0</v>
      </c>
      <c r="C57">
        <v>12.4</v>
      </c>
      <c r="D57">
        <v>649475</v>
      </c>
      <c r="E57">
        <v>-14.45</v>
      </c>
      <c r="F57">
        <v>-53.817504659999997</v>
      </c>
      <c r="G57">
        <v>525</v>
      </c>
      <c r="H57">
        <v>12</v>
      </c>
      <c r="I57">
        <v>23.85</v>
      </c>
      <c r="J57">
        <v>26.85</v>
      </c>
      <c r="K57">
        <v>11.4</v>
      </c>
      <c r="L57">
        <v>39.799999999999997</v>
      </c>
      <c r="M57">
        <v>20</v>
      </c>
      <c r="N57">
        <v>649475</v>
      </c>
      <c r="O57">
        <v>9742.1299999999992</v>
      </c>
      <c r="P57">
        <v>35856</v>
      </c>
      <c r="Q57">
        <v>-26208</v>
      </c>
      <c r="R57">
        <v>649475</v>
      </c>
      <c r="S57">
        <v>22700</v>
      </c>
      <c r="T57" s="4">
        <v>45680</v>
      </c>
      <c r="U57" t="s">
        <v>35</v>
      </c>
      <c r="V57">
        <v>23.85</v>
      </c>
      <c r="W57">
        <v>0</v>
      </c>
      <c r="X57">
        <v>0</v>
      </c>
      <c r="Y57">
        <v>1.29895</v>
      </c>
      <c r="Z57" s="8"/>
      <c r="AA57" s="8"/>
      <c r="AB57" s="8"/>
    </row>
    <row r="58" spans="1:28" x14ac:dyDescent="0.25">
      <c r="A58" t="s">
        <v>36</v>
      </c>
      <c r="B58" t="s">
        <v>0</v>
      </c>
      <c r="C58">
        <v>621.95000000000005</v>
      </c>
      <c r="D58">
        <v>696</v>
      </c>
      <c r="E58">
        <v>103.8</v>
      </c>
      <c r="F58">
        <v>20.032809029999999</v>
      </c>
      <c r="G58">
        <v>150</v>
      </c>
      <c r="H58">
        <v>627.5</v>
      </c>
      <c r="I58">
        <v>549.35</v>
      </c>
      <c r="J58">
        <v>518.15</v>
      </c>
      <c r="K58">
        <v>485</v>
      </c>
      <c r="L58">
        <v>650.6</v>
      </c>
      <c r="M58">
        <v>569.99</v>
      </c>
      <c r="N58">
        <v>696</v>
      </c>
      <c r="O58">
        <v>297.52999999999997</v>
      </c>
      <c r="P58">
        <v>309</v>
      </c>
      <c r="Q58">
        <v>-8</v>
      </c>
      <c r="R58">
        <v>696</v>
      </c>
      <c r="S58">
        <v>22750</v>
      </c>
      <c r="T58" s="4">
        <v>45680</v>
      </c>
      <c r="U58" t="s">
        <v>34</v>
      </c>
      <c r="V58">
        <v>549.35</v>
      </c>
      <c r="W58">
        <v>0</v>
      </c>
      <c r="X58">
        <v>0</v>
      </c>
      <c r="Y58">
        <v>3.9671303999999998E-2</v>
      </c>
      <c r="Z58" s="8">
        <f>Y59+Y58</f>
        <v>0.871325448</v>
      </c>
      <c r="AA58" s="8">
        <f>Y59-Y58</f>
        <v>0.79198284000000008</v>
      </c>
      <c r="AB58" s="8"/>
    </row>
    <row r="59" spans="1:28" x14ac:dyDescent="0.25">
      <c r="A59" t="s">
        <v>36</v>
      </c>
      <c r="B59" t="s">
        <v>0</v>
      </c>
      <c r="C59">
        <v>14.3</v>
      </c>
      <c r="D59">
        <v>359712</v>
      </c>
      <c r="E59">
        <v>-18.350000000000001</v>
      </c>
      <c r="F59">
        <v>-56.20214395</v>
      </c>
      <c r="G59">
        <v>225</v>
      </c>
      <c r="H59">
        <v>13.65</v>
      </c>
      <c r="I59">
        <v>32.65</v>
      </c>
      <c r="J59">
        <v>32.65</v>
      </c>
      <c r="K59">
        <v>13.05</v>
      </c>
      <c r="L59">
        <v>48.4</v>
      </c>
      <c r="M59">
        <v>23.12</v>
      </c>
      <c r="N59">
        <v>359712</v>
      </c>
      <c r="O59">
        <v>6237.41</v>
      </c>
      <c r="P59">
        <v>16243</v>
      </c>
      <c r="Q59">
        <v>5712</v>
      </c>
      <c r="R59">
        <v>359712</v>
      </c>
      <c r="S59">
        <v>22750</v>
      </c>
      <c r="T59" s="4">
        <v>45680</v>
      </c>
      <c r="U59" t="s">
        <v>35</v>
      </c>
      <c r="V59">
        <v>32.65</v>
      </c>
      <c r="W59">
        <v>0</v>
      </c>
      <c r="X59">
        <v>0</v>
      </c>
      <c r="Y59">
        <v>0.83165414400000004</v>
      </c>
      <c r="Z59" s="8"/>
      <c r="AA59" s="8"/>
      <c r="AB59" s="8"/>
    </row>
    <row r="60" spans="1:28" x14ac:dyDescent="0.25">
      <c r="A60" t="s">
        <v>36</v>
      </c>
      <c r="B60" t="s">
        <v>0</v>
      </c>
      <c r="C60">
        <v>581.65</v>
      </c>
      <c r="D60">
        <v>6470</v>
      </c>
      <c r="E60">
        <v>105.25</v>
      </c>
      <c r="F60">
        <v>22.092779180000001</v>
      </c>
      <c r="G60">
        <v>150</v>
      </c>
      <c r="H60">
        <v>581.35</v>
      </c>
      <c r="I60">
        <v>524</v>
      </c>
      <c r="J60">
        <v>476.4</v>
      </c>
      <c r="K60">
        <v>442.25</v>
      </c>
      <c r="L60">
        <v>632.1</v>
      </c>
      <c r="M60">
        <v>528.64</v>
      </c>
      <c r="N60">
        <v>6470</v>
      </c>
      <c r="O60">
        <v>2565.23</v>
      </c>
      <c r="P60">
        <v>1251</v>
      </c>
      <c r="Q60">
        <v>-40</v>
      </c>
      <c r="R60">
        <v>6470</v>
      </c>
      <c r="S60">
        <v>22800</v>
      </c>
      <c r="T60" s="4">
        <v>45680</v>
      </c>
      <c r="U60" t="s">
        <v>34</v>
      </c>
      <c r="V60">
        <v>524</v>
      </c>
      <c r="W60">
        <v>0</v>
      </c>
      <c r="X60">
        <v>0</v>
      </c>
      <c r="Y60">
        <v>0.34203008000000001</v>
      </c>
      <c r="Z60" s="8">
        <f>Y61+Y60</f>
        <v>2.7967738400000002</v>
      </c>
      <c r="AA60" s="8">
        <f>Y61-Y60</f>
        <v>2.1127136799999997</v>
      </c>
      <c r="AB60" s="8"/>
    </row>
    <row r="61" spans="1:28" x14ac:dyDescent="0.25">
      <c r="A61" t="s">
        <v>36</v>
      </c>
      <c r="B61" t="s">
        <v>0</v>
      </c>
      <c r="C61">
        <v>16.75</v>
      </c>
      <c r="D61">
        <v>922836</v>
      </c>
      <c r="E61">
        <v>-22.3</v>
      </c>
      <c r="F61">
        <v>-57.10627401</v>
      </c>
      <c r="G61">
        <v>1650</v>
      </c>
      <c r="H61">
        <v>16.5</v>
      </c>
      <c r="I61">
        <v>30</v>
      </c>
      <c r="J61">
        <v>39.049999999999997</v>
      </c>
      <c r="K61">
        <v>15.45</v>
      </c>
      <c r="L61">
        <v>57.1</v>
      </c>
      <c r="M61">
        <v>26.6</v>
      </c>
      <c r="N61">
        <v>922836</v>
      </c>
      <c r="O61">
        <v>18410.580000000002</v>
      </c>
      <c r="P61">
        <v>44868</v>
      </c>
      <c r="Q61">
        <v>13048</v>
      </c>
      <c r="R61">
        <v>922836</v>
      </c>
      <c r="S61">
        <v>22800</v>
      </c>
      <c r="T61" s="4">
        <v>45680</v>
      </c>
      <c r="U61" t="s">
        <v>35</v>
      </c>
      <c r="V61">
        <v>30</v>
      </c>
      <c r="W61">
        <v>0</v>
      </c>
      <c r="X61">
        <v>0</v>
      </c>
      <c r="Y61">
        <v>2.4547437599999999</v>
      </c>
      <c r="Z61" s="8"/>
      <c r="AA61" s="8"/>
      <c r="AB61" s="8"/>
    </row>
    <row r="62" spans="1:28" x14ac:dyDescent="0.25">
      <c r="A62" t="s">
        <v>36</v>
      </c>
      <c r="B62" t="s">
        <v>0</v>
      </c>
      <c r="C62">
        <v>529.5</v>
      </c>
      <c r="D62">
        <v>1523</v>
      </c>
      <c r="E62">
        <v>98.15</v>
      </c>
      <c r="F62">
        <v>22.754143970000001</v>
      </c>
      <c r="G62">
        <v>150</v>
      </c>
      <c r="H62">
        <v>534</v>
      </c>
      <c r="I62">
        <v>467.95</v>
      </c>
      <c r="J62">
        <v>431.35</v>
      </c>
      <c r="K62">
        <v>403.1</v>
      </c>
      <c r="L62">
        <v>585.79999999999995</v>
      </c>
      <c r="M62">
        <v>482.34</v>
      </c>
      <c r="N62">
        <v>1523</v>
      </c>
      <c r="O62">
        <v>550.95000000000005</v>
      </c>
      <c r="P62">
        <v>563</v>
      </c>
      <c r="Q62">
        <v>81</v>
      </c>
      <c r="R62">
        <v>1523</v>
      </c>
      <c r="S62">
        <v>22850</v>
      </c>
      <c r="T62" s="4">
        <v>45680</v>
      </c>
      <c r="U62" t="s">
        <v>34</v>
      </c>
      <c r="V62">
        <v>467.95</v>
      </c>
      <c r="W62">
        <v>0</v>
      </c>
      <c r="X62">
        <v>0</v>
      </c>
      <c r="Y62">
        <v>7.3460382000000005E-2</v>
      </c>
      <c r="Z62" s="8">
        <f>Y63+Y62</f>
        <v>1.2567219439999999</v>
      </c>
      <c r="AA62" s="8">
        <f>Y63-Y62</f>
        <v>1.1098011800000001</v>
      </c>
      <c r="AB62" s="8"/>
    </row>
    <row r="63" spans="1:28" x14ac:dyDescent="0.25">
      <c r="A63" t="s">
        <v>36</v>
      </c>
      <c r="B63" t="s">
        <v>0</v>
      </c>
      <c r="C63">
        <v>19.100000000000001</v>
      </c>
      <c r="D63">
        <v>372329</v>
      </c>
      <c r="E63">
        <v>-27.75</v>
      </c>
      <c r="F63">
        <v>-59.231590179999998</v>
      </c>
      <c r="G63">
        <v>600</v>
      </c>
      <c r="H63">
        <v>19.149999999999999</v>
      </c>
      <c r="I63">
        <v>47.4</v>
      </c>
      <c r="J63">
        <v>46.85</v>
      </c>
      <c r="K63">
        <v>18.100000000000001</v>
      </c>
      <c r="L63">
        <v>68.05</v>
      </c>
      <c r="M63">
        <v>31.78</v>
      </c>
      <c r="N63">
        <v>372329</v>
      </c>
      <c r="O63">
        <v>8874.4599999999991</v>
      </c>
      <c r="P63">
        <v>20361</v>
      </c>
      <c r="Q63">
        <v>8296</v>
      </c>
      <c r="R63">
        <v>372329</v>
      </c>
      <c r="S63">
        <v>22850</v>
      </c>
      <c r="T63" s="4">
        <v>45680</v>
      </c>
      <c r="U63" t="s">
        <v>35</v>
      </c>
      <c r="V63">
        <v>47.4</v>
      </c>
      <c r="W63">
        <v>0</v>
      </c>
      <c r="X63">
        <v>0</v>
      </c>
      <c r="Y63">
        <v>1.183261562</v>
      </c>
      <c r="Z63" s="8"/>
      <c r="AA63" s="8"/>
      <c r="AB63" s="8"/>
    </row>
    <row r="64" spans="1:28" x14ac:dyDescent="0.25">
      <c r="A64" t="s">
        <v>36</v>
      </c>
      <c r="B64" t="s">
        <v>0</v>
      </c>
      <c r="C64">
        <v>490</v>
      </c>
      <c r="D64">
        <v>9569</v>
      </c>
      <c r="E64">
        <v>96.75</v>
      </c>
      <c r="F64">
        <v>24.602670060000001</v>
      </c>
      <c r="G64">
        <v>150</v>
      </c>
      <c r="H64">
        <v>488.15</v>
      </c>
      <c r="I64">
        <v>433.55</v>
      </c>
      <c r="J64">
        <v>393.25</v>
      </c>
      <c r="K64">
        <v>364.5</v>
      </c>
      <c r="L64">
        <v>539.5</v>
      </c>
      <c r="M64">
        <v>431.08</v>
      </c>
      <c r="N64">
        <v>9569</v>
      </c>
      <c r="O64">
        <v>3093.75</v>
      </c>
      <c r="P64">
        <v>1241</v>
      </c>
      <c r="Q64">
        <v>-288</v>
      </c>
      <c r="R64">
        <v>9569</v>
      </c>
      <c r="S64">
        <v>22900</v>
      </c>
      <c r="T64" s="4">
        <v>45680</v>
      </c>
      <c r="U64" t="s">
        <v>34</v>
      </c>
      <c r="V64">
        <v>433.55</v>
      </c>
      <c r="W64">
        <v>0</v>
      </c>
      <c r="X64">
        <v>0</v>
      </c>
      <c r="Y64">
        <v>0.41250045200000002</v>
      </c>
      <c r="Z64" s="8">
        <f>Y65+Y64</f>
        <v>2.9679203960000002</v>
      </c>
      <c r="AA64" s="8">
        <f>Y65-Y64</f>
        <v>2.1429194919999999</v>
      </c>
      <c r="AB64" s="8"/>
    </row>
    <row r="65" spans="1:28" x14ac:dyDescent="0.25">
      <c r="A65" t="s">
        <v>36</v>
      </c>
      <c r="B65" t="s">
        <v>0</v>
      </c>
      <c r="C65">
        <v>23.4</v>
      </c>
      <c r="D65">
        <v>670362</v>
      </c>
      <c r="E65">
        <v>-32.15</v>
      </c>
      <c r="F65">
        <v>-57.875787580000001</v>
      </c>
      <c r="G65">
        <v>1050</v>
      </c>
      <c r="H65">
        <v>23.05</v>
      </c>
      <c r="I65">
        <v>43.85</v>
      </c>
      <c r="J65">
        <v>55.55</v>
      </c>
      <c r="K65">
        <v>21.65</v>
      </c>
      <c r="L65">
        <v>78.349999999999994</v>
      </c>
      <c r="M65">
        <v>38.119999999999997</v>
      </c>
      <c r="N65">
        <v>670362</v>
      </c>
      <c r="O65">
        <v>19165.650000000001</v>
      </c>
      <c r="P65">
        <v>34710</v>
      </c>
      <c r="Q65">
        <v>1310</v>
      </c>
      <c r="R65">
        <v>670362</v>
      </c>
      <c r="S65">
        <v>22900</v>
      </c>
      <c r="T65" s="4">
        <v>45680</v>
      </c>
      <c r="U65" t="s">
        <v>35</v>
      </c>
      <c r="V65">
        <v>43.85</v>
      </c>
      <c r="W65">
        <v>0</v>
      </c>
      <c r="X65">
        <v>0</v>
      </c>
      <c r="Y65">
        <v>2.5554199440000001</v>
      </c>
      <c r="Z65" s="8"/>
      <c r="AA65" s="8"/>
      <c r="AB65" s="8"/>
    </row>
    <row r="66" spans="1:28" x14ac:dyDescent="0.25">
      <c r="A66" t="s">
        <v>36</v>
      </c>
      <c r="B66" t="s">
        <v>0</v>
      </c>
      <c r="C66">
        <v>445.05</v>
      </c>
      <c r="D66">
        <v>5402</v>
      </c>
      <c r="E66">
        <v>94.25</v>
      </c>
      <c r="F66">
        <v>26.867160779999999</v>
      </c>
      <c r="G66">
        <v>150</v>
      </c>
      <c r="H66">
        <v>442.8</v>
      </c>
      <c r="I66">
        <v>374.05</v>
      </c>
      <c r="J66">
        <v>350.8</v>
      </c>
      <c r="K66">
        <v>327.95</v>
      </c>
      <c r="L66">
        <v>493.5</v>
      </c>
      <c r="M66">
        <v>386.1</v>
      </c>
      <c r="N66">
        <v>5402</v>
      </c>
      <c r="O66">
        <v>1564.28</v>
      </c>
      <c r="P66">
        <v>1115</v>
      </c>
      <c r="Q66">
        <v>-21</v>
      </c>
      <c r="R66">
        <v>5402</v>
      </c>
      <c r="S66">
        <v>22950</v>
      </c>
      <c r="T66" s="4">
        <v>45680</v>
      </c>
      <c r="U66" t="s">
        <v>34</v>
      </c>
      <c r="V66">
        <v>374.05</v>
      </c>
      <c r="W66">
        <v>0</v>
      </c>
      <c r="X66">
        <v>0</v>
      </c>
      <c r="Y66">
        <v>0.20857122</v>
      </c>
      <c r="Z66" s="8">
        <f>Y67+Y66</f>
        <v>2.1552189980000001</v>
      </c>
      <c r="AA66" s="8">
        <f>Y67-Y66</f>
        <v>1.7380765579999999</v>
      </c>
      <c r="AB66" s="8"/>
    </row>
    <row r="67" spans="1:28" x14ac:dyDescent="0.25">
      <c r="A67" t="s">
        <v>36</v>
      </c>
      <c r="B67" t="s">
        <v>0</v>
      </c>
      <c r="C67">
        <v>27.55</v>
      </c>
      <c r="D67">
        <v>423737</v>
      </c>
      <c r="E67">
        <v>-38.75</v>
      </c>
      <c r="F67">
        <v>-58.44645551</v>
      </c>
      <c r="G67">
        <v>1050</v>
      </c>
      <c r="H67">
        <v>27.2</v>
      </c>
      <c r="I67">
        <v>47.9</v>
      </c>
      <c r="J67">
        <v>66.3</v>
      </c>
      <c r="K67">
        <v>25.65</v>
      </c>
      <c r="L67">
        <v>92.75</v>
      </c>
      <c r="M67">
        <v>45.94</v>
      </c>
      <c r="N67">
        <v>423737</v>
      </c>
      <c r="O67">
        <v>14599.86</v>
      </c>
      <c r="P67">
        <v>19182</v>
      </c>
      <c r="Q67">
        <v>6739</v>
      </c>
      <c r="R67">
        <v>423737</v>
      </c>
      <c r="S67">
        <v>22950</v>
      </c>
      <c r="T67" s="4">
        <v>45680</v>
      </c>
      <c r="U67" t="s">
        <v>35</v>
      </c>
      <c r="V67">
        <v>47.9</v>
      </c>
      <c r="W67">
        <v>0</v>
      </c>
      <c r="X67">
        <v>0</v>
      </c>
      <c r="Y67">
        <v>1.946647778</v>
      </c>
      <c r="Z67" s="8"/>
      <c r="AA67" s="8"/>
      <c r="AB67" s="8"/>
    </row>
    <row r="68" spans="1:28" x14ac:dyDescent="0.25">
      <c r="A68" t="s">
        <v>36</v>
      </c>
      <c r="B68" t="s">
        <v>0</v>
      </c>
      <c r="C68">
        <v>398.1</v>
      </c>
      <c r="D68">
        <v>120149</v>
      </c>
      <c r="E68">
        <v>83.45</v>
      </c>
      <c r="F68">
        <v>26.52153186</v>
      </c>
      <c r="G68">
        <v>75</v>
      </c>
      <c r="H68">
        <v>397.75</v>
      </c>
      <c r="I68">
        <v>350</v>
      </c>
      <c r="J68">
        <v>314.64999999999998</v>
      </c>
      <c r="K68">
        <v>292.5</v>
      </c>
      <c r="L68">
        <v>449.95</v>
      </c>
      <c r="M68">
        <v>360.15</v>
      </c>
      <c r="N68">
        <v>120149</v>
      </c>
      <c r="O68">
        <v>32453.75</v>
      </c>
      <c r="P68">
        <v>7669</v>
      </c>
      <c r="Q68">
        <v>-2641</v>
      </c>
      <c r="R68">
        <v>120149</v>
      </c>
      <c r="S68">
        <v>23000</v>
      </c>
      <c r="T68" s="4">
        <v>45680</v>
      </c>
      <c r="U68" t="s">
        <v>34</v>
      </c>
      <c r="V68">
        <v>350</v>
      </c>
      <c r="W68">
        <v>0</v>
      </c>
      <c r="X68">
        <v>0</v>
      </c>
      <c r="Y68">
        <v>4.327166235</v>
      </c>
      <c r="Z68" s="8">
        <f>Y69+Y68</f>
        <v>11.482763985</v>
      </c>
      <c r="AA68" s="8">
        <f>Y69-Y68</f>
        <v>2.8284315150000001</v>
      </c>
      <c r="AB68" s="8"/>
    </row>
    <row r="69" spans="1:28" x14ac:dyDescent="0.25">
      <c r="A69" t="s">
        <v>36</v>
      </c>
      <c r="B69" t="s">
        <v>0</v>
      </c>
      <c r="C69">
        <v>32.549999999999997</v>
      </c>
      <c r="D69">
        <v>1331274</v>
      </c>
      <c r="E69">
        <v>-45.85</v>
      </c>
      <c r="F69">
        <v>-58.482142860000003</v>
      </c>
      <c r="G69">
        <v>75</v>
      </c>
      <c r="H69">
        <v>32.65</v>
      </c>
      <c r="I69">
        <v>54.95</v>
      </c>
      <c r="J69">
        <v>78.400000000000006</v>
      </c>
      <c r="K69">
        <v>30.8</v>
      </c>
      <c r="L69">
        <v>107</v>
      </c>
      <c r="M69">
        <v>53.75</v>
      </c>
      <c r="N69">
        <v>1331274</v>
      </c>
      <c r="O69">
        <v>53666.98</v>
      </c>
      <c r="P69">
        <v>100962</v>
      </c>
      <c r="Q69">
        <v>55144</v>
      </c>
      <c r="R69">
        <v>1331274</v>
      </c>
      <c r="S69">
        <v>23000</v>
      </c>
      <c r="T69" s="4">
        <v>45680</v>
      </c>
      <c r="U69" t="s">
        <v>35</v>
      </c>
      <c r="V69">
        <v>54.95</v>
      </c>
      <c r="W69">
        <v>0</v>
      </c>
      <c r="X69">
        <v>0</v>
      </c>
      <c r="Y69">
        <v>7.1555977500000001</v>
      </c>
      <c r="Z69" s="8"/>
      <c r="AA69" s="8"/>
      <c r="AB69" s="8"/>
    </row>
    <row r="70" spans="1:28" x14ac:dyDescent="0.25">
      <c r="A70" t="s">
        <v>36</v>
      </c>
      <c r="B70" t="s">
        <v>0</v>
      </c>
      <c r="C70">
        <v>353.95</v>
      </c>
      <c r="D70">
        <v>34391</v>
      </c>
      <c r="E70">
        <v>74.8</v>
      </c>
      <c r="F70">
        <v>26.795629590000001</v>
      </c>
      <c r="G70">
        <v>150</v>
      </c>
      <c r="H70">
        <v>355.5</v>
      </c>
      <c r="I70">
        <v>276.64999999999998</v>
      </c>
      <c r="J70">
        <v>279.14999999999998</v>
      </c>
      <c r="K70">
        <v>259</v>
      </c>
      <c r="L70">
        <v>405.85</v>
      </c>
      <c r="M70">
        <v>309.2</v>
      </c>
      <c r="N70">
        <v>34391</v>
      </c>
      <c r="O70">
        <v>7975.27</v>
      </c>
      <c r="P70">
        <v>3143</v>
      </c>
      <c r="Q70">
        <v>396</v>
      </c>
      <c r="R70">
        <v>34391</v>
      </c>
      <c r="S70">
        <v>23050</v>
      </c>
      <c r="T70" s="4">
        <v>45680</v>
      </c>
      <c r="U70" t="s">
        <v>34</v>
      </c>
      <c r="V70">
        <v>276.64999999999998</v>
      </c>
      <c r="W70">
        <v>0</v>
      </c>
      <c r="X70">
        <v>0</v>
      </c>
      <c r="Y70">
        <v>1.0633697200000001</v>
      </c>
      <c r="Z70" s="8">
        <f>Y71+Y70</f>
        <v>4.1695466770000005</v>
      </c>
      <c r="AA70" s="8">
        <f>Y71-Y70</f>
        <v>2.0428072369999999</v>
      </c>
      <c r="AB70" s="8"/>
    </row>
    <row r="71" spans="1:28" x14ac:dyDescent="0.25">
      <c r="A71" t="s">
        <v>36</v>
      </c>
      <c r="B71" t="s">
        <v>0</v>
      </c>
      <c r="C71">
        <v>39.85</v>
      </c>
      <c r="D71">
        <v>458341</v>
      </c>
      <c r="E71">
        <v>-52.6</v>
      </c>
      <c r="F71">
        <v>-56.895619250000003</v>
      </c>
      <c r="G71">
        <v>1050</v>
      </c>
      <c r="H71">
        <v>39.700000000000003</v>
      </c>
      <c r="I71">
        <v>76.400000000000006</v>
      </c>
      <c r="J71">
        <v>92.45</v>
      </c>
      <c r="K71">
        <v>37.5</v>
      </c>
      <c r="L71">
        <v>124.15</v>
      </c>
      <c r="M71">
        <v>67.77</v>
      </c>
      <c r="N71">
        <v>458341</v>
      </c>
      <c r="O71">
        <v>23296.33</v>
      </c>
      <c r="P71">
        <v>21880</v>
      </c>
      <c r="Q71">
        <v>11873</v>
      </c>
      <c r="R71">
        <v>458341</v>
      </c>
      <c r="S71">
        <v>23050</v>
      </c>
      <c r="T71" s="4">
        <v>45680</v>
      </c>
      <c r="U71" t="s">
        <v>35</v>
      </c>
      <c r="V71">
        <v>76.400000000000006</v>
      </c>
      <c r="W71">
        <v>0</v>
      </c>
      <c r="X71">
        <v>0</v>
      </c>
      <c r="Y71">
        <v>3.1061769570000002</v>
      </c>
      <c r="Z71" s="8"/>
      <c r="AA71" s="8"/>
      <c r="AB71" s="8"/>
    </row>
    <row r="72" spans="1:28" x14ac:dyDescent="0.25">
      <c r="A72" t="s">
        <v>36</v>
      </c>
      <c r="B72" t="s">
        <v>0</v>
      </c>
      <c r="C72">
        <v>315.89999999999998</v>
      </c>
      <c r="D72">
        <v>202853</v>
      </c>
      <c r="E72">
        <v>71.05</v>
      </c>
      <c r="F72">
        <v>29.01776598</v>
      </c>
      <c r="G72">
        <v>1050</v>
      </c>
      <c r="H72">
        <v>313.3</v>
      </c>
      <c r="I72">
        <v>264.85000000000002</v>
      </c>
      <c r="J72">
        <v>244.85</v>
      </c>
      <c r="K72">
        <v>226.8</v>
      </c>
      <c r="L72">
        <v>366</v>
      </c>
      <c r="M72">
        <v>276.93</v>
      </c>
      <c r="N72">
        <v>202853</v>
      </c>
      <c r="O72">
        <v>42132.06</v>
      </c>
      <c r="P72">
        <v>9386</v>
      </c>
      <c r="Q72">
        <v>-1252</v>
      </c>
      <c r="R72">
        <v>202853</v>
      </c>
      <c r="S72">
        <v>23100</v>
      </c>
      <c r="T72" s="4">
        <v>45680</v>
      </c>
      <c r="U72" t="s">
        <v>34</v>
      </c>
      <c r="V72">
        <v>264.85000000000002</v>
      </c>
      <c r="W72">
        <v>0</v>
      </c>
      <c r="X72">
        <v>0</v>
      </c>
      <c r="Y72">
        <v>5.6176081289999997</v>
      </c>
      <c r="Z72" s="8">
        <f>Y73+Y72</f>
        <v>13.277478302999999</v>
      </c>
      <c r="AA72" s="8">
        <f>Y73-Y72</f>
        <v>2.0422620450000002</v>
      </c>
      <c r="AB72" s="8"/>
    </row>
    <row r="73" spans="1:28" x14ac:dyDescent="0.25">
      <c r="A73" t="s">
        <v>36</v>
      </c>
      <c r="B73" t="s">
        <v>0</v>
      </c>
      <c r="C73">
        <v>49</v>
      </c>
      <c r="D73">
        <v>971202</v>
      </c>
      <c r="E73">
        <v>-59.55</v>
      </c>
      <c r="F73">
        <v>-54.859511750000003</v>
      </c>
      <c r="G73">
        <v>1050</v>
      </c>
      <c r="H73">
        <v>48.65</v>
      </c>
      <c r="I73">
        <v>76.599999999999994</v>
      </c>
      <c r="J73">
        <v>108.55</v>
      </c>
      <c r="K73">
        <v>45.7</v>
      </c>
      <c r="L73">
        <v>143.15</v>
      </c>
      <c r="M73">
        <v>78.87</v>
      </c>
      <c r="N73">
        <v>971202</v>
      </c>
      <c r="O73">
        <v>57449.03</v>
      </c>
      <c r="P73">
        <v>57822</v>
      </c>
      <c r="Q73">
        <v>29101</v>
      </c>
      <c r="R73">
        <v>971202</v>
      </c>
      <c r="S73">
        <v>23100</v>
      </c>
      <c r="T73" s="4">
        <v>45680</v>
      </c>
      <c r="U73" t="s">
        <v>35</v>
      </c>
      <c r="V73">
        <v>76.599999999999994</v>
      </c>
      <c r="W73">
        <v>0</v>
      </c>
      <c r="X73">
        <v>0</v>
      </c>
      <c r="Y73">
        <v>7.6598701739999999</v>
      </c>
      <c r="Z73" s="8"/>
      <c r="AA73" s="8"/>
      <c r="AB73" s="8"/>
    </row>
    <row r="74" spans="1:28" x14ac:dyDescent="0.25">
      <c r="A74" t="s">
        <v>36</v>
      </c>
      <c r="B74" t="s">
        <v>0</v>
      </c>
      <c r="C74">
        <v>274.60000000000002</v>
      </c>
      <c r="D74">
        <v>215160</v>
      </c>
      <c r="E74">
        <v>61.05</v>
      </c>
      <c r="F74">
        <v>28.588152659999999</v>
      </c>
      <c r="G74">
        <v>975</v>
      </c>
      <c r="H74">
        <v>274.60000000000002</v>
      </c>
      <c r="I74">
        <v>216</v>
      </c>
      <c r="J74">
        <v>213.55</v>
      </c>
      <c r="K74">
        <v>196</v>
      </c>
      <c r="L74">
        <v>325.45</v>
      </c>
      <c r="M74">
        <v>235.68</v>
      </c>
      <c r="N74">
        <v>215160</v>
      </c>
      <c r="O74">
        <v>38031.68</v>
      </c>
      <c r="P74">
        <v>8470</v>
      </c>
      <c r="Q74">
        <v>-1651</v>
      </c>
      <c r="R74">
        <v>215160</v>
      </c>
      <c r="S74">
        <v>23150</v>
      </c>
      <c r="T74" s="4">
        <v>45680</v>
      </c>
      <c r="U74" t="s">
        <v>34</v>
      </c>
      <c r="V74">
        <v>216</v>
      </c>
      <c r="W74">
        <v>0</v>
      </c>
      <c r="X74">
        <v>0</v>
      </c>
      <c r="Y74">
        <v>5.0708908800000003</v>
      </c>
      <c r="Z74" s="8">
        <f>Y75+Y74</f>
        <v>11.965250275000001</v>
      </c>
      <c r="AA74" s="8">
        <f>Y75-Y74</f>
        <v>1.8234685150000001</v>
      </c>
      <c r="AB74" s="8"/>
    </row>
    <row r="75" spans="1:28" x14ac:dyDescent="0.25">
      <c r="A75" t="s">
        <v>36</v>
      </c>
      <c r="B75" t="s">
        <v>0</v>
      </c>
      <c r="C75">
        <v>59.9</v>
      </c>
      <c r="D75">
        <v>713185</v>
      </c>
      <c r="E75">
        <v>-66.8</v>
      </c>
      <c r="F75">
        <v>-52.72296764</v>
      </c>
      <c r="G75">
        <v>75</v>
      </c>
      <c r="H75">
        <v>59.6</v>
      </c>
      <c r="I75">
        <v>94</v>
      </c>
      <c r="J75">
        <v>126.7</v>
      </c>
      <c r="K75">
        <v>55.7</v>
      </c>
      <c r="L75">
        <v>164.75</v>
      </c>
      <c r="M75">
        <v>96.67</v>
      </c>
      <c r="N75">
        <v>713185</v>
      </c>
      <c r="O75">
        <v>51707.7</v>
      </c>
      <c r="P75">
        <v>31029</v>
      </c>
      <c r="Q75">
        <v>12084</v>
      </c>
      <c r="R75">
        <v>713185</v>
      </c>
      <c r="S75">
        <v>23150</v>
      </c>
      <c r="T75" s="4">
        <v>45680</v>
      </c>
      <c r="U75" t="s">
        <v>35</v>
      </c>
      <c r="V75">
        <v>94</v>
      </c>
      <c r="W75">
        <v>0</v>
      </c>
      <c r="X75">
        <v>0</v>
      </c>
      <c r="Y75">
        <v>6.8943593950000004</v>
      </c>
      <c r="Z75" s="8"/>
      <c r="AA75" s="8"/>
      <c r="AB75" s="8"/>
    </row>
    <row r="76" spans="1:28" x14ac:dyDescent="0.25">
      <c r="A76" t="s">
        <v>36</v>
      </c>
      <c r="B76" t="s">
        <v>0</v>
      </c>
      <c r="C76">
        <v>238</v>
      </c>
      <c r="D76">
        <v>1124283</v>
      </c>
      <c r="E76">
        <v>54.2</v>
      </c>
      <c r="F76">
        <v>29.488574539999998</v>
      </c>
      <c r="G76">
        <v>225</v>
      </c>
      <c r="H76">
        <v>237.5</v>
      </c>
      <c r="I76">
        <v>205.5</v>
      </c>
      <c r="J76">
        <v>183.8</v>
      </c>
      <c r="K76">
        <v>167.1</v>
      </c>
      <c r="L76">
        <v>287.10000000000002</v>
      </c>
      <c r="M76">
        <v>206.76</v>
      </c>
      <c r="N76">
        <v>1124283</v>
      </c>
      <c r="O76">
        <v>174342.56</v>
      </c>
      <c r="P76">
        <v>35915</v>
      </c>
      <c r="Q76">
        <v>-12920</v>
      </c>
      <c r="R76">
        <v>1124283</v>
      </c>
      <c r="S76">
        <v>23200</v>
      </c>
      <c r="T76" s="4">
        <v>45680</v>
      </c>
      <c r="U76" t="s">
        <v>34</v>
      </c>
      <c r="V76">
        <v>205.5</v>
      </c>
      <c r="W76">
        <v>0</v>
      </c>
      <c r="X76">
        <v>0</v>
      </c>
      <c r="Y76">
        <v>23.245675309999999</v>
      </c>
      <c r="Z76" s="8">
        <f>Y77+Y76</f>
        <v>43.681120050000004</v>
      </c>
      <c r="AA76" s="8">
        <f>Y77-Y76</f>
        <v>-2.8102305699999981</v>
      </c>
      <c r="AB76" s="8"/>
    </row>
    <row r="77" spans="1:28" x14ac:dyDescent="0.25">
      <c r="A77" t="s">
        <v>36</v>
      </c>
      <c r="B77" t="s">
        <v>0</v>
      </c>
      <c r="C77">
        <v>72</v>
      </c>
      <c r="D77">
        <v>1806528</v>
      </c>
      <c r="E77">
        <v>-74.900000000000006</v>
      </c>
      <c r="F77">
        <v>-50.987066030000001</v>
      </c>
      <c r="G77">
        <v>1050</v>
      </c>
      <c r="H77">
        <v>72.05</v>
      </c>
      <c r="I77">
        <v>134.19999999999999</v>
      </c>
      <c r="J77">
        <v>146.9</v>
      </c>
      <c r="K77">
        <v>67.650000000000006</v>
      </c>
      <c r="L77">
        <v>187.4</v>
      </c>
      <c r="M77">
        <v>113.12</v>
      </c>
      <c r="N77">
        <v>1806528</v>
      </c>
      <c r="O77">
        <v>153265.84</v>
      </c>
      <c r="P77">
        <v>82470</v>
      </c>
      <c r="Q77">
        <v>34929</v>
      </c>
      <c r="R77">
        <v>1806528</v>
      </c>
      <c r="S77">
        <v>23200</v>
      </c>
      <c r="T77" s="4">
        <v>45680</v>
      </c>
      <c r="U77" t="s">
        <v>35</v>
      </c>
      <c r="V77">
        <v>134.19999999999999</v>
      </c>
      <c r="W77">
        <v>0</v>
      </c>
      <c r="X77">
        <v>0</v>
      </c>
      <c r="Y77">
        <v>20.435444740000001</v>
      </c>
      <c r="Z77" s="8"/>
      <c r="AA77" s="8"/>
      <c r="AB77" s="8"/>
    </row>
    <row r="78" spans="1:28" x14ac:dyDescent="0.25">
      <c r="A78" t="s">
        <v>36</v>
      </c>
      <c r="B78" t="s">
        <v>0</v>
      </c>
      <c r="C78">
        <v>203.4</v>
      </c>
      <c r="D78">
        <v>901541</v>
      </c>
      <c r="E78">
        <v>46.5</v>
      </c>
      <c r="F78">
        <v>29.63671128</v>
      </c>
      <c r="G78">
        <v>75</v>
      </c>
      <c r="H78">
        <v>203.7</v>
      </c>
      <c r="I78">
        <v>174.85</v>
      </c>
      <c r="J78">
        <v>156.9</v>
      </c>
      <c r="K78">
        <v>141.19999999999999</v>
      </c>
      <c r="L78">
        <v>250.85</v>
      </c>
      <c r="M78">
        <v>177.84</v>
      </c>
      <c r="N78">
        <v>901541</v>
      </c>
      <c r="O78">
        <v>120247.54</v>
      </c>
      <c r="P78">
        <v>16084</v>
      </c>
      <c r="Q78">
        <v>-1779</v>
      </c>
      <c r="R78">
        <v>901541</v>
      </c>
      <c r="S78">
        <v>23250</v>
      </c>
      <c r="T78" s="4">
        <v>45680</v>
      </c>
      <c r="U78" t="s">
        <v>34</v>
      </c>
      <c r="V78">
        <v>174.85</v>
      </c>
      <c r="W78">
        <v>0</v>
      </c>
      <c r="X78">
        <v>0</v>
      </c>
      <c r="Y78">
        <v>16.03300514</v>
      </c>
      <c r="Z78" s="8">
        <f>Y79+Y78</f>
        <v>30.07638863</v>
      </c>
      <c r="AA78" s="8">
        <f>Y79-Y78</f>
        <v>-1.9896216500000001</v>
      </c>
      <c r="AB78" s="8"/>
    </row>
    <row r="79" spans="1:28" x14ac:dyDescent="0.25">
      <c r="A79" t="s">
        <v>36</v>
      </c>
      <c r="B79" t="s">
        <v>0</v>
      </c>
      <c r="C79">
        <v>88.75</v>
      </c>
      <c r="D79">
        <v>1098083</v>
      </c>
      <c r="E79">
        <v>-80.599999999999994</v>
      </c>
      <c r="F79">
        <v>-47.593740769999997</v>
      </c>
      <c r="G79">
        <v>150</v>
      </c>
      <c r="H79">
        <v>88</v>
      </c>
      <c r="I79">
        <v>127.3</v>
      </c>
      <c r="J79">
        <v>169.35</v>
      </c>
      <c r="K79">
        <v>81.55</v>
      </c>
      <c r="L79">
        <v>213.25</v>
      </c>
      <c r="M79">
        <v>127.89</v>
      </c>
      <c r="N79">
        <v>1098083</v>
      </c>
      <c r="O79">
        <v>105325.38</v>
      </c>
      <c r="P79">
        <v>32703</v>
      </c>
      <c r="Q79">
        <v>17441</v>
      </c>
      <c r="R79">
        <v>1098083</v>
      </c>
      <c r="S79">
        <v>23250</v>
      </c>
      <c r="T79" s="4">
        <v>45680</v>
      </c>
      <c r="U79" t="s">
        <v>35</v>
      </c>
      <c r="V79">
        <v>127.3</v>
      </c>
      <c r="W79">
        <v>0</v>
      </c>
      <c r="X79">
        <v>0</v>
      </c>
      <c r="Y79">
        <v>14.04338349</v>
      </c>
      <c r="Z79" s="8"/>
      <c r="AA79" s="8"/>
      <c r="AB79" s="8"/>
    </row>
    <row r="80" spans="1:28" x14ac:dyDescent="0.25">
      <c r="A80" t="s">
        <v>36</v>
      </c>
      <c r="B80" t="s">
        <v>0</v>
      </c>
      <c r="C80">
        <v>173.7</v>
      </c>
      <c r="D80">
        <v>1733324</v>
      </c>
      <c r="E80">
        <v>41.9</v>
      </c>
      <c r="F80">
        <v>31.790591809999999</v>
      </c>
      <c r="G80">
        <v>75</v>
      </c>
      <c r="H80">
        <v>172.4</v>
      </c>
      <c r="I80">
        <v>161</v>
      </c>
      <c r="J80">
        <v>131.80000000000001</v>
      </c>
      <c r="K80">
        <v>117.45</v>
      </c>
      <c r="L80">
        <v>216.95</v>
      </c>
      <c r="M80">
        <v>162.26</v>
      </c>
      <c r="N80">
        <v>1733324</v>
      </c>
      <c r="O80">
        <v>210936.86</v>
      </c>
      <c r="P80">
        <v>46146</v>
      </c>
      <c r="Q80">
        <v>-1609</v>
      </c>
      <c r="R80">
        <v>1733324</v>
      </c>
      <c r="S80">
        <v>23300</v>
      </c>
      <c r="T80" s="4">
        <v>45680</v>
      </c>
      <c r="U80" t="s">
        <v>34</v>
      </c>
      <c r="V80">
        <v>161</v>
      </c>
      <c r="W80">
        <v>0</v>
      </c>
      <c r="X80">
        <v>0</v>
      </c>
      <c r="Y80">
        <v>28.124915219999998</v>
      </c>
      <c r="Z80" s="8">
        <f>Y81+Y80</f>
        <v>49.242175140000001</v>
      </c>
      <c r="AA80" s="8">
        <f>Y81-Y80</f>
        <v>-7.0076552999999997</v>
      </c>
      <c r="AB80" s="8"/>
    </row>
    <row r="81" spans="1:28" x14ac:dyDescent="0.25">
      <c r="A81" t="s">
        <v>36</v>
      </c>
      <c r="B81" t="s">
        <v>0</v>
      </c>
      <c r="C81">
        <v>107.65</v>
      </c>
      <c r="D81">
        <v>1570290</v>
      </c>
      <c r="E81">
        <v>-86.9</v>
      </c>
      <c r="F81">
        <v>-44.66718067</v>
      </c>
      <c r="G81">
        <v>75</v>
      </c>
      <c r="H81">
        <v>106.9</v>
      </c>
      <c r="I81">
        <v>159.94999999999999</v>
      </c>
      <c r="J81">
        <v>194.55</v>
      </c>
      <c r="K81">
        <v>98.25</v>
      </c>
      <c r="L81">
        <v>240.25</v>
      </c>
      <c r="M81">
        <v>134.47999999999999</v>
      </c>
      <c r="N81">
        <v>1570290</v>
      </c>
      <c r="O81">
        <v>158379.45000000001</v>
      </c>
      <c r="P81">
        <v>64166</v>
      </c>
      <c r="Q81">
        <v>32098</v>
      </c>
      <c r="R81">
        <v>1570290</v>
      </c>
      <c r="S81">
        <v>23300</v>
      </c>
      <c r="T81" s="4">
        <v>45680</v>
      </c>
      <c r="U81" t="s">
        <v>35</v>
      </c>
      <c r="V81">
        <v>159.94999999999999</v>
      </c>
      <c r="W81">
        <v>0</v>
      </c>
      <c r="X81">
        <v>0</v>
      </c>
      <c r="Y81">
        <v>21.117259919999999</v>
      </c>
      <c r="Z81" s="8"/>
      <c r="AA81" s="8"/>
      <c r="AB81" s="8"/>
    </row>
    <row r="82" spans="1:28" x14ac:dyDescent="0.25">
      <c r="A82" t="s">
        <v>36</v>
      </c>
      <c r="B82" t="s">
        <v>0</v>
      </c>
      <c r="C82">
        <v>145</v>
      </c>
      <c r="D82">
        <v>1217180</v>
      </c>
      <c r="E82">
        <v>35.35</v>
      </c>
      <c r="F82">
        <v>32.238942090000002</v>
      </c>
      <c r="G82">
        <v>750</v>
      </c>
      <c r="H82">
        <v>144.9</v>
      </c>
      <c r="I82">
        <v>126.95</v>
      </c>
      <c r="J82">
        <v>109.65</v>
      </c>
      <c r="K82">
        <v>96.75</v>
      </c>
      <c r="L82">
        <v>185.75</v>
      </c>
      <c r="M82">
        <v>145.01</v>
      </c>
      <c r="N82">
        <v>1217180</v>
      </c>
      <c r="O82">
        <v>132377.45000000001</v>
      </c>
      <c r="P82">
        <v>25686</v>
      </c>
      <c r="Q82">
        <v>5417</v>
      </c>
      <c r="R82">
        <v>1217180</v>
      </c>
      <c r="S82">
        <v>23350</v>
      </c>
      <c r="T82" s="4">
        <v>45680</v>
      </c>
      <c r="U82" t="s">
        <v>34</v>
      </c>
      <c r="V82">
        <v>126.95</v>
      </c>
      <c r="W82">
        <v>0</v>
      </c>
      <c r="X82">
        <v>0</v>
      </c>
      <c r="Y82">
        <v>17.650327180000001</v>
      </c>
      <c r="Z82" s="8">
        <f>Y83+Y82</f>
        <v>30.583808430000001</v>
      </c>
      <c r="AA82" s="8">
        <f>Y83-Y82</f>
        <v>-4.7168459300000016</v>
      </c>
      <c r="AB82" s="8"/>
    </row>
    <row r="83" spans="1:28" x14ac:dyDescent="0.25">
      <c r="A83" t="s">
        <v>36</v>
      </c>
      <c r="B83" t="s">
        <v>0</v>
      </c>
      <c r="C83">
        <v>129.69999999999999</v>
      </c>
      <c r="D83">
        <v>914544</v>
      </c>
      <c r="E83">
        <v>-92.6</v>
      </c>
      <c r="F83">
        <v>-41.655420599999999</v>
      </c>
      <c r="G83">
        <v>75</v>
      </c>
      <c r="H83">
        <v>128.55000000000001</v>
      </c>
      <c r="I83">
        <v>225.6</v>
      </c>
      <c r="J83">
        <v>222.3</v>
      </c>
      <c r="K83">
        <v>117.1</v>
      </c>
      <c r="L83">
        <v>270</v>
      </c>
      <c r="M83">
        <v>141.41999999999999</v>
      </c>
      <c r="N83">
        <v>914544</v>
      </c>
      <c r="O83">
        <v>97001.11</v>
      </c>
      <c r="P83">
        <v>26767</v>
      </c>
      <c r="Q83">
        <v>17770</v>
      </c>
      <c r="R83">
        <v>914544</v>
      </c>
      <c r="S83">
        <v>23350</v>
      </c>
      <c r="T83" s="4">
        <v>45680</v>
      </c>
      <c r="U83" t="s">
        <v>35</v>
      </c>
      <c r="V83">
        <v>225.6</v>
      </c>
      <c r="W83">
        <v>0</v>
      </c>
      <c r="X83">
        <v>0</v>
      </c>
      <c r="Y83">
        <v>12.93348125</v>
      </c>
      <c r="Z83" s="8"/>
      <c r="AA83" s="8"/>
      <c r="AB83" s="8"/>
    </row>
    <row r="84" spans="1:28" x14ac:dyDescent="0.25">
      <c r="A84" t="s">
        <v>36</v>
      </c>
      <c r="B84" t="s">
        <v>0</v>
      </c>
      <c r="C84">
        <v>119.4</v>
      </c>
      <c r="D84">
        <v>1627168</v>
      </c>
      <c r="E84">
        <v>29.8</v>
      </c>
      <c r="F84">
        <v>33.258928570000002</v>
      </c>
      <c r="G84">
        <v>375</v>
      </c>
      <c r="H84">
        <v>119.3</v>
      </c>
      <c r="I84">
        <v>103.55</v>
      </c>
      <c r="J84">
        <v>89.6</v>
      </c>
      <c r="K84">
        <v>78.5</v>
      </c>
      <c r="L84">
        <v>156.35</v>
      </c>
      <c r="M84">
        <v>117.69</v>
      </c>
      <c r="N84">
        <v>1627168</v>
      </c>
      <c r="O84">
        <v>143626.04999999999</v>
      </c>
      <c r="P84">
        <v>45638</v>
      </c>
      <c r="Q84">
        <v>10061</v>
      </c>
      <c r="R84">
        <v>1627168</v>
      </c>
      <c r="S84">
        <v>23400</v>
      </c>
      <c r="T84" s="4">
        <v>45680</v>
      </c>
      <c r="U84" t="s">
        <v>34</v>
      </c>
      <c r="V84">
        <v>103.55</v>
      </c>
      <c r="W84">
        <v>0</v>
      </c>
      <c r="X84">
        <v>0</v>
      </c>
      <c r="Y84">
        <v>19.150140189999998</v>
      </c>
      <c r="Z84" s="8">
        <f>Y85+Y84</f>
        <v>31.925506939999998</v>
      </c>
      <c r="AA84" s="8">
        <f>Y85-Y84</f>
        <v>-6.3747734399999985</v>
      </c>
      <c r="AB84" s="8"/>
    </row>
    <row r="85" spans="1:28" x14ac:dyDescent="0.25">
      <c r="A85" t="s">
        <v>36</v>
      </c>
      <c r="B85" t="s">
        <v>0</v>
      </c>
      <c r="C85">
        <v>153.94999999999999</v>
      </c>
      <c r="D85">
        <v>762754</v>
      </c>
      <c r="E85">
        <v>-98.95</v>
      </c>
      <c r="F85">
        <v>-39.126136809999998</v>
      </c>
      <c r="G85">
        <v>1050</v>
      </c>
      <c r="H85">
        <v>152.85</v>
      </c>
      <c r="I85">
        <v>217.2</v>
      </c>
      <c r="J85">
        <v>252.9</v>
      </c>
      <c r="K85">
        <v>138</v>
      </c>
      <c r="L85">
        <v>301.75</v>
      </c>
      <c r="M85">
        <v>167.49</v>
      </c>
      <c r="N85">
        <v>762754</v>
      </c>
      <c r="O85">
        <v>95815.25</v>
      </c>
      <c r="P85">
        <v>26203</v>
      </c>
      <c r="Q85">
        <v>8895</v>
      </c>
      <c r="R85">
        <v>762754</v>
      </c>
      <c r="S85">
        <v>23400</v>
      </c>
      <c r="T85" s="4">
        <v>45680</v>
      </c>
      <c r="U85" t="s">
        <v>35</v>
      </c>
      <c r="V85">
        <v>217.2</v>
      </c>
      <c r="W85">
        <v>0</v>
      </c>
      <c r="X85">
        <v>0</v>
      </c>
      <c r="Y85">
        <v>12.77536675</v>
      </c>
      <c r="Z85" s="8"/>
      <c r="AA85" s="8"/>
      <c r="AB85" s="8"/>
    </row>
    <row r="86" spans="1:28" x14ac:dyDescent="0.25">
      <c r="A86" t="s">
        <v>36</v>
      </c>
      <c r="B86" t="s">
        <v>0</v>
      </c>
      <c r="C86">
        <v>97.3</v>
      </c>
      <c r="D86">
        <v>821526</v>
      </c>
      <c r="E86">
        <v>25.1</v>
      </c>
      <c r="F86">
        <v>34.764542939999998</v>
      </c>
      <c r="G86">
        <v>75</v>
      </c>
      <c r="H86">
        <v>97.25</v>
      </c>
      <c r="I86">
        <v>83.7</v>
      </c>
      <c r="J86">
        <v>72.2</v>
      </c>
      <c r="K86">
        <v>62.55</v>
      </c>
      <c r="L86">
        <v>130.19999999999999</v>
      </c>
      <c r="M86">
        <v>96.41</v>
      </c>
      <c r="N86">
        <v>821526</v>
      </c>
      <c r="O86">
        <v>59402.49</v>
      </c>
      <c r="P86">
        <v>23252</v>
      </c>
      <c r="Q86">
        <v>7506</v>
      </c>
      <c r="R86">
        <v>821526</v>
      </c>
      <c r="S86">
        <v>23450</v>
      </c>
      <c r="T86" s="4">
        <v>45680</v>
      </c>
      <c r="U86" t="s">
        <v>34</v>
      </c>
      <c r="V86">
        <v>83.7</v>
      </c>
      <c r="W86">
        <v>0</v>
      </c>
      <c r="X86">
        <v>0</v>
      </c>
      <c r="Y86">
        <v>7.9203321659999997</v>
      </c>
      <c r="Z86" s="8">
        <f>Y87+Y86</f>
        <v>11.040377696</v>
      </c>
      <c r="AA86" s="8">
        <f>Y87-Y86</f>
        <v>-4.8002866359999992</v>
      </c>
      <c r="AB86" s="8"/>
    </row>
    <row r="87" spans="1:28" x14ac:dyDescent="0.25">
      <c r="A87" t="s">
        <v>36</v>
      </c>
      <c r="B87" t="s">
        <v>0</v>
      </c>
      <c r="C87">
        <v>180.6</v>
      </c>
      <c r="D87">
        <v>157945</v>
      </c>
      <c r="E87">
        <v>-104.7</v>
      </c>
      <c r="F87">
        <v>-36.698212409999996</v>
      </c>
      <c r="G87">
        <v>75</v>
      </c>
      <c r="H87">
        <v>180.6</v>
      </c>
      <c r="I87">
        <v>259</v>
      </c>
      <c r="J87">
        <v>285.3</v>
      </c>
      <c r="K87">
        <v>162.4</v>
      </c>
      <c r="L87">
        <v>335.15</v>
      </c>
      <c r="M87">
        <v>197.54</v>
      </c>
      <c r="N87">
        <v>157945</v>
      </c>
      <c r="O87">
        <v>23400.34</v>
      </c>
      <c r="P87">
        <v>5108</v>
      </c>
      <c r="Q87">
        <v>3381</v>
      </c>
      <c r="R87">
        <v>157945</v>
      </c>
      <c r="S87">
        <v>23450</v>
      </c>
      <c r="T87" s="4">
        <v>45680</v>
      </c>
      <c r="U87" t="s">
        <v>35</v>
      </c>
      <c r="V87">
        <v>259</v>
      </c>
      <c r="W87">
        <v>0</v>
      </c>
      <c r="X87">
        <v>0</v>
      </c>
      <c r="Y87">
        <v>3.1200455300000001</v>
      </c>
      <c r="Z87" s="8"/>
      <c r="AA87" s="8"/>
      <c r="AB87" s="8"/>
    </row>
    <row r="88" spans="1:28" x14ac:dyDescent="0.25">
      <c r="A88" t="s">
        <v>36</v>
      </c>
      <c r="B88" t="s">
        <v>0</v>
      </c>
      <c r="C88">
        <v>78.599999999999994</v>
      </c>
      <c r="D88">
        <v>1685614</v>
      </c>
      <c r="E88">
        <v>20.75</v>
      </c>
      <c r="F88">
        <v>35.86862576</v>
      </c>
      <c r="G88">
        <v>150</v>
      </c>
      <c r="H88">
        <v>78</v>
      </c>
      <c r="I88">
        <v>61.4</v>
      </c>
      <c r="J88">
        <v>57.85</v>
      </c>
      <c r="K88">
        <v>49.35</v>
      </c>
      <c r="L88">
        <v>106.6</v>
      </c>
      <c r="M88">
        <v>76.680000000000007</v>
      </c>
      <c r="N88">
        <v>1685614</v>
      </c>
      <c r="O88">
        <v>96939.66</v>
      </c>
      <c r="P88">
        <v>64386</v>
      </c>
      <c r="Q88">
        <v>3481</v>
      </c>
      <c r="R88">
        <v>1685614</v>
      </c>
      <c r="S88">
        <v>23500</v>
      </c>
      <c r="T88" s="4">
        <v>45680</v>
      </c>
      <c r="U88" t="s">
        <v>34</v>
      </c>
      <c r="V88">
        <v>61.4</v>
      </c>
      <c r="W88">
        <v>0</v>
      </c>
      <c r="X88">
        <v>0</v>
      </c>
      <c r="Y88">
        <v>12.92528815</v>
      </c>
      <c r="Z88" s="8">
        <f>Y89+Y88</f>
        <v>18.879476310000001</v>
      </c>
      <c r="AA88" s="8">
        <f>Y89-Y88</f>
        <v>-6.9710999899999999</v>
      </c>
      <c r="AB88" s="8"/>
    </row>
    <row r="89" spans="1:28" x14ac:dyDescent="0.25">
      <c r="A89" t="s">
        <v>36</v>
      </c>
      <c r="B89" t="s">
        <v>0</v>
      </c>
      <c r="C89">
        <v>212</v>
      </c>
      <c r="D89">
        <v>255940</v>
      </c>
      <c r="E89">
        <v>-108.4</v>
      </c>
      <c r="F89">
        <v>-33.832709110000003</v>
      </c>
      <c r="G89">
        <v>225</v>
      </c>
      <c r="H89">
        <v>210.9</v>
      </c>
      <c r="I89">
        <v>274.35000000000002</v>
      </c>
      <c r="J89">
        <v>320.39999999999998</v>
      </c>
      <c r="K89">
        <v>189.1</v>
      </c>
      <c r="L89">
        <v>372.9</v>
      </c>
      <c r="M89">
        <v>232.64</v>
      </c>
      <c r="N89">
        <v>255940</v>
      </c>
      <c r="O89">
        <v>44656.41</v>
      </c>
      <c r="P89">
        <v>14510</v>
      </c>
      <c r="Q89">
        <v>2846</v>
      </c>
      <c r="R89">
        <v>255940</v>
      </c>
      <c r="S89">
        <v>23500</v>
      </c>
      <c r="T89" s="4">
        <v>45680</v>
      </c>
      <c r="U89" t="s">
        <v>35</v>
      </c>
      <c r="V89">
        <v>274.35000000000002</v>
      </c>
      <c r="W89">
        <v>0</v>
      </c>
      <c r="X89">
        <v>0</v>
      </c>
      <c r="Y89">
        <v>5.9541881600000002</v>
      </c>
      <c r="Z89" s="8"/>
      <c r="AA89" s="8"/>
      <c r="AB89" s="8"/>
    </row>
    <row r="90" spans="1:28" x14ac:dyDescent="0.25">
      <c r="A90" t="s">
        <v>36</v>
      </c>
      <c r="B90" t="s">
        <v>0</v>
      </c>
      <c r="C90">
        <v>62</v>
      </c>
      <c r="D90">
        <v>692954</v>
      </c>
      <c r="E90">
        <v>16.5</v>
      </c>
      <c r="F90">
        <v>36.263736260000002</v>
      </c>
      <c r="G90">
        <v>225</v>
      </c>
      <c r="H90">
        <v>61.55</v>
      </c>
      <c r="I90">
        <v>60</v>
      </c>
      <c r="J90">
        <v>45.5</v>
      </c>
      <c r="K90">
        <v>38.5</v>
      </c>
      <c r="L90">
        <v>85.8</v>
      </c>
      <c r="M90">
        <v>60.21</v>
      </c>
      <c r="N90">
        <v>692954</v>
      </c>
      <c r="O90">
        <v>31292.07</v>
      </c>
      <c r="P90">
        <v>25442</v>
      </c>
      <c r="Q90">
        <v>7907</v>
      </c>
      <c r="R90">
        <v>692954</v>
      </c>
      <c r="S90">
        <v>23550</v>
      </c>
      <c r="T90" s="4">
        <v>45680</v>
      </c>
      <c r="U90" t="s">
        <v>34</v>
      </c>
      <c r="V90">
        <v>60</v>
      </c>
      <c r="W90">
        <v>0</v>
      </c>
      <c r="X90">
        <v>0</v>
      </c>
      <c r="Y90">
        <v>4.1722760340000002</v>
      </c>
      <c r="Z90" s="8">
        <f>Y91+Y90</f>
        <v>5.063864433</v>
      </c>
      <c r="AA90" s="8">
        <f>Y91-Y90</f>
        <v>-3.2806876350000005</v>
      </c>
      <c r="AB90" s="8"/>
    </row>
    <row r="91" spans="1:28" x14ac:dyDescent="0.25">
      <c r="A91" t="s">
        <v>36</v>
      </c>
      <c r="B91" t="s">
        <v>0</v>
      </c>
      <c r="C91">
        <v>244.6</v>
      </c>
      <c r="D91">
        <v>33603</v>
      </c>
      <c r="E91">
        <v>-114.6</v>
      </c>
      <c r="F91">
        <v>-31.904231630000002</v>
      </c>
      <c r="G91">
        <v>75</v>
      </c>
      <c r="H91">
        <v>244.45</v>
      </c>
      <c r="I91">
        <v>295.3</v>
      </c>
      <c r="J91">
        <v>359.2</v>
      </c>
      <c r="K91">
        <v>218.8</v>
      </c>
      <c r="L91">
        <v>411.2</v>
      </c>
      <c r="M91">
        <v>265.33</v>
      </c>
      <c r="N91">
        <v>33603</v>
      </c>
      <c r="O91">
        <v>6686.91</v>
      </c>
      <c r="P91">
        <v>2311</v>
      </c>
      <c r="Q91">
        <v>293</v>
      </c>
      <c r="R91">
        <v>33603</v>
      </c>
      <c r="S91">
        <v>23550</v>
      </c>
      <c r="T91" s="4">
        <v>45680</v>
      </c>
      <c r="U91" t="s">
        <v>35</v>
      </c>
      <c r="V91">
        <v>295.3</v>
      </c>
      <c r="W91">
        <v>0</v>
      </c>
      <c r="X91">
        <v>0</v>
      </c>
      <c r="Y91">
        <v>0.89158839899999998</v>
      </c>
      <c r="Z91" s="8"/>
      <c r="AA91" s="8"/>
      <c r="AB91" s="8"/>
    </row>
    <row r="92" spans="1:28" x14ac:dyDescent="0.25">
      <c r="A92" t="s">
        <v>36</v>
      </c>
      <c r="B92" t="s">
        <v>0</v>
      </c>
      <c r="C92">
        <v>47.9</v>
      </c>
      <c r="D92">
        <v>1215138</v>
      </c>
      <c r="E92">
        <v>12.55</v>
      </c>
      <c r="F92">
        <v>35.502121639999999</v>
      </c>
      <c r="G92">
        <v>75</v>
      </c>
      <c r="H92">
        <v>47.2</v>
      </c>
      <c r="I92">
        <v>40</v>
      </c>
      <c r="J92">
        <v>35.35</v>
      </c>
      <c r="K92">
        <v>29.6</v>
      </c>
      <c r="L92">
        <v>67.7</v>
      </c>
      <c r="M92">
        <v>47.13</v>
      </c>
      <c r="N92">
        <v>1215138</v>
      </c>
      <c r="O92">
        <v>42952.09</v>
      </c>
      <c r="P92">
        <v>74230</v>
      </c>
      <c r="Q92">
        <v>22064</v>
      </c>
      <c r="R92">
        <v>1215138</v>
      </c>
      <c r="S92">
        <v>23600</v>
      </c>
      <c r="T92" s="4">
        <v>45680</v>
      </c>
      <c r="U92" t="s">
        <v>34</v>
      </c>
      <c r="V92">
        <v>40</v>
      </c>
      <c r="W92">
        <v>0</v>
      </c>
      <c r="X92">
        <v>0</v>
      </c>
      <c r="Y92">
        <v>5.7269453940000004</v>
      </c>
      <c r="Z92" s="8">
        <f>Y93+Y92</f>
        <v>7.2930300960000007</v>
      </c>
      <c r="AA92" s="8">
        <f>Y93-Y92</f>
        <v>-4.160860692</v>
      </c>
      <c r="AB92" s="8"/>
    </row>
    <row r="93" spans="1:28" x14ac:dyDescent="0.25">
      <c r="A93" t="s">
        <v>36</v>
      </c>
      <c r="B93" t="s">
        <v>0</v>
      </c>
      <c r="C93">
        <v>282.55</v>
      </c>
      <c r="D93">
        <v>52423</v>
      </c>
      <c r="E93">
        <v>-116.15</v>
      </c>
      <c r="F93">
        <v>-29.132179579999999</v>
      </c>
      <c r="G93">
        <v>1050</v>
      </c>
      <c r="H93">
        <v>280.3</v>
      </c>
      <c r="I93">
        <v>341.55</v>
      </c>
      <c r="J93">
        <v>398.7</v>
      </c>
      <c r="K93">
        <v>250.4</v>
      </c>
      <c r="L93">
        <v>450.1</v>
      </c>
      <c r="M93">
        <v>298.74</v>
      </c>
      <c r="N93">
        <v>52423</v>
      </c>
      <c r="O93">
        <v>11745.64</v>
      </c>
      <c r="P93">
        <v>5201</v>
      </c>
      <c r="Q93">
        <v>1288</v>
      </c>
      <c r="R93">
        <v>52423</v>
      </c>
      <c r="S93">
        <v>23600</v>
      </c>
      <c r="T93" s="4">
        <v>45680</v>
      </c>
      <c r="U93" t="s">
        <v>35</v>
      </c>
      <c r="V93">
        <v>341.55</v>
      </c>
      <c r="W93">
        <v>0</v>
      </c>
      <c r="X93">
        <v>0</v>
      </c>
      <c r="Y93">
        <v>1.5660847019999999</v>
      </c>
      <c r="Z93" s="8"/>
      <c r="AA93" s="8"/>
      <c r="AB93" s="8"/>
    </row>
    <row r="94" spans="1:28" x14ac:dyDescent="0.25">
      <c r="A94" t="s">
        <v>36</v>
      </c>
      <c r="B94" t="s">
        <v>0</v>
      </c>
      <c r="C94">
        <v>37</v>
      </c>
      <c r="D94">
        <v>669554</v>
      </c>
      <c r="E94">
        <v>9.5500000000000007</v>
      </c>
      <c r="F94">
        <v>34.79052823</v>
      </c>
      <c r="G94">
        <v>1125</v>
      </c>
      <c r="H94">
        <v>36.299999999999997</v>
      </c>
      <c r="I94">
        <v>41</v>
      </c>
      <c r="J94">
        <v>27.45</v>
      </c>
      <c r="K94">
        <v>22.4</v>
      </c>
      <c r="L94">
        <v>52.45</v>
      </c>
      <c r="M94">
        <v>35.49</v>
      </c>
      <c r="N94">
        <v>669554</v>
      </c>
      <c r="O94">
        <v>17821.849999999999</v>
      </c>
      <c r="P94">
        <v>24289</v>
      </c>
      <c r="Q94">
        <v>2986</v>
      </c>
      <c r="R94">
        <v>669554</v>
      </c>
      <c r="S94">
        <v>23650</v>
      </c>
      <c r="T94" s="4">
        <v>45680</v>
      </c>
      <c r="U94" t="s">
        <v>34</v>
      </c>
      <c r="V94">
        <v>41</v>
      </c>
      <c r="W94">
        <v>0</v>
      </c>
      <c r="X94">
        <v>0</v>
      </c>
      <c r="Y94">
        <v>2.3762471459999999</v>
      </c>
      <c r="Z94" s="8">
        <f>Y95+Y94</f>
        <v>2.612350932</v>
      </c>
      <c r="AA94" s="8">
        <f>Y95-Y94</f>
        <v>-2.1401433599999997</v>
      </c>
      <c r="AB94" s="8"/>
    </row>
    <row r="95" spans="1:28" x14ac:dyDescent="0.25">
      <c r="A95" t="s">
        <v>36</v>
      </c>
      <c r="B95" t="s">
        <v>0</v>
      </c>
      <c r="C95">
        <v>318.45</v>
      </c>
      <c r="D95">
        <v>7038</v>
      </c>
      <c r="E95">
        <v>-121.6</v>
      </c>
      <c r="F95">
        <v>-27.6332235</v>
      </c>
      <c r="G95">
        <v>225</v>
      </c>
      <c r="H95">
        <v>319.14999999999998</v>
      </c>
      <c r="I95">
        <v>379.3</v>
      </c>
      <c r="J95">
        <v>440.05</v>
      </c>
      <c r="K95">
        <v>286.3</v>
      </c>
      <c r="L95">
        <v>491.25</v>
      </c>
      <c r="M95">
        <v>335.47</v>
      </c>
      <c r="N95">
        <v>7038</v>
      </c>
      <c r="O95">
        <v>1770.78</v>
      </c>
      <c r="P95">
        <v>1334</v>
      </c>
      <c r="Q95">
        <v>371</v>
      </c>
      <c r="R95">
        <v>7038</v>
      </c>
      <c r="S95">
        <v>23650</v>
      </c>
      <c r="T95" s="4">
        <v>45680</v>
      </c>
      <c r="U95" t="s">
        <v>35</v>
      </c>
      <c r="V95">
        <v>379.3</v>
      </c>
      <c r="W95">
        <v>0</v>
      </c>
      <c r="X95">
        <v>0</v>
      </c>
      <c r="Y95">
        <v>0.23610378600000001</v>
      </c>
      <c r="Z95" s="8"/>
      <c r="AA95" s="8"/>
      <c r="AB95" s="8"/>
    </row>
    <row r="96" spans="1:28" x14ac:dyDescent="0.25">
      <c r="A96" t="s">
        <v>36</v>
      </c>
      <c r="B96" t="s">
        <v>0</v>
      </c>
      <c r="C96">
        <v>27.2</v>
      </c>
      <c r="D96">
        <v>1227061</v>
      </c>
      <c r="E96">
        <v>6.25</v>
      </c>
      <c r="F96">
        <v>29.832935559999999</v>
      </c>
      <c r="G96">
        <v>1050</v>
      </c>
      <c r="H96">
        <v>27.2</v>
      </c>
      <c r="I96">
        <v>26</v>
      </c>
      <c r="J96">
        <v>20.95</v>
      </c>
      <c r="K96">
        <v>17.05</v>
      </c>
      <c r="L96">
        <v>40</v>
      </c>
      <c r="M96">
        <v>27.12</v>
      </c>
      <c r="N96">
        <v>1227061</v>
      </c>
      <c r="O96">
        <v>24958.42</v>
      </c>
      <c r="P96">
        <v>60300</v>
      </c>
      <c r="Q96">
        <v>4219</v>
      </c>
      <c r="R96">
        <v>1227061</v>
      </c>
      <c r="S96">
        <v>23700</v>
      </c>
      <c r="T96" s="4">
        <v>45680</v>
      </c>
      <c r="U96" t="s">
        <v>34</v>
      </c>
      <c r="V96">
        <v>26</v>
      </c>
      <c r="W96">
        <v>0</v>
      </c>
      <c r="X96">
        <v>0</v>
      </c>
      <c r="Y96">
        <v>3.3277894319999999</v>
      </c>
      <c r="Z96" s="8">
        <f>Y97+Y96</f>
        <v>3.9238664939999999</v>
      </c>
      <c r="AA96" s="8">
        <f>Y97-Y96</f>
        <v>-2.7317123699999999</v>
      </c>
      <c r="AB96" s="8"/>
    </row>
    <row r="97" spans="1:28" x14ac:dyDescent="0.25">
      <c r="A97" t="s">
        <v>36</v>
      </c>
      <c r="B97" t="s">
        <v>0</v>
      </c>
      <c r="C97">
        <v>362.85</v>
      </c>
      <c r="D97">
        <v>15778</v>
      </c>
      <c r="E97">
        <v>-121.6</v>
      </c>
      <c r="F97">
        <v>-25.10062958</v>
      </c>
      <c r="G97">
        <v>75</v>
      </c>
      <c r="H97">
        <v>360.5</v>
      </c>
      <c r="I97">
        <v>429.6</v>
      </c>
      <c r="J97">
        <v>484.45</v>
      </c>
      <c r="K97">
        <v>323</v>
      </c>
      <c r="L97">
        <v>534.45000000000005</v>
      </c>
      <c r="M97">
        <v>377.79</v>
      </c>
      <c r="N97">
        <v>15778</v>
      </c>
      <c r="O97">
        <v>4470.58</v>
      </c>
      <c r="P97">
        <v>4640</v>
      </c>
      <c r="Q97">
        <v>106</v>
      </c>
      <c r="R97">
        <v>15778</v>
      </c>
      <c r="S97">
        <v>23700</v>
      </c>
      <c r="T97" s="4">
        <v>45680</v>
      </c>
      <c r="U97" t="s">
        <v>35</v>
      </c>
      <c r="V97">
        <v>429.6</v>
      </c>
      <c r="W97">
        <v>0</v>
      </c>
      <c r="X97">
        <v>0</v>
      </c>
      <c r="Y97">
        <v>0.59607706199999999</v>
      </c>
      <c r="Z97" s="8"/>
      <c r="AA97" s="8"/>
      <c r="AB97" s="8"/>
    </row>
    <row r="98" spans="1:28" x14ac:dyDescent="0.25">
      <c r="A98" t="s">
        <v>36</v>
      </c>
      <c r="B98" t="s">
        <v>0</v>
      </c>
      <c r="C98">
        <v>20.8</v>
      </c>
      <c r="D98">
        <v>642942</v>
      </c>
      <c r="E98">
        <v>4.7</v>
      </c>
      <c r="F98">
        <v>29.192546579999998</v>
      </c>
      <c r="G98">
        <v>75</v>
      </c>
      <c r="H98">
        <v>20.8</v>
      </c>
      <c r="I98">
        <v>18.8</v>
      </c>
      <c r="J98">
        <v>16.100000000000001</v>
      </c>
      <c r="K98">
        <v>13</v>
      </c>
      <c r="L98">
        <v>30.3</v>
      </c>
      <c r="M98">
        <v>20.57</v>
      </c>
      <c r="N98">
        <v>642942</v>
      </c>
      <c r="O98">
        <v>9918.99</v>
      </c>
      <c r="P98">
        <v>21163</v>
      </c>
      <c r="Q98">
        <v>309</v>
      </c>
      <c r="R98">
        <v>642942</v>
      </c>
      <c r="S98">
        <v>23750</v>
      </c>
      <c r="T98" s="4">
        <v>45680</v>
      </c>
      <c r="U98" t="s">
        <v>34</v>
      </c>
      <c r="V98">
        <v>18.8</v>
      </c>
      <c r="W98">
        <v>0</v>
      </c>
      <c r="X98">
        <v>0</v>
      </c>
      <c r="Y98">
        <v>1.322531694</v>
      </c>
      <c r="Z98" s="8">
        <f>Y99+Y98</f>
        <v>1.39724453</v>
      </c>
      <c r="AA98" s="8">
        <f>Y99-Y98</f>
        <v>-1.247818858</v>
      </c>
      <c r="AB98" s="8"/>
    </row>
    <row r="99" spans="1:28" x14ac:dyDescent="0.25">
      <c r="A99" t="s">
        <v>36</v>
      </c>
      <c r="B99" t="s">
        <v>0</v>
      </c>
      <c r="C99">
        <v>407.55</v>
      </c>
      <c r="D99">
        <v>1772</v>
      </c>
      <c r="E99">
        <v>-121.3</v>
      </c>
      <c r="F99">
        <v>-22.936560459999999</v>
      </c>
      <c r="G99">
        <v>1050</v>
      </c>
      <c r="H99">
        <v>402.9</v>
      </c>
      <c r="I99">
        <v>494.35</v>
      </c>
      <c r="J99">
        <v>528.85</v>
      </c>
      <c r="K99">
        <v>364.65</v>
      </c>
      <c r="L99">
        <v>580</v>
      </c>
      <c r="M99">
        <v>421.63</v>
      </c>
      <c r="N99">
        <v>1772</v>
      </c>
      <c r="O99">
        <v>560.35</v>
      </c>
      <c r="P99">
        <v>417</v>
      </c>
      <c r="Q99">
        <v>59</v>
      </c>
      <c r="R99">
        <v>1772</v>
      </c>
      <c r="S99">
        <v>23750</v>
      </c>
      <c r="T99" s="4">
        <v>45680</v>
      </c>
      <c r="U99" t="s">
        <v>35</v>
      </c>
      <c r="V99">
        <v>494.35</v>
      </c>
      <c r="W99">
        <v>0</v>
      </c>
      <c r="X99">
        <v>0</v>
      </c>
      <c r="Y99">
        <v>7.4712836000000005E-2</v>
      </c>
      <c r="Z99" s="8"/>
      <c r="AA99" s="8"/>
      <c r="AB99" s="8"/>
    </row>
    <row r="100" spans="1:28" x14ac:dyDescent="0.25">
      <c r="A100" t="s">
        <v>36</v>
      </c>
      <c r="B100" t="s">
        <v>0</v>
      </c>
      <c r="C100">
        <v>15.75</v>
      </c>
      <c r="D100">
        <v>956959</v>
      </c>
      <c r="E100">
        <v>3.15</v>
      </c>
      <c r="F100">
        <v>25</v>
      </c>
      <c r="G100">
        <v>2325</v>
      </c>
      <c r="H100">
        <v>15.75</v>
      </c>
      <c r="I100">
        <v>13.15</v>
      </c>
      <c r="J100">
        <v>12.6</v>
      </c>
      <c r="K100">
        <v>10</v>
      </c>
      <c r="L100">
        <v>22.6</v>
      </c>
      <c r="M100">
        <v>15.35</v>
      </c>
      <c r="N100">
        <v>956959</v>
      </c>
      <c r="O100">
        <v>11016.99</v>
      </c>
      <c r="P100">
        <v>54163</v>
      </c>
      <c r="Q100">
        <v>4116</v>
      </c>
      <c r="R100">
        <v>956959</v>
      </c>
      <c r="S100">
        <v>23800</v>
      </c>
      <c r="T100" s="4">
        <v>45680</v>
      </c>
      <c r="U100" t="s">
        <v>34</v>
      </c>
      <c r="V100">
        <v>13.15</v>
      </c>
      <c r="W100">
        <v>0</v>
      </c>
      <c r="X100">
        <v>0</v>
      </c>
      <c r="Y100">
        <v>1.468932065</v>
      </c>
      <c r="Z100" s="8">
        <f>Y101+Y100</f>
        <v>1.779556393</v>
      </c>
      <c r="AA100" s="8">
        <f>Y101-Y100</f>
        <v>-1.1583077369999999</v>
      </c>
      <c r="AB100" s="8"/>
    </row>
    <row r="101" spans="1:28" x14ac:dyDescent="0.25">
      <c r="A101" t="s">
        <v>36</v>
      </c>
      <c r="B101" t="s">
        <v>0</v>
      </c>
      <c r="C101">
        <v>447.7</v>
      </c>
      <c r="D101">
        <v>6566</v>
      </c>
      <c r="E101">
        <v>-127.1</v>
      </c>
      <c r="F101">
        <v>-22.11203897</v>
      </c>
      <c r="G101">
        <v>75</v>
      </c>
      <c r="H101">
        <v>449</v>
      </c>
      <c r="I101">
        <v>544.4</v>
      </c>
      <c r="J101">
        <v>574.79999999999995</v>
      </c>
      <c r="K101">
        <v>405.7</v>
      </c>
      <c r="L101">
        <v>627</v>
      </c>
      <c r="M101">
        <v>473.08</v>
      </c>
      <c r="N101">
        <v>6566</v>
      </c>
      <c r="O101">
        <v>2329.6799999999998</v>
      </c>
      <c r="P101">
        <v>3518</v>
      </c>
      <c r="Q101">
        <v>-238</v>
      </c>
      <c r="R101">
        <v>6566</v>
      </c>
      <c r="S101">
        <v>23800</v>
      </c>
      <c r="T101" s="4">
        <v>45680</v>
      </c>
      <c r="U101" t="s">
        <v>35</v>
      </c>
      <c r="V101">
        <v>544.4</v>
      </c>
      <c r="W101">
        <v>0</v>
      </c>
      <c r="X101">
        <v>0</v>
      </c>
      <c r="Y101">
        <v>0.31062432800000001</v>
      </c>
      <c r="Z101" s="8"/>
      <c r="AA101" s="8"/>
      <c r="AB101" s="8"/>
    </row>
    <row r="102" spans="1:28" x14ac:dyDescent="0.25">
      <c r="A102" t="s">
        <v>36</v>
      </c>
      <c r="B102" t="s">
        <v>0</v>
      </c>
      <c r="C102">
        <v>11.9</v>
      </c>
      <c r="D102">
        <v>521394</v>
      </c>
      <c r="E102">
        <v>2.0499999999999998</v>
      </c>
      <c r="F102">
        <v>20.812182740000001</v>
      </c>
      <c r="G102">
        <v>1350</v>
      </c>
      <c r="H102">
        <v>11.85</v>
      </c>
      <c r="I102">
        <v>12.95</v>
      </c>
      <c r="J102">
        <v>9.85</v>
      </c>
      <c r="K102">
        <v>7.85</v>
      </c>
      <c r="L102">
        <v>17</v>
      </c>
      <c r="M102">
        <v>11.8</v>
      </c>
      <c r="N102">
        <v>521394</v>
      </c>
      <c r="O102">
        <v>4614.34</v>
      </c>
      <c r="P102">
        <v>22538</v>
      </c>
      <c r="Q102">
        <v>4633</v>
      </c>
      <c r="R102">
        <v>521394</v>
      </c>
      <c r="S102">
        <v>23850</v>
      </c>
      <c r="T102" s="4">
        <v>45680</v>
      </c>
      <c r="U102" t="s">
        <v>34</v>
      </c>
      <c r="V102">
        <v>12.95</v>
      </c>
      <c r="W102">
        <v>0</v>
      </c>
      <c r="X102">
        <v>0</v>
      </c>
      <c r="Y102">
        <v>0.61524491999999997</v>
      </c>
      <c r="Z102" s="8">
        <f>Y103+Y102</f>
        <v>0.63665244899999995</v>
      </c>
      <c r="AA102" s="8">
        <f>Y103-Y102</f>
        <v>-0.59383739099999999</v>
      </c>
      <c r="AB102" s="8"/>
    </row>
    <row r="103" spans="1:28" x14ac:dyDescent="0.25">
      <c r="A103" t="s">
        <v>36</v>
      </c>
      <c r="B103" t="s">
        <v>0</v>
      </c>
      <c r="C103">
        <v>503</v>
      </c>
      <c r="D103">
        <v>417</v>
      </c>
      <c r="E103">
        <v>-119.55</v>
      </c>
      <c r="F103">
        <v>-19.203276850000002</v>
      </c>
      <c r="G103">
        <v>1050</v>
      </c>
      <c r="H103">
        <v>493.8</v>
      </c>
      <c r="I103">
        <v>585.04999999999995</v>
      </c>
      <c r="J103">
        <v>622.54999999999995</v>
      </c>
      <c r="K103">
        <v>451</v>
      </c>
      <c r="L103">
        <v>670</v>
      </c>
      <c r="M103">
        <v>513.37</v>
      </c>
      <c r="N103">
        <v>417</v>
      </c>
      <c r="O103">
        <v>160.56</v>
      </c>
      <c r="P103">
        <v>540</v>
      </c>
      <c r="Q103">
        <v>-18</v>
      </c>
      <c r="R103">
        <v>417</v>
      </c>
      <c r="S103">
        <v>23850</v>
      </c>
      <c r="T103" s="4">
        <v>45680</v>
      </c>
      <c r="U103" t="s">
        <v>35</v>
      </c>
      <c r="V103">
        <v>585.04999999999995</v>
      </c>
      <c r="W103">
        <v>0</v>
      </c>
      <c r="X103">
        <v>0</v>
      </c>
      <c r="Y103">
        <v>2.1407529000000002E-2</v>
      </c>
      <c r="Z103" s="8"/>
      <c r="AA103" s="8"/>
      <c r="AB103" s="8"/>
    </row>
    <row r="104" spans="1:28" x14ac:dyDescent="0.25">
      <c r="A104" t="s">
        <v>36</v>
      </c>
      <c r="B104" t="s">
        <v>0</v>
      </c>
      <c r="C104">
        <v>9.5</v>
      </c>
      <c r="D104">
        <v>707500</v>
      </c>
      <c r="E104">
        <v>1.75</v>
      </c>
      <c r="F104">
        <v>22.58064516</v>
      </c>
      <c r="G104">
        <v>75</v>
      </c>
      <c r="H104">
        <v>9.0500000000000007</v>
      </c>
      <c r="I104">
        <v>9.5500000000000007</v>
      </c>
      <c r="J104">
        <v>7.75</v>
      </c>
      <c r="K104">
        <v>6.3</v>
      </c>
      <c r="L104">
        <v>12.6</v>
      </c>
      <c r="M104">
        <v>8.98</v>
      </c>
      <c r="N104">
        <v>707500</v>
      </c>
      <c r="O104">
        <v>4765.01</v>
      </c>
      <c r="P104">
        <v>46465</v>
      </c>
      <c r="Q104">
        <v>14533</v>
      </c>
      <c r="R104">
        <v>707500</v>
      </c>
      <c r="S104">
        <v>23900</v>
      </c>
      <c r="T104" s="4">
        <v>45680</v>
      </c>
      <c r="U104" t="s">
        <v>34</v>
      </c>
      <c r="V104">
        <v>9.5500000000000007</v>
      </c>
      <c r="W104">
        <v>0</v>
      </c>
      <c r="X104">
        <v>0</v>
      </c>
      <c r="Y104">
        <v>0.63533499999999998</v>
      </c>
      <c r="Z104" s="8">
        <f>Y105+Y104</f>
        <v>0.70956780799999997</v>
      </c>
      <c r="AA104" s="8">
        <f>Y105-Y104</f>
        <v>-0.561102192</v>
      </c>
      <c r="AB104" s="8"/>
    </row>
    <row r="105" spans="1:28" x14ac:dyDescent="0.25">
      <c r="A105" t="s">
        <v>36</v>
      </c>
      <c r="B105" t="s">
        <v>0</v>
      </c>
      <c r="C105">
        <v>543.04999999999995</v>
      </c>
      <c r="D105">
        <v>1304</v>
      </c>
      <c r="E105">
        <v>-128.5</v>
      </c>
      <c r="F105">
        <v>-19.134837319999999</v>
      </c>
      <c r="G105">
        <v>1200</v>
      </c>
      <c r="H105">
        <v>540.6</v>
      </c>
      <c r="I105">
        <v>598</v>
      </c>
      <c r="J105">
        <v>671.55</v>
      </c>
      <c r="K105">
        <v>495.9</v>
      </c>
      <c r="L105">
        <v>720</v>
      </c>
      <c r="M105">
        <v>569.27</v>
      </c>
      <c r="N105">
        <v>1304</v>
      </c>
      <c r="O105">
        <v>556.75</v>
      </c>
      <c r="P105">
        <v>1275</v>
      </c>
      <c r="Q105">
        <v>-55</v>
      </c>
      <c r="R105">
        <v>1304</v>
      </c>
      <c r="S105">
        <v>23900</v>
      </c>
      <c r="T105" s="4">
        <v>45680</v>
      </c>
      <c r="U105" t="s">
        <v>35</v>
      </c>
      <c r="V105">
        <v>598</v>
      </c>
      <c r="W105">
        <v>0</v>
      </c>
      <c r="X105">
        <v>0</v>
      </c>
      <c r="Y105">
        <v>7.4232807999999997E-2</v>
      </c>
      <c r="Z105" s="8"/>
      <c r="AA105" s="8"/>
      <c r="AB105" s="8"/>
    </row>
    <row r="106" spans="1:28" x14ac:dyDescent="0.25">
      <c r="A106" t="s">
        <v>36</v>
      </c>
      <c r="B106" t="s">
        <v>0</v>
      </c>
      <c r="C106">
        <v>7.3</v>
      </c>
      <c r="D106">
        <v>341420</v>
      </c>
      <c r="E106">
        <v>0.95</v>
      </c>
      <c r="F106">
        <v>14.960629920000001</v>
      </c>
      <c r="G106">
        <v>975</v>
      </c>
      <c r="H106">
        <v>6.8</v>
      </c>
      <c r="I106">
        <v>6.95</v>
      </c>
      <c r="J106">
        <v>6.35</v>
      </c>
      <c r="K106">
        <v>5.0999999999999996</v>
      </c>
      <c r="L106">
        <v>9.4499999999999993</v>
      </c>
      <c r="M106">
        <v>6.9</v>
      </c>
      <c r="N106">
        <v>341420</v>
      </c>
      <c r="O106">
        <v>1766.85</v>
      </c>
      <c r="P106">
        <v>17365</v>
      </c>
      <c r="Q106">
        <v>3328</v>
      </c>
      <c r="R106">
        <v>341420</v>
      </c>
      <c r="S106">
        <v>23950</v>
      </c>
      <c r="T106" s="4">
        <v>45680</v>
      </c>
      <c r="U106" t="s">
        <v>34</v>
      </c>
      <c r="V106">
        <v>6.95</v>
      </c>
      <c r="W106">
        <v>0</v>
      </c>
      <c r="X106">
        <v>0</v>
      </c>
      <c r="Y106">
        <v>0.23557980000000001</v>
      </c>
      <c r="Z106" s="8">
        <f>Y107+Y106</f>
        <v>0.240756888</v>
      </c>
      <c r="AA106" s="8">
        <f>Y107-Y106</f>
        <v>-0.23040271200000001</v>
      </c>
      <c r="AB106" s="8"/>
    </row>
    <row r="107" spans="1:28" x14ac:dyDescent="0.25">
      <c r="A107" t="s">
        <v>36</v>
      </c>
      <c r="B107" t="s">
        <v>0</v>
      </c>
      <c r="C107">
        <v>594.54999999999995</v>
      </c>
      <c r="D107">
        <v>84</v>
      </c>
      <c r="E107">
        <v>-110.45</v>
      </c>
      <c r="F107">
        <v>-15.66666667</v>
      </c>
      <c r="G107">
        <v>1275</v>
      </c>
      <c r="H107">
        <v>588.15</v>
      </c>
      <c r="I107">
        <v>749.2</v>
      </c>
      <c r="J107">
        <v>705</v>
      </c>
      <c r="K107">
        <v>554.6</v>
      </c>
      <c r="L107">
        <v>749.2</v>
      </c>
      <c r="M107">
        <v>616.32000000000005</v>
      </c>
      <c r="N107">
        <v>84</v>
      </c>
      <c r="O107">
        <v>38.83</v>
      </c>
      <c r="P107">
        <v>78</v>
      </c>
      <c r="Q107">
        <v>22</v>
      </c>
      <c r="R107">
        <v>84</v>
      </c>
      <c r="S107">
        <v>23950</v>
      </c>
      <c r="T107" s="4">
        <v>45680</v>
      </c>
      <c r="U107" t="s">
        <v>35</v>
      </c>
      <c r="V107">
        <v>749.2</v>
      </c>
      <c r="W107">
        <v>0</v>
      </c>
      <c r="X107">
        <v>0</v>
      </c>
      <c r="Y107">
        <v>5.1770879999999998E-3</v>
      </c>
      <c r="Z107" s="8"/>
      <c r="AA107" s="8"/>
      <c r="AB107" s="8"/>
    </row>
    <row r="108" spans="1:28" x14ac:dyDescent="0.25">
      <c r="A108" t="s">
        <v>36</v>
      </c>
      <c r="B108" t="s">
        <v>0</v>
      </c>
      <c r="C108">
        <v>5.7</v>
      </c>
      <c r="D108">
        <v>974786</v>
      </c>
      <c r="E108">
        <v>0.4</v>
      </c>
      <c r="F108">
        <v>7.5471698109999998</v>
      </c>
      <c r="G108">
        <v>300</v>
      </c>
      <c r="H108">
        <v>5.45</v>
      </c>
      <c r="I108">
        <v>5</v>
      </c>
      <c r="J108">
        <v>5.3</v>
      </c>
      <c r="K108">
        <v>4.2</v>
      </c>
      <c r="L108">
        <v>7.15</v>
      </c>
      <c r="M108">
        <v>5.46</v>
      </c>
      <c r="N108">
        <v>974786</v>
      </c>
      <c r="O108">
        <v>3991.75</v>
      </c>
      <c r="P108">
        <v>122431</v>
      </c>
      <c r="Q108">
        <v>18264</v>
      </c>
      <c r="R108">
        <v>974786</v>
      </c>
      <c r="S108">
        <v>24000</v>
      </c>
      <c r="T108" s="4">
        <v>45680</v>
      </c>
      <c r="U108" t="s">
        <v>34</v>
      </c>
      <c r="V108">
        <v>5</v>
      </c>
      <c r="W108">
        <v>0</v>
      </c>
      <c r="X108">
        <v>0</v>
      </c>
      <c r="Y108">
        <v>0.53223315599999999</v>
      </c>
      <c r="Z108" s="8">
        <f>Y109+Y108</f>
        <v>0.76911171</v>
      </c>
      <c r="AA108" s="8">
        <f>Y109-Y108</f>
        <v>-0.29535460199999997</v>
      </c>
      <c r="AB108" s="8"/>
    </row>
    <row r="109" spans="1:28" x14ac:dyDescent="0.25">
      <c r="A109" t="s">
        <v>36</v>
      </c>
      <c r="B109" t="s">
        <v>0</v>
      </c>
      <c r="C109">
        <v>643.54999999999995</v>
      </c>
      <c r="D109">
        <v>3509</v>
      </c>
      <c r="E109">
        <v>-122.35</v>
      </c>
      <c r="F109">
        <v>-15.97467032</v>
      </c>
      <c r="G109">
        <v>1350</v>
      </c>
      <c r="H109">
        <v>636.9</v>
      </c>
      <c r="I109">
        <v>712.55</v>
      </c>
      <c r="J109">
        <v>765.9</v>
      </c>
      <c r="K109">
        <v>590</v>
      </c>
      <c r="L109">
        <v>817.3</v>
      </c>
      <c r="M109">
        <v>675.06</v>
      </c>
      <c r="N109">
        <v>3509</v>
      </c>
      <c r="O109">
        <v>1776.59</v>
      </c>
      <c r="P109">
        <v>5356</v>
      </c>
      <c r="Q109">
        <v>-560</v>
      </c>
      <c r="R109">
        <v>3509</v>
      </c>
      <c r="S109">
        <v>24000</v>
      </c>
      <c r="T109" s="4">
        <v>45680</v>
      </c>
      <c r="U109" t="s">
        <v>35</v>
      </c>
      <c r="V109">
        <v>712.55</v>
      </c>
      <c r="W109">
        <v>0</v>
      </c>
      <c r="X109">
        <v>0</v>
      </c>
      <c r="Y109">
        <v>0.23687855399999999</v>
      </c>
      <c r="Z109" s="8"/>
      <c r="AA109" s="8"/>
      <c r="AB109" s="8"/>
    </row>
    <row r="110" spans="1:28" x14ac:dyDescent="0.25">
      <c r="A110" t="s">
        <v>36</v>
      </c>
      <c r="B110" t="s">
        <v>0</v>
      </c>
      <c r="C110">
        <v>4</v>
      </c>
      <c r="D110">
        <v>527058</v>
      </c>
      <c r="E110">
        <v>-0.25</v>
      </c>
      <c r="F110">
        <v>-5.8823529409999997</v>
      </c>
      <c r="G110">
        <v>1050</v>
      </c>
      <c r="H110">
        <v>4</v>
      </c>
      <c r="I110">
        <v>4.45</v>
      </c>
      <c r="J110">
        <v>4.25</v>
      </c>
      <c r="K110">
        <v>3.5</v>
      </c>
      <c r="L110">
        <v>5.25</v>
      </c>
      <c r="M110">
        <v>4.26</v>
      </c>
      <c r="N110">
        <v>527058</v>
      </c>
      <c r="O110">
        <v>1683.95</v>
      </c>
      <c r="P110">
        <v>18148</v>
      </c>
      <c r="Q110">
        <v>2341</v>
      </c>
      <c r="R110">
        <v>527058</v>
      </c>
      <c r="S110">
        <v>24050</v>
      </c>
      <c r="T110" s="4">
        <v>45680</v>
      </c>
      <c r="U110" t="s">
        <v>34</v>
      </c>
      <c r="V110">
        <v>4.45</v>
      </c>
      <c r="W110">
        <v>0</v>
      </c>
      <c r="X110">
        <v>0</v>
      </c>
      <c r="Y110">
        <v>0.22452670799999999</v>
      </c>
      <c r="Z110" s="8">
        <f>Y111+Y110</f>
        <v>0.23737340399999998</v>
      </c>
      <c r="AA110" s="8">
        <f>Y111-Y110</f>
        <v>-0.211680012</v>
      </c>
      <c r="AB110" s="8"/>
    </row>
    <row r="111" spans="1:28" x14ac:dyDescent="0.25">
      <c r="A111" t="s">
        <v>36</v>
      </c>
      <c r="B111" t="s">
        <v>0</v>
      </c>
      <c r="C111">
        <v>688.25</v>
      </c>
      <c r="D111">
        <v>184</v>
      </c>
      <c r="E111">
        <v>-141.65</v>
      </c>
      <c r="F111">
        <v>-17.068321480000002</v>
      </c>
      <c r="G111">
        <v>1200</v>
      </c>
      <c r="H111">
        <v>683.85</v>
      </c>
      <c r="I111">
        <v>799</v>
      </c>
      <c r="J111">
        <v>829.9</v>
      </c>
      <c r="K111">
        <v>644.04999999999995</v>
      </c>
      <c r="L111">
        <v>799</v>
      </c>
      <c r="M111">
        <v>698.19</v>
      </c>
      <c r="N111">
        <v>184</v>
      </c>
      <c r="O111">
        <v>96.35</v>
      </c>
      <c r="P111">
        <v>133</v>
      </c>
      <c r="Q111">
        <v>-104</v>
      </c>
      <c r="R111">
        <v>184</v>
      </c>
      <c r="S111">
        <v>24050</v>
      </c>
      <c r="T111" s="4">
        <v>45680</v>
      </c>
      <c r="U111" t="s">
        <v>35</v>
      </c>
      <c r="V111">
        <v>799</v>
      </c>
      <c r="W111">
        <v>0</v>
      </c>
      <c r="X111">
        <v>0</v>
      </c>
      <c r="Y111">
        <v>1.2846695999999999E-2</v>
      </c>
      <c r="Z111" s="8"/>
      <c r="AA111" s="8"/>
      <c r="AB111" s="8"/>
    </row>
    <row r="112" spans="1:28" x14ac:dyDescent="0.25">
      <c r="A112" t="s">
        <v>36</v>
      </c>
      <c r="B112" t="s">
        <v>0</v>
      </c>
      <c r="C112">
        <v>3.15</v>
      </c>
      <c r="D112">
        <v>558030</v>
      </c>
      <c r="E112">
        <v>-0.45</v>
      </c>
      <c r="F112">
        <v>-12.5</v>
      </c>
      <c r="G112">
        <v>225</v>
      </c>
      <c r="H112">
        <v>2.95</v>
      </c>
      <c r="I112">
        <v>3.3</v>
      </c>
      <c r="J112">
        <v>3.6</v>
      </c>
      <c r="K112">
        <v>2.85</v>
      </c>
      <c r="L112">
        <v>4</v>
      </c>
      <c r="M112">
        <v>3.35</v>
      </c>
      <c r="N112">
        <v>558030</v>
      </c>
      <c r="O112">
        <v>1402.05</v>
      </c>
      <c r="P112">
        <v>42464</v>
      </c>
      <c r="Q112">
        <v>10318</v>
      </c>
      <c r="R112">
        <v>558030</v>
      </c>
      <c r="S112">
        <v>24100</v>
      </c>
      <c r="T112" s="4">
        <v>45680</v>
      </c>
      <c r="U112" t="s">
        <v>34</v>
      </c>
      <c r="V112">
        <v>3.3</v>
      </c>
      <c r="W112">
        <v>0</v>
      </c>
      <c r="X112">
        <v>0</v>
      </c>
      <c r="Y112">
        <v>0.18694005</v>
      </c>
      <c r="Z112" s="8">
        <f>Y113+Y112</f>
        <v>0.20344300399999998</v>
      </c>
      <c r="AA112" s="8">
        <f>Y113-Y112</f>
        <v>-0.17043709600000001</v>
      </c>
      <c r="AB112" s="8"/>
    </row>
    <row r="113" spans="1:28" x14ac:dyDescent="0.25">
      <c r="A113" t="s">
        <v>36</v>
      </c>
      <c r="B113" t="s">
        <v>0</v>
      </c>
      <c r="C113">
        <v>740.3</v>
      </c>
      <c r="D113">
        <v>221</v>
      </c>
      <c r="E113">
        <v>-122.65</v>
      </c>
      <c r="F113">
        <v>-14.21287444</v>
      </c>
      <c r="G113">
        <v>1200</v>
      </c>
      <c r="H113">
        <v>733.95</v>
      </c>
      <c r="I113">
        <v>862.95</v>
      </c>
      <c r="J113">
        <v>862.95</v>
      </c>
      <c r="K113">
        <v>690</v>
      </c>
      <c r="L113">
        <v>898.7</v>
      </c>
      <c r="M113">
        <v>746.74</v>
      </c>
      <c r="N113">
        <v>221</v>
      </c>
      <c r="O113">
        <v>123.77</v>
      </c>
      <c r="P113">
        <v>1381</v>
      </c>
      <c r="Q113">
        <v>-14</v>
      </c>
      <c r="R113">
        <v>221</v>
      </c>
      <c r="S113">
        <v>24100</v>
      </c>
      <c r="T113" s="4">
        <v>45680</v>
      </c>
      <c r="U113" t="s">
        <v>35</v>
      </c>
      <c r="V113">
        <v>862.95</v>
      </c>
      <c r="W113">
        <v>0</v>
      </c>
      <c r="X113">
        <v>0</v>
      </c>
      <c r="Y113">
        <v>1.6502954E-2</v>
      </c>
      <c r="Z113" s="8"/>
      <c r="AA113" s="8"/>
      <c r="AB113" s="8"/>
    </row>
    <row r="114" spans="1:28" x14ac:dyDescent="0.25">
      <c r="A114" t="s">
        <v>36</v>
      </c>
      <c r="B114" t="s">
        <v>0</v>
      </c>
      <c r="C114">
        <v>2.65</v>
      </c>
      <c r="D114">
        <v>298065</v>
      </c>
      <c r="E114">
        <v>-0.4</v>
      </c>
      <c r="F114">
        <v>-13.114754100000001</v>
      </c>
      <c r="G114">
        <v>8625</v>
      </c>
      <c r="H114">
        <v>2.2999999999999998</v>
      </c>
      <c r="I114">
        <v>3</v>
      </c>
      <c r="J114">
        <v>3.05</v>
      </c>
      <c r="K114">
        <v>2.2999999999999998</v>
      </c>
      <c r="L114">
        <v>3.35</v>
      </c>
      <c r="M114">
        <v>2.82</v>
      </c>
      <c r="N114">
        <v>298065</v>
      </c>
      <c r="O114">
        <v>630.41</v>
      </c>
      <c r="P114">
        <v>18621</v>
      </c>
      <c r="Q114">
        <v>-314</v>
      </c>
      <c r="R114">
        <v>298065</v>
      </c>
      <c r="S114">
        <v>24150</v>
      </c>
      <c r="T114" s="4">
        <v>45680</v>
      </c>
      <c r="U114" t="s">
        <v>34</v>
      </c>
      <c r="V114">
        <v>3</v>
      </c>
      <c r="W114">
        <v>0</v>
      </c>
      <c r="X114">
        <v>0</v>
      </c>
      <c r="Y114">
        <v>8.4054329999999997E-2</v>
      </c>
      <c r="Z114" s="8">
        <f>Y115+Y114</f>
        <v>8.4212899999999993E-2</v>
      </c>
      <c r="AA114" s="8">
        <f>Y115-Y114</f>
        <v>-8.389576E-2</v>
      </c>
      <c r="AB114" s="8"/>
    </row>
    <row r="115" spans="1:28" x14ac:dyDescent="0.25">
      <c r="A115" t="s">
        <v>36</v>
      </c>
      <c r="B115" t="s">
        <v>0</v>
      </c>
      <c r="C115">
        <v>774.4</v>
      </c>
      <c r="D115">
        <v>2</v>
      </c>
      <c r="E115">
        <v>-124.55</v>
      </c>
      <c r="F115">
        <v>-13.855053120000001</v>
      </c>
      <c r="G115">
        <v>1050</v>
      </c>
      <c r="H115">
        <v>783.2</v>
      </c>
      <c r="I115">
        <v>811.3</v>
      </c>
      <c r="J115">
        <v>898.95</v>
      </c>
      <c r="K115">
        <v>774.4</v>
      </c>
      <c r="L115">
        <v>811.3</v>
      </c>
      <c r="M115">
        <v>792.85</v>
      </c>
      <c r="N115">
        <v>2</v>
      </c>
      <c r="O115">
        <v>1.19</v>
      </c>
      <c r="P115">
        <v>58</v>
      </c>
      <c r="Q115">
        <v>0</v>
      </c>
      <c r="R115">
        <v>2</v>
      </c>
      <c r="S115">
        <v>24150</v>
      </c>
      <c r="T115" s="4">
        <v>45680</v>
      </c>
      <c r="U115" t="s">
        <v>35</v>
      </c>
      <c r="V115">
        <v>811.3</v>
      </c>
      <c r="W115">
        <v>0</v>
      </c>
      <c r="X115">
        <v>0</v>
      </c>
      <c r="Y115">
        <v>1.5856999999999999E-4</v>
      </c>
      <c r="Z115" s="8"/>
      <c r="AA115" s="8"/>
      <c r="AB115" s="8"/>
    </row>
    <row r="116" spans="1:28" x14ac:dyDescent="0.25">
      <c r="A116" t="s">
        <v>36</v>
      </c>
      <c r="B116" t="s">
        <v>0</v>
      </c>
      <c r="C116">
        <v>2.35</v>
      </c>
      <c r="D116">
        <v>390900</v>
      </c>
      <c r="E116">
        <v>-0.45</v>
      </c>
      <c r="F116">
        <v>-16.071428569999998</v>
      </c>
      <c r="G116">
        <v>2100</v>
      </c>
      <c r="H116">
        <v>2.15</v>
      </c>
      <c r="I116">
        <v>2.5</v>
      </c>
      <c r="J116">
        <v>2.8</v>
      </c>
      <c r="K116">
        <v>2.1</v>
      </c>
      <c r="L116">
        <v>2.9</v>
      </c>
      <c r="M116">
        <v>2.44</v>
      </c>
      <c r="N116">
        <v>390900</v>
      </c>
      <c r="O116">
        <v>715.35</v>
      </c>
      <c r="P116">
        <v>56069</v>
      </c>
      <c r="Q116">
        <v>7703</v>
      </c>
      <c r="R116">
        <v>390900</v>
      </c>
      <c r="S116">
        <v>24200</v>
      </c>
      <c r="T116" s="4">
        <v>45680</v>
      </c>
      <c r="U116" t="s">
        <v>34</v>
      </c>
      <c r="V116">
        <v>2.5</v>
      </c>
      <c r="W116">
        <v>0</v>
      </c>
      <c r="X116">
        <v>0</v>
      </c>
      <c r="Y116">
        <v>9.5379599999999995E-2</v>
      </c>
      <c r="Z116" s="8">
        <f>Y117+Y116</f>
        <v>0.12251778799999999</v>
      </c>
      <c r="AA116" s="8">
        <f>Y117-Y116</f>
        <v>-6.8241412000000001E-2</v>
      </c>
      <c r="AB116" s="8"/>
    </row>
    <row r="117" spans="1:28" x14ac:dyDescent="0.25">
      <c r="A117" t="s">
        <v>36</v>
      </c>
      <c r="B117" t="s">
        <v>0</v>
      </c>
      <c r="C117">
        <v>839.1</v>
      </c>
      <c r="D117">
        <v>308</v>
      </c>
      <c r="E117">
        <v>-129.5</v>
      </c>
      <c r="F117">
        <v>-13.369812100000001</v>
      </c>
      <c r="G117">
        <v>300</v>
      </c>
      <c r="H117">
        <v>833</v>
      </c>
      <c r="I117">
        <v>935</v>
      </c>
      <c r="J117">
        <v>968.6</v>
      </c>
      <c r="K117">
        <v>786</v>
      </c>
      <c r="L117">
        <v>975.6</v>
      </c>
      <c r="M117">
        <v>881.11</v>
      </c>
      <c r="N117">
        <v>308</v>
      </c>
      <c r="O117">
        <v>203.54</v>
      </c>
      <c r="P117">
        <v>1562</v>
      </c>
      <c r="Q117">
        <v>-51</v>
      </c>
      <c r="R117">
        <v>308</v>
      </c>
      <c r="S117">
        <v>24200</v>
      </c>
      <c r="T117" s="4">
        <v>45680</v>
      </c>
      <c r="U117" t="s">
        <v>35</v>
      </c>
      <c r="V117">
        <v>935</v>
      </c>
      <c r="W117">
        <v>0</v>
      </c>
      <c r="X117">
        <v>0</v>
      </c>
      <c r="Y117">
        <v>2.7138188000000001E-2</v>
      </c>
      <c r="Z117" s="8"/>
      <c r="AA117" s="8"/>
      <c r="AB117" s="8"/>
    </row>
    <row r="118" spans="1:28" x14ac:dyDescent="0.25">
      <c r="A118" t="s">
        <v>36</v>
      </c>
      <c r="B118" t="s">
        <v>0</v>
      </c>
      <c r="C118">
        <v>1.85</v>
      </c>
      <c r="D118">
        <v>122344</v>
      </c>
      <c r="E118">
        <v>-0.5</v>
      </c>
      <c r="F118">
        <v>-21.276595740000001</v>
      </c>
      <c r="G118">
        <v>6300</v>
      </c>
      <c r="H118">
        <v>1.85</v>
      </c>
      <c r="I118">
        <v>2.4</v>
      </c>
      <c r="J118">
        <v>2.35</v>
      </c>
      <c r="K118">
        <v>1.85</v>
      </c>
      <c r="L118">
        <v>2.65</v>
      </c>
      <c r="M118">
        <v>2.15</v>
      </c>
      <c r="N118">
        <v>122344</v>
      </c>
      <c r="O118">
        <v>197.28</v>
      </c>
      <c r="P118">
        <v>17624</v>
      </c>
      <c r="Q118">
        <v>1032</v>
      </c>
      <c r="R118">
        <v>122344</v>
      </c>
      <c r="S118">
        <v>24250</v>
      </c>
      <c r="T118" s="4">
        <v>45680</v>
      </c>
      <c r="U118" t="s">
        <v>34</v>
      </c>
      <c r="V118">
        <v>2.4</v>
      </c>
      <c r="W118">
        <v>0</v>
      </c>
      <c r="X118">
        <v>0</v>
      </c>
      <c r="Y118">
        <v>2.6303960000000001E-2</v>
      </c>
      <c r="Z118" s="8">
        <f>Y119+Y118</f>
        <v>2.9935125999999999E-2</v>
      </c>
      <c r="AA118" s="8">
        <f>Y119-Y118</f>
        <v>-2.2672794000000003E-2</v>
      </c>
      <c r="AB118" s="8"/>
    </row>
    <row r="119" spans="1:28" x14ac:dyDescent="0.25">
      <c r="A119" t="s">
        <v>36</v>
      </c>
      <c r="B119" t="s">
        <v>0</v>
      </c>
      <c r="C119">
        <v>885.85</v>
      </c>
      <c r="D119">
        <v>38</v>
      </c>
      <c r="E119">
        <v>-126.2</v>
      </c>
      <c r="F119">
        <v>-12.46973964</v>
      </c>
      <c r="G119">
        <v>2400</v>
      </c>
      <c r="H119">
        <v>880.8</v>
      </c>
      <c r="I119">
        <v>966.6</v>
      </c>
      <c r="J119">
        <v>1012.05</v>
      </c>
      <c r="K119">
        <v>857.35</v>
      </c>
      <c r="L119">
        <v>1043.3</v>
      </c>
      <c r="M119">
        <v>955.57</v>
      </c>
      <c r="N119">
        <v>38</v>
      </c>
      <c r="O119">
        <v>27.23</v>
      </c>
      <c r="P119">
        <v>130</v>
      </c>
      <c r="Q119">
        <v>4</v>
      </c>
      <c r="R119">
        <v>38</v>
      </c>
      <c r="S119">
        <v>24250</v>
      </c>
      <c r="T119" s="4">
        <v>45680</v>
      </c>
      <c r="U119" t="s">
        <v>35</v>
      </c>
      <c r="V119">
        <v>966.6</v>
      </c>
      <c r="W119">
        <v>0</v>
      </c>
      <c r="X119">
        <v>0</v>
      </c>
      <c r="Y119">
        <v>3.6311659999999999E-3</v>
      </c>
      <c r="Z119" s="8"/>
      <c r="AA119" s="8"/>
      <c r="AB119" s="8"/>
    </row>
    <row r="120" spans="1:28" x14ac:dyDescent="0.25">
      <c r="A120" t="s">
        <v>36</v>
      </c>
      <c r="B120" t="s">
        <v>0</v>
      </c>
      <c r="C120">
        <v>1.65</v>
      </c>
      <c r="D120">
        <v>307753</v>
      </c>
      <c r="E120">
        <v>-0.7</v>
      </c>
      <c r="F120">
        <v>-29.787234040000001</v>
      </c>
      <c r="G120">
        <v>825</v>
      </c>
      <c r="H120">
        <v>1.65</v>
      </c>
      <c r="I120">
        <v>1.95</v>
      </c>
      <c r="J120">
        <v>2.35</v>
      </c>
      <c r="K120">
        <v>1.65</v>
      </c>
      <c r="L120">
        <v>2.4</v>
      </c>
      <c r="M120">
        <v>1.97</v>
      </c>
      <c r="N120">
        <v>307753</v>
      </c>
      <c r="O120">
        <v>454.71</v>
      </c>
      <c r="P120">
        <v>38461</v>
      </c>
      <c r="Q120">
        <v>7408</v>
      </c>
      <c r="R120">
        <v>307753</v>
      </c>
      <c r="S120">
        <v>24300</v>
      </c>
      <c r="T120" s="4">
        <v>45680</v>
      </c>
      <c r="U120" t="s">
        <v>34</v>
      </c>
      <c r="V120">
        <v>1.95</v>
      </c>
      <c r="W120">
        <v>0</v>
      </c>
      <c r="X120">
        <v>0</v>
      </c>
      <c r="Y120">
        <v>6.0627341000000001E-2</v>
      </c>
      <c r="Z120" s="8">
        <f>Y121+Y120</f>
        <v>7.9492143000000001E-2</v>
      </c>
      <c r="AA120" s="8">
        <f>Y121-Y120</f>
        <v>-4.1762539000000001E-2</v>
      </c>
      <c r="AB120" s="8"/>
    </row>
    <row r="121" spans="1:28" x14ac:dyDescent="0.25">
      <c r="A121" t="s">
        <v>36</v>
      </c>
      <c r="B121" t="s">
        <v>0</v>
      </c>
      <c r="C121">
        <v>935</v>
      </c>
      <c r="D121">
        <v>199</v>
      </c>
      <c r="E121">
        <v>-130.19999999999999</v>
      </c>
      <c r="F121">
        <v>-12.223056700000001</v>
      </c>
      <c r="G121">
        <v>75</v>
      </c>
      <c r="H121">
        <v>932.55</v>
      </c>
      <c r="I121">
        <v>1081.4000000000001</v>
      </c>
      <c r="J121">
        <v>1065.2</v>
      </c>
      <c r="K121">
        <v>885</v>
      </c>
      <c r="L121">
        <v>1112.7</v>
      </c>
      <c r="M121">
        <v>947.98</v>
      </c>
      <c r="N121">
        <v>199</v>
      </c>
      <c r="O121">
        <v>141.49</v>
      </c>
      <c r="P121">
        <v>1146</v>
      </c>
      <c r="Q121">
        <v>-26</v>
      </c>
      <c r="R121">
        <v>199</v>
      </c>
      <c r="S121">
        <v>24300</v>
      </c>
      <c r="T121" s="4">
        <v>45680</v>
      </c>
      <c r="U121" t="s">
        <v>35</v>
      </c>
      <c r="V121">
        <v>1081.4000000000001</v>
      </c>
      <c r="W121">
        <v>0</v>
      </c>
      <c r="X121">
        <v>0</v>
      </c>
      <c r="Y121">
        <v>1.8864802E-2</v>
      </c>
      <c r="Z121" s="8"/>
      <c r="AA121" s="8"/>
      <c r="AB121" s="8"/>
    </row>
    <row r="122" spans="1:28" x14ac:dyDescent="0.25">
      <c r="A122" t="s">
        <v>36</v>
      </c>
      <c r="B122" t="s">
        <v>0</v>
      </c>
      <c r="C122">
        <v>1.7</v>
      </c>
      <c r="D122">
        <v>89776</v>
      </c>
      <c r="E122">
        <v>-0.45</v>
      </c>
      <c r="F122">
        <v>-20.93023256</v>
      </c>
      <c r="G122">
        <v>1950</v>
      </c>
      <c r="H122">
        <v>1.55</v>
      </c>
      <c r="I122">
        <v>1.85</v>
      </c>
      <c r="J122">
        <v>2.15</v>
      </c>
      <c r="K122">
        <v>1.55</v>
      </c>
      <c r="L122">
        <v>2.2999999999999998</v>
      </c>
      <c r="M122">
        <v>1.9</v>
      </c>
      <c r="N122">
        <v>89776</v>
      </c>
      <c r="O122">
        <v>127.93</v>
      </c>
      <c r="P122">
        <v>9975</v>
      </c>
      <c r="Q122">
        <v>2033</v>
      </c>
      <c r="R122">
        <v>89776</v>
      </c>
      <c r="S122">
        <v>24350</v>
      </c>
      <c r="T122" s="4">
        <v>45680</v>
      </c>
      <c r="U122" t="s">
        <v>34</v>
      </c>
      <c r="V122">
        <v>1.85</v>
      </c>
      <c r="W122">
        <v>0</v>
      </c>
      <c r="X122">
        <v>0</v>
      </c>
      <c r="Y122">
        <v>1.705744E-2</v>
      </c>
      <c r="Z122" s="8">
        <f>Y123+Y122</f>
        <v>2.1278160000000001E-2</v>
      </c>
      <c r="AA122" s="8">
        <f>Y123-Y122</f>
        <v>-1.2836719999999999E-2</v>
      </c>
      <c r="AB122" s="8"/>
    </row>
    <row r="123" spans="1:28" x14ac:dyDescent="0.25">
      <c r="A123" t="s">
        <v>36</v>
      </c>
      <c r="B123" t="s">
        <v>0</v>
      </c>
      <c r="C123">
        <v>982.4</v>
      </c>
      <c r="D123">
        <v>40</v>
      </c>
      <c r="E123">
        <v>-159.6</v>
      </c>
      <c r="F123">
        <v>-13.975481609999999</v>
      </c>
      <c r="G123">
        <v>150</v>
      </c>
      <c r="H123">
        <v>981.65</v>
      </c>
      <c r="I123">
        <v>1108.0999999999999</v>
      </c>
      <c r="J123">
        <v>1142</v>
      </c>
      <c r="K123">
        <v>958.85</v>
      </c>
      <c r="L123">
        <v>1112.05</v>
      </c>
      <c r="M123">
        <v>1055.18</v>
      </c>
      <c r="N123">
        <v>40</v>
      </c>
      <c r="O123">
        <v>31.66</v>
      </c>
      <c r="P123">
        <v>21</v>
      </c>
      <c r="Q123">
        <v>-1</v>
      </c>
      <c r="R123">
        <v>40</v>
      </c>
      <c r="S123">
        <v>24350</v>
      </c>
      <c r="T123" s="4">
        <v>45680</v>
      </c>
      <c r="U123" t="s">
        <v>35</v>
      </c>
      <c r="V123">
        <v>1108.0999999999999</v>
      </c>
      <c r="W123">
        <v>0</v>
      </c>
      <c r="X123">
        <v>0</v>
      </c>
      <c r="Y123">
        <v>4.2207199999999999E-3</v>
      </c>
      <c r="Z123" s="8"/>
      <c r="AA123" s="8"/>
      <c r="AB123" s="8"/>
    </row>
    <row r="124" spans="1:28" x14ac:dyDescent="0.25">
      <c r="A124" t="s">
        <v>36</v>
      </c>
      <c r="B124" t="s">
        <v>0</v>
      </c>
      <c r="C124">
        <v>1.7</v>
      </c>
      <c r="D124">
        <v>316538</v>
      </c>
      <c r="E124">
        <v>-0.4</v>
      </c>
      <c r="F124">
        <v>-19.047619050000002</v>
      </c>
      <c r="G124">
        <v>675</v>
      </c>
      <c r="H124">
        <v>1.6</v>
      </c>
      <c r="I124">
        <v>2.1</v>
      </c>
      <c r="J124">
        <v>2.1</v>
      </c>
      <c r="K124">
        <v>1.6</v>
      </c>
      <c r="L124">
        <v>2.25</v>
      </c>
      <c r="M124">
        <v>1.83</v>
      </c>
      <c r="N124">
        <v>316538</v>
      </c>
      <c r="O124">
        <v>434.45</v>
      </c>
      <c r="P124">
        <v>72539</v>
      </c>
      <c r="Q124">
        <v>26156</v>
      </c>
      <c r="R124">
        <v>316538</v>
      </c>
      <c r="S124">
        <v>24400</v>
      </c>
      <c r="T124" s="4">
        <v>45680</v>
      </c>
      <c r="U124" t="s">
        <v>34</v>
      </c>
      <c r="V124">
        <v>2.1</v>
      </c>
      <c r="W124">
        <v>0</v>
      </c>
      <c r="X124">
        <v>0</v>
      </c>
      <c r="Y124">
        <v>5.7926454000000002E-2</v>
      </c>
      <c r="Z124" s="8">
        <f>Y125+Y124</f>
        <v>6.9478864000000001E-2</v>
      </c>
      <c r="AA124" s="8">
        <f>Y125-Y124</f>
        <v>-4.6374044000000003E-2</v>
      </c>
      <c r="AB124" s="8"/>
    </row>
    <row r="125" spans="1:28" x14ac:dyDescent="0.25">
      <c r="A125" t="s">
        <v>36</v>
      </c>
      <c r="B125" t="s">
        <v>0</v>
      </c>
      <c r="C125">
        <v>1038.4000000000001</v>
      </c>
      <c r="D125">
        <v>106</v>
      </c>
      <c r="E125">
        <v>-93.85</v>
      </c>
      <c r="F125">
        <v>-8.2888054760000003</v>
      </c>
      <c r="G125">
        <v>225</v>
      </c>
      <c r="H125">
        <v>1031.7</v>
      </c>
      <c r="I125">
        <v>1195.0999999999999</v>
      </c>
      <c r="J125">
        <v>1132.25</v>
      </c>
      <c r="K125">
        <v>1005</v>
      </c>
      <c r="L125">
        <v>1217.5</v>
      </c>
      <c r="M125">
        <v>1089.8499999999999</v>
      </c>
      <c r="N125">
        <v>106</v>
      </c>
      <c r="O125">
        <v>86.64</v>
      </c>
      <c r="P125">
        <v>1034</v>
      </c>
      <c r="Q125">
        <v>-7</v>
      </c>
      <c r="R125">
        <v>106</v>
      </c>
      <c r="S125">
        <v>24400</v>
      </c>
      <c r="T125" s="4">
        <v>45680</v>
      </c>
      <c r="U125" t="s">
        <v>35</v>
      </c>
      <c r="V125">
        <v>1195.0999999999999</v>
      </c>
      <c r="W125">
        <v>0</v>
      </c>
      <c r="X125">
        <v>0</v>
      </c>
      <c r="Y125">
        <v>1.1552410000000001E-2</v>
      </c>
      <c r="Z125" s="8"/>
      <c r="AA125" s="8"/>
      <c r="AB125" s="8"/>
    </row>
    <row r="126" spans="1:28" x14ac:dyDescent="0.25">
      <c r="A126" t="s">
        <v>36</v>
      </c>
      <c r="B126" t="s">
        <v>0</v>
      </c>
      <c r="C126">
        <v>1.4</v>
      </c>
      <c r="D126">
        <v>87385</v>
      </c>
      <c r="E126">
        <v>-0.5</v>
      </c>
      <c r="F126">
        <v>-26.315789469999999</v>
      </c>
      <c r="G126">
        <v>3075</v>
      </c>
      <c r="H126">
        <v>1.4</v>
      </c>
      <c r="I126">
        <v>1.9</v>
      </c>
      <c r="J126">
        <v>1.9</v>
      </c>
      <c r="K126">
        <v>1.4</v>
      </c>
      <c r="L126">
        <v>2.1</v>
      </c>
      <c r="M126">
        <v>1.75</v>
      </c>
      <c r="N126">
        <v>87385</v>
      </c>
      <c r="O126">
        <v>114.69</v>
      </c>
      <c r="P126">
        <v>9033</v>
      </c>
      <c r="Q126">
        <v>1870</v>
      </c>
      <c r="R126">
        <v>87385</v>
      </c>
      <c r="S126">
        <v>24450</v>
      </c>
      <c r="T126" s="4">
        <v>45680</v>
      </c>
      <c r="U126" t="s">
        <v>34</v>
      </c>
      <c r="V126">
        <v>1.9</v>
      </c>
      <c r="W126">
        <v>0</v>
      </c>
      <c r="X126">
        <v>0</v>
      </c>
      <c r="Y126">
        <v>1.5292375E-2</v>
      </c>
      <c r="Z126" s="8">
        <f>Y127+Y126</f>
        <v>1.7754064999999999E-2</v>
      </c>
      <c r="AA126" s="8">
        <f>Y127-Y126</f>
        <v>-1.2830685000000001E-2</v>
      </c>
      <c r="AB126" s="8"/>
    </row>
    <row r="127" spans="1:28" x14ac:dyDescent="0.25">
      <c r="A127" t="s">
        <v>36</v>
      </c>
      <c r="B127" t="s">
        <v>0</v>
      </c>
      <c r="C127">
        <v>1070.3</v>
      </c>
      <c r="D127">
        <v>23</v>
      </c>
      <c r="E127">
        <v>-144.69999999999999</v>
      </c>
      <c r="F127">
        <v>-11.909465020000001</v>
      </c>
      <c r="G127">
        <v>2025</v>
      </c>
      <c r="H127">
        <v>1058.3499999999999</v>
      </c>
      <c r="I127">
        <v>1070.3</v>
      </c>
      <c r="J127">
        <v>1215</v>
      </c>
      <c r="K127">
        <v>1070.3</v>
      </c>
      <c r="L127">
        <v>1070.3</v>
      </c>
      <c r="M127">
        <v>1070.3</v>
      </c>
      <c r="N127">
        <v>23</v>
      </c>
      <c r="O127">
        <v>18.46</v>
      </c>
      <c r="P127">
        <v>5</v>
      </c>
      <c r="Q127">
        <v>0</v>
      </c>
      <c r="R127">
        <v>23</v>
      </c>
      <c r="S127">
        <v>24450</v>
      </c>
      <c r="T127" s="4">
        <v>45680</v>
      </c>
      <c r="U127" t="s">
        <v>35</v>
      </c>
      <c r="V127">
        <v>1070.3</v>
      </c>
      <c r="W127">
        <v>0</v>
      </c>
      <c r="X127">
        <v>0</v>
      </c>
      <c r="Y127">
        <v>2.4616899999999999E-3</v>
      </c>
      <c r="Z127" s="8"/>
      <c r="AA127" s="8"/>
      <c r="AB127" s="8"/>
    </row>
    <row r="128" spans="1:28" x14ac:dyDescent="0.25">
      <c r="A128" t="s">
        <v>36</v>
      </c>
      <c r="B128" t="s">
        <v>0</v>
      </c>
      <c r="C128">
        <v>1.4</v>
      </c>
      <c r="D128">
        <v>473923</v>
      </c>
      <c r="E128">
        <v>-0.5</v>
      </c>
      <c r="F128">
        <v>-26.315789469999999</v>
      </c>
      <c r="G128">
        <v>142650</v>
      </c>
      <c r="H128">
        <v>1.4</v>
      </c>
      <c r="I128">
        <v>3.5</v>
      </c>
      <c r="J128">
        <v>1.9</v>
      </c>
      <c r="K128">
        <v>1.35</v>
      </c>
      <c r="L128">
        <v>3.5</v>
      </c>
      <c r="M128">
        <v>1.64</v>
      </c>
      <c r="N128">
        <v>473923</v>
      </c>
      <c r="O128">
        <v>582.92999999999995</v>
      </c>
      <c r="P128">
        <v>101034</v>
      </c>
      <c r="Q128">
        <v>2917</v>
      </c>
      <c r="R128">
        <v>473923</v>
      </c>
      <c r="S128">
        <v>24500</v>
      </c>
      <c r="T128" s="4">
        <v>45680</v>
      </c>
      <c r="U128" t="s">
        <v>34</v>
      </c>
      <c r="V128">
        <v>3.5</v>
      </c>
      <c r="W128">
        <v>0</v>
      </c>
      <c r="X128">
        <v>0</v>
      </c>
      <c r="Y128">
        <v>7.7723371999999999E-2</v>
      </c>
      <c r="Z128" s="8">
        <f>Y129+Y128</f>
        <v>0.116548522</v>
      </c>
      <c r="AA128" s="8">
        <f>Y129-Y128</f>
        <v>-3.8898221999999996E-2</v>
      </c>
      <c r="AB128" s="8"/>
    </row>
    <row r="129" spans="1:28" x14ac:dyDescent="0.25">
      <c r="A129" t="s">
        <v>36</v>
      </c>
      <c r="B129" t="s">
        <v>0</v>
      </c>
      <c r="C129">
        <v>1137.9000000000001</v>
      </c>
      <c r="D129">
        <v>325</v>
      </c>
      <c r="E129">
        <v>-127.05</v>
      </c>
      <c r="F129">
        <v>-10.043875249999999</v>
      </c>
      <c r="G129">
        <v>1500</v>
      </c>
      <c r="H129">
        <v>1132</v>
      </c>
      <c r="I129">
        <v>1287.05</v>
      </c>
      <c r="J129">
        <v>1264.95</v>
      </c>
      <c r="K129">
        <v>1088.8</v>
      </c>
      <c r="L129">
        <v>1303.4000000000001</v>
      </c>
      <c r="M129">
        <v>1194.6199999999999</v>
      </c>
      <c r="N129">
        <v>325</v>
      </c>
      <c r="O129">
        <v>291.19</v>
      </c>
      <c r="P129">
        <v>1732</v>
      </c>
      <c r="Q129">
        <v>-224</v>
      </c>
      <c r="R129">
        <v>325</v>
      </c>
      <c r="S129">
        <v>24500</v>
      </c>
      <c r="T129" s="4">
        <v>45680</v>
      </c>
      <c r="U129" t="s">
        <v>35</v>
      </c>
      <c r="V129">
        <v>1287.05</v>
      </c>
      <c r="W129">
        <v>0</v>
      </c>
      <c r="X129">
        <v>0</v>
      </c>
      <c r="Y129">
        <v>3.8825150000000003E-2</v>
      </c>
      <c r="Z129" s="8"/>
      <c r="AA129" s="8"/>
      <c r="AB129" s="8"/>
    </row>
    <row r="130" spans="1:28" x14ac:dyDescent="0.25">
      <c r="A130" t="s">
        <v>36</v>
      </c>
      <c r="B130" t="s">
        <v>0</v>
      </c>
      <c r="C130">
        <v>1.45</v>
      </c>
      <c r="D130">
        <v>28777</v>
      </c>
      <c r="E130">
        <v>-0.35</v>
      </c>
      <c r="F130">
        <v>-19.444444440000002</v>
      </c>
      <c r="G130">
        <v>225</v>
      </c>
      <c r="H130">
        <v>1.45</v>
      </c>
      <c r="I130">
        <v>2.1</v>
      </c>
      <c r="J130">
        <v>1.8</v>
      </c>
      <c r="K130">
        <v>1.35</v>
      </c>
      <c r="L130">
        <v>2.1</v>
      </c>
      <c r="M130">
        <v>1.59</v>
      </c>
      <c r="N130">
        <v>28777</v>
      </c>
      <c r="O130">
        <v>34.32</v>
      </c>
      <c r="P130">
        <v>4225</v>
      </c>
      <c r="Q130">
        <v>342</v>
      </c>
      <c r="R130">
        <v>28777</v>
      </c>
      <c r="S130">
        <v>24550</v>
      </c>
      <c r="T130" s="4">
        <v>45680</v>
      </c>
      <c r="U130" t="s">
        <v>34</v>
      </c>
      <c r="V130">
        <v>2.1</v>
      </c>
      <c r="W130">
        <v>0</v>
      </c>
      <c r="X130">
        <v>0</v>
      </c>
      <c r="Y130">
        <v>4.5755429999999996E-3</v>
      </c>
      <c r="Z130" s="8">
        <f>Y131+Y130</f>
        <v>4.5755429999999996E-3</v>
      </c>
      <c r="AA130" s="8">
        <f>Y131-Y130</f>
        <v>-4.5755429999999996E-3</v>
      </c>
      <c r="AB130" s="8"/>
    </row>
    <row r="131" spans="1:28" x14ac:dyDescent="0.25">
      <c r="A131" t="s">
        <v>36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750</v>
      </c>
      <c r="H131">
        <v>1135.45</v>
      </c>
      <c r="I131">
        <v>0</v>
      </c>
      <c r="J131">
        <v>1346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24550</v>
      </c>
      <c r="T131" s="4">
        <v>45680</v>
      </c>
      <c r="U131" t="s">
        <v>35</v>
      </c>
      <c r="V131">
        <v>0</v>
      </c>
      <c r="W131">
        <v>0</v>
      </c>
      <c r="X131">
        <v>0</v>
      </c>
      <c r="Y131">
        <v>0</v>
      </c>
      <c r="Z131" s="8"/>
      <c r="AA131" s="8"/>
      <c r="AB131" s="8"/>
    </row>
    <row r="132" spans="1:28" x14ac:dyDescent="0.25">
      <c r="A132" t="s">
        <v>36</v>
      </c>
      <c r="B132" t="s">
        <v>0</v>
      </c>
      <c r="C132">
        <v>1.35</v>
      </c>
      <c r="D132">
        <v>84105</v>
      </c>
      <c r="E132">
        <v>-0.25</v>
      </c>
      <c r="F132">
        <v>-15.625</v>
      </c>
      <c r="G132">
        <v>51225</v>
      </c>
      <c r="H132">
        <v>1.25</v>
      </c>
      <c r="I132">
        <v>1.65</v>
      </c>
      <c r="J132">
        <v>1.6</v>
      </c>
      <c r="K132">
        <v>1.25</v>
      </c>
      <c r="L132">
        <v>1.85</v>
      </c>
      <c r="M132">
        <v>1.47</v>
      </c>
      <c r="N132">
        <v>84105</v>
      </c>
      <c r="O132">
        <v>92.73</v>
      </c>
      <c r="P132">
        <v>19866</v>
      </c>
      <c r="Q132">
        <v>1459</v>
      </c>
      <c r="R132">
        <v>84105</v>
      </c>
      <c r="S132">
        <v>24600</v>
      </c>
      <c r="T132" s="4">
        <v>45680</v>
      </c>
      <c r="U132" t="s">
        <v>34</v>
      </c>
      <c r="V132">
        <v>1.65</v>
      </c>
      <c r="W132">
        <v>0</v>
      </c>
      <c r="X132">
        <v>0</v>
      </c>
      <c r="Y132">
        <v>1.2363435000000001E-2</v>
      </c>
      <c r="Z132" s="8">
        <f>Y133+Y132</f>
        <v>1.3869639000000001E-2</v>
      </c>
      <c r="AA132" s="8">
        <f>Y133-Y132</f>
        <v>-1.0857231E-2</v>
      </c>
      <c r="AB132" s="8"/>
    </row>
    <row r="133" spans="1:28" x14ac:dyDescent="0.25">
      <c r="A133" t="s">
        <v>36</v>
      </c>
      <c r="B133" t="s">
        <v>0</v>
      </c>
      <c r="C133">
        <v>1239.5999999999999</v>
      </c>
      <c r="D133">
        <v>12</v>
      </c>
      <c r="E133">
        <v>-92.5</v>
      </c>
      <c r="F133">
        <v>-6.9439231289999999</v>
      </c>
      <c r="G133">
        <v>2775</v>
      </c>
      <c r="H133">
        <v>1207.9000000000001</v>
      </c>
      <c r="I133">
        <v>1407.4</v>
      </c>
      <c r="J133">
        <v>1332.1</v>
      </c>
      <c r="K133">
        <v>1222.45</v>
      </c>
      <c r="L133">
        <v>1407.4</v>
      </c>
      <c r="M133">
        <v>1255.17</v>
      </c>
      <c r="N133">
        <v>12</v>
      </c>
      <c r="O133">
        <v>11.3</v>
      </c>
      <c r="P133">
        <v>595</v>
      </c>
      <c r="Q133">
        <v>-7</v>
      </c>
      <c r="R133">
        <v>12</v>
      </c>
      <c r="S133">
        <v>24600</v>
      </c>
      <c r="T133" s="4">
        <v>45680</v>
      </c>
      <c r="U133" t="s">
        <v>35</v>
      </c>
      <c r="V133">
        <v>1407.4</v>
      </c>
      <c r="W133">
        <v>0</v>
      </c>
      <c r="X133">
        <v>0</v>
      </c>
      <c r="Y133">
        <v>1.5062039999999999E-3</v>
      </c>
      <c r="Z133" s="8"/>
      <c r="AA133" s="8"/>
      <c r="AB133" s="8"/>
    </row>
    <row r="134" spans="1:28" x14ac:dyDescent="0.25">
      <c r="A134" t="s">
        <v>36</v>
      </c>
      <c r="B134" t="s">
        <v>0</v>
      </c>
      <c r="C134">
        <v>1.3</v>
      </c>
      <c r="D134">
        <v>27990</v>
      </c>
      <c r="E134">
        <v>-0.35</v>
      </c>
      <c r="F134">
        <v>-21.212121209999999</v>
      </c>
      <c r="G134">
        <v>3975</v>
      </c>
      <c r="H134">
        <v>1.3</v>
      </c>
      <c r="I134">
        <v>1.65</v>
      </c>
      <c r="J134">
        <v>1.65</v>
      </c>
      <c r="K134">
        <v>1.25</v>
      </c>
      <c r="L134">
        <v>1.9</v>
      </c>
      <c r="M134">
        <v>1.49</v>
      </c>
      <c r="N134">
        <v>27990</v>
      </c>
      <c r="O134">
        <v>31.28</v>
      </c>
      <c r="P134">
        <v>3798</v>
      </c>
      <c r="Q134">
        <v>727</v>
      </c>
      <c r="R134">
        <v>27990</v>
      </c>
      <c r="S134">
        <v>24650</v>
      </c>
      <c r="T134" s="4">
        <v>45680</v>
      </c>
      <c r="U134" t="s">
        <v>34</v>
      </c>
      <c r="V134">
        <v>1.65</v>
      </c>
      <c r="W134">
        <v>0</v>
      </c>
      <c r="X134">
        <v>0</v>
      </c>
      <c r="Y134">
        <v>4.1705099999999997E-3</v>
      </c>
      <c r="Z134" s="8">
        <f>Y135+Y134</f>
        <v>4.1705099999999997E-3</v>
      </c>
      <c r="AA134" s="8">
        <f>Y135-Y134</f>
        <v>-4.1705099999999997E-3</v>
      </c>
      <c r="AB134" s="8"/>
    </row>
    <row r="135" spans="1:28" x14ac:dyDescent="0.25">
      <c r="A135" t="s">
        <v>36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750</v>
      </c>
      <c r="H135">
        <v>1234.05</v>
      </c>
      <c r="I135">
        <v>0</v>
      </c>
      <c r="J135">
        <v>1316.4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21</v>
      </c>
      <c r="Q135">
        <v>0</v>
      </c>
      <c r="R135">
        <v>0</v>
      </c>
      <c r="S135">
        <v>24650</v>
      </c>
      <c r="T135" s="4">
        <v>45680</v>
      </c>
      <c r="U135" t="s">
        <v>35</v>
      </c>
      <c r="V135">
        <v>0</v>
      </c>
      <c r="W135">
        <v>0</v>
      </c>
      <c r="X135">
        <v>0</v>
      </c>
      <c r="Y135">
        <v>0</v>
      </c>
      <c r="Z135" s="8"/>
      <c r="AA135" s="8"/>
      <c r="AB135" s="8"/>
    </row>
    <row r="136" spans="1:28" x14ac:dyDescent="0.25">
      <c r="A136" t="s">
        <v>36</v>
      </c>
      <c r="B136" t="s">
        <v>0</v>
      </c>
      <c r="C136">
        <v>1.25</v>
      </c>
      <c r="D136">
        <v>61743</v>
      </c>
      <c r="E136">
        <v>-0.3</v>
      </c>
      <c r="F136">
        <v>-19.354838709999999</v>
      </c>
      <c r="G136">
        <v>1800</v>
      </c>
      <c r="H136">
        <v>1.1499999999999999</v>
      </c>
      <c r="I136">
        <v>1.5</v>
      </c>
      <c r="J136">
        <v>1.55</v>
      </c>
      <c r="K136">
        <v>1.2</v>
      </c>
      <c r="L136">
        <v>1.9</v>
      </c>
      <c r="M136">
        <v>1.42</v>
      </c>
      <c r="N136">
        <v>61743</v>
      </c>
      <c r="O136">
        <v>65.760000000000005</v>
      </c>
      <c r="P136">
        <v>12259</v>
      </c>
      <c r="Q136">
        <v>-685</v>
      </c>
      <c r="R136">
        <v>61743</v>
      </c>
      <c r="S136">
        <v>24700</v>
      </c>
      <c r="T136" s="4">
        <v>45680</v>
      </c>
      <c r="U136" t="s">
        <v>34</v>
      </c>
      <c r="V136">
        <v>1.5</v>
      </c>
      <c r="W136">
        <v>0</v>
      </c>
      <c r="X136">
        <v>0</v>
      </c>
      <c r="Y136">
        <v>8.7675059999999996E-3</v>
      </c>
      <c r="Z136" s="8">
        <f>Y137+Y136</f>
        <v>1.1671242E-2</v>
      </c>
      <c r="AA136" s="8">
        <f>Y137-Y136</f>
        <v>-5.8637699999999991E-3</v>
      </c>
      <c r="AB136" s="8"/>
    </row>
    <row r="137" spans="1:28" x14ac:dyDescent="0.25">
      <c r="A137" t="s">
        <v>36</v>
      </c>
      <c r="B137" t="s">
        <v>0</v>
      </c>
      <c r="C137">
        <v>1333.6</v>
      </c>
      <c r="D137">
        <v>22</v>
      </c>
      <c r="E137">
        <v>-110.4</v>
      </c>
      <c r="F137">
        <v>-7.6454293629999999</v>
      </c>
      <c r="G137">
        <v>75</v>
      </c>
      <c r="H137">
        <v>1295.6500000000001</v>
      </c>
      <c r="I137">
        <v>1319.4</v>
      </c>
      <c r="J137">
        <v>1444</v>
      </c>
      <c r="K137">
        <v>1290</v>
      </c>
      <c r="L137">
        <v>1337.2</v>
      </c>
      <c r="M137">
        <v>1319.88</v>
      </c>
      <c r="N137">
        <v>22</v>
      </c>
      <c r="O137">
        <v>21.78</v>
      </c>
      <c r="P137">
        <v>259</v>
      </c>
      <c r="Q137">
        <v>-8</v>
      </c>
      <c r="R137">
        <v>22</v>
      </c>
      <c r="S137">
        <v>24700</v>
      </c>
      <c r="T137" s="4">
        <v>45680</v>
      </c>
      <c r="U137" t="s">
        <v>35</v>
      </c>
      <c r="V137">
        <v>1319.4</v>
      </c>
      <c r="W137">
        <v>0</v>
      </c>
      <c r="X137">
        <v>0</v>
      </c>
      <c r="Y137">
        <v>2.9037360000000001E-3</v>
      </c>
      <c r="Z137" s="8"/>
      <c r="AA137" s="8"/>
      <c r="AB137" s="8"/>
    </row>
    <row r="138" spans="1:28" x14ac:dyDescent="0.25">
      <c r="A138" t="s">
        <v>36</v>
      </c>
      <c r="B138" t="s">
        <v>0</v>
      </c>
      <c r="C138">
        <v>1</v>
      </c>
      <c r="D138">
        <v>42978</v>
      </c>
      <c r="E138">
        <v>-0.5</v>
      </c>
      <c r="F138">
        <v>-33.333333330000002</v>
      </c>
      <c r="G138">
        <v>10650</v>
      </c>
      <c r="H138">
        <v>1.05</v>
      </c>
      <c r="I138">
        <v>1.5</v>
      </c>
      <c r="J138">
        <v>1.5</v>
      </c>
      <c r="K138">
        <v>1</v>
      </c>
      <c r="L138">
        <v>1.75</v>
      </c>
      <c r="M138">
        <v>1.37</v>
      </c>
      <c r="N138">
        <v>42978</v>
      </c>
      <c r="O138">
        <v>44.16</v>
      </c>
      <c r="P138">
        <v>7831</v>
      </c>
      <c r="Q138">
        <v>-4374</v>
      </c>
      <c r="R138">
        <v>42978</v>
      </c>
      <c r="S138">
        <v>24750</v>
      </c>
      <c r="T138" s="4">
        <v>45680</v>
      </c>
      <c r="U138" t="s">
        <v>34</v>
      </c>
      <c r="V138">
        <v>1.5</v>
      </c>
      <c r="W138">
        <v>0</v>
      </c>
      <c r="X138">
        <v>0</v>
      </c>
      <c r="Y138">
        <v>5.8879859999999996E-3</v>
      </c>
      <c r="Z138" s="8">
        <f>Y139+Y138</f>
        <v>5.8879859999999996E-3</v>
      </c>
      <c r="AA138" s="8">
        <f>Y139-Y138</f>
        <v>-5.8879859999999996E-3</v>
      </c>
      <c r="AB138" s="8"/>
    </row>
    <row r="139" spans="1:28" x14ac:dyDescent="0.25">
      <c r="A139" t="s">
        <v>36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750</v>
      </c>
      <c r="H139">
        <v>1334.25</v>
      </c>
      <c r="I139">
        <v>0</v>
      </c>
      <c r="J139">
        <v>861.6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24750</v>
      </c>
      <c r="T139" s="4">
        <v>45680</v>
      </c>
      <c r="U139" t="s">
        <v>35</v>
      </c>
      <c r="V139">
        <v>0</v>
      </c>
      <c r="W139">
        <v>0</v>
      </c>
      <c r="X139">
        <v>0</v>
      </c>
      <c r="Y139">
        <v>0</v>
      </c>
      <c r="Z139" s="8"/>
      <c r="AA139" s="8"/>
      <c r="AB139" s="8"/>
    </row>
    <row r="140" spans="1:28" x14ac:dyDescent="0.25">
      <c r="A140" t="s">
        <v>36</v>
      </c>
      <c r="B140" t="s">
        <v>0</v>
      </c>
      <c r="C140">
        <v>1.3</v>
      </c>
      <c r="D140">
        <v>68709</v>
      </c>
      <c r="E140">
        <v>-0.25</v>
      </c>
      <c r="F140">
        <v>-16.129032259999999</v>
      </c>
      <c r="G140">
        <v>2250</v>
      </c>
      <c r="H140">
        <v>1.3</v>
      </c>
      <c r="I140">
        <v>1.4</v>
      </c>
      <c r="J140">
        <v>1.55</v>
      </c>
      <c r="K140">
        <v>1.1499999999999999</v>
      </c>
      <c r="L140">
        <v>1.9</v>
      </c>
      <c r="M140">
        <v>1.35</v>
      </c>
      <c r="N140">
        <v>68709</v>
      </c>
      <c r="O140">
        <v>69.569999999999993</v>
      </c>
      <c r="P140">
        <v>25125</v>
      </c>
      <c r="Q140">
        <v>6465</v>
      </c>
      <c r="R140">
        <v>68709</v>
      </c>
      <c r="S140">
        <v>24800</v>
      </c>
      <c r="T140" s="4">
        <v>45680</v>
      </c>
      <c r="U140" t="s">
        <v>34</v>
      </c>
      <c r="V140">
        <v>1.4</v>
      </c>
      <c r="W140">
        <v>0</v>
      </c>
      <c r="X140">
        <v>0</v>
      </c>
      <c r="Y140">
        <v>9.2757150000000003E-3</v>
      </c>
      <c r="Z140" s="8">
        <f>Y141+Y140</f>
        <v>1.1296545E-2</v>
      </c>
      <c r="AA140" s="8">
        <f>Y141-Y140</f>
        <v>-7.2548850000000008E-3</v>
      </c>
      <c r="AB140" s="8"/>
    </row>
    <row r="141" spans="1:28" x14ac:dyDescent="0.25">
      <c r="A141" t="s">
        <v>36</v>
      </c>
      <c r="B141" t="s">
        <v>0</v>
      </c>
      <c r="C141">
        <v>1400</v>
      </c>
      <c r="D141">
        <v>14</v>
      </c>
      <c r="E141">
        <v>-140</v>
      </c>
      <c r="F141">
        <v>-9.0909090910000003</v>
      </c>
      <c r="G141">
        <v>2625</v>
      </c>
      <c r="H141">
        <v>1407.5</v>
      </c>
      <c r="I141">
        <v>1585</v>
      </c>
      <c r="J141">
        <v>1540</v>
      </c>
      <c r="K141">
        <v>1400</v>
      </c>
      <c r="L141">
        <v>1585</v>
      </c>
      <c r="M141">
        <v>1443.45</v>
      </c>
      <c r="N141">
        <v>14</v>
      </c>
      <c r="O141">
        <v>15.16</v>
      </c>
      <c r="P141">
        <v>99</v>
      </c>
      <c r="Q141">
        <v>-13</v>
      </c>
      <c r="R141">
        <v>14</v>
      </c>
      <c r="S141">
        <v>24800</v>
      </c>
      <c r="T141" s="4">
        <v>45680</v>
      </c>
      <c r="U141" t="s">
        <v>35</v>
      </c>
      <c r="V141">
        <v>1585</v>
      </c>
      <c r="W141">
        <v>0</v>
      </c>
      <c r="X141">
        <v>0</v>
      </c>
      <c r="Y141">
        <v>2.0208299999999999E-3</v>
      </c>
      <c r="Z141" s="8"/>
      <c r="AA141" s="8"/>
      <c r="AB141" s="8"/>
    </row>
    <row r="142" spans="1:28" x14ac:dyDescent="0.25">
      <c r="A142" t="s">
        <v>36</v>
      </c>
      <c r="B142" t="s">
        <v>0</v>
      </c>
      <c r="C142">
        <v>1.25</v>
      </c>
      <c r="D142">
        <v>23170</v>
      </c>
      <c r="E142">
        <v>-0.25</v>
      </c>
      <c r="F142">
        <v>-16.666666670000001</v>
      </c>
      <c r="G142">
        <v>2850</v>
      </c>
      <c r="H142">
        <v>1.2</v>
      </c>
      <c r="I142">
        <v>1.5</v>
      </c>
      <c r="J142">
        <v>1.5</v>
      </c>
      <c r="K142">
        <v>1.1000000000000001</v>
      </c>
      <c r="L142">
        <v>1.85</v>
      </c>
      <c r="M142">
        <v>1.32</v>
      </c>
      <c r="N142">
        <v>23170</v>
      </c>
      <c r="O142">
        <v>22.94</v>
      </c>
      <c r="P142">
        <v>2687</v>
      </c>
      <c r="Q142">
        <v>395</v>
      </c>
      <c r="R142">
        <v>23170</v>
      </c>
      <c r="S142">
        <v>24850</v>
      </c>
      <c r="T142" s="4">
        <v>45680</v>
      </c>
      <c r="U142" t="s">
        <v>34</v>
      </c>
      <c r="V142">
        <v>1.5</v>
      </c>
      <c r="W142">
        <v>0</v>
      </c>
      <c r="X142">
        <v>0</v>
      </c>
      <c r="Y142">
        <v>3.0584399999999999E-3</v>
      </c>
      <c r="Z142" s="8">
        <f>Y143+Y142</f>
        <v>3.0584399999999999E-3</v>
      </c>
      <c r="AA142" s="8">
        <f>Y143-Y142</f>
        <v>-3.0584399999999999E-3</v>
      </c>
      <c r="AB142" s="8"/>
    </row>
    <row r="143" spans="1:28" x14ac:dyDescent="0.25">
      <c r="A143" t="s">
        <v>36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750</v>
      </c>
      <c r="H143">
        <v>1433.95</v>
      </c>
      <c r="I143">
        <v>0</v>
      </c>
      <c r="J143">
        <v>1600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</v>
      </c>
      <c r="Q143">
        <v>0</v>
      </c>
      <c r="R143">
        <v>0</v>
      </c>
      <c r="S143">
        <v>24850</v>
      </c>
      <c r="T143" s="4">
        <v>45680</v>
      </c>
      <c r="U143" t="s">
        <v>35</v>
      </c>
      <c r="V143">
        <v>0</v>
      </c>
      <c r="W143">
        <v>0</v>
      </c>
      <c r="X143">
        <v>0</v>
      </c>
      <c r="Y143">
        <v>0</v>
      </c>
      <c r="Z143" s="8"/>
      <c r="AA143" s="8"/>
      <c r="AB143" s="8"/>
    </row>
    <row r="144" spans="1:28" x14ac:dyDescent="0.25">
      <c r="A144" t="s">
        <v>36</v>
      </c>
      <c r="B144" t="s">
        <v>0</v>
      </c>
      <c r="C144">
        <v>1.3</v>
      </c>
      <c r="D144">
        <v>62224</v>
      </c>
      <c r="E144">
        <v>-0.1</v>
      </c>
      <c r="F144">
        <v>-7.1428571429999996</v>
      </c>
      <c r="G144">
        <v>750</v>
      </c>
      <c r="H144">
        <v>1.25</v>
      </c>
      <c r="I144">
        <v>1.25</v>
      </c>
      <c r="J144">
        <v>1.4</v>
      </c>
      <c r="K144">
        <v>1.1000000000000001</v>
      </c>
      <c r="L144">
        <v>1.65</v>
      </c>
      <c r="M144">
        <v>1.26</v>
      </c>
      <c r="N144">
        <v>62224</v>
      </c>
      <c r="O144">
        <v>58.8</v>
      </c>
      <c r="P144">
        <v>12286</v>
      </c>
      <c r="Q144">
        <v>3368</v>
      </c>
      <c r="R144">
        <v>62224</v>
      </c>
      <c r="S144">
        <v>24900</v>
      </c>
      <c r="T144" s="4">
        <v>45680</v>
      </c>
      <c r="U144" t="s">
        <v>34</v>
      </c>
      <c r="V144">
        <v>1.25</v>
      </c>
      <c r="W144">
        <v>0</v>
      </c>
      <c r="X144">
        <v>0</v>
      </c>
      <c r="Y144">
        <v>7.8402239999999998E-3</v>
      </c>
      <c r="Z144" s="8">
        <f>Y145+Y144</f>
        <v>9.4169639999999999E-3</v>
      </c>
      <c r="AA144" s="8">
        <f>Y145-Y144</f>
        <v>-6.2634839999999997E-3</v>
      </c>
      <c r="AB144" s="8"/>
    </row>
    <row r="145" spans="1:28" x14ac:dyDescent="0.25">
      <c r="A145" t="s">
        <v>36</v>
      </c>
      <c r="B145" t="s">
        <v>0</v>
      </c>
      <c r="C145">
        <v>1490</v>
      </c>
      <c r="D145">
        <v>10</v>
      </c>
      <c r="E145">
        <v>-110</v>
      </c>
      <c r="F145">
        <v>-6.875</v>
      </c>
      <c r="G145">
        <v>225</v>
      </c>
      <c r="H145">
        <v>1529.85</v>
      </c>
      <c r="I145">
        <v>1630</v>
      </c>
      <c r="J145">
        <v>1600</v>
      </c>
      <c r="K145">
        <v>1490</v>
      </c>
      <c r="L145">
        <v>1630</v>
      </c>
      <c r="M145">
        <v>1576.74</v>
      </c>
      <c r="N145">
        <v>10</v>
      </c>
      <c r="O145">
        <v>11.83</v>
      </c>
      <c r="P145">
        <v>106</v>
      </c>
      <c r="Q145">
        <v>-9</v>
      </c>
      <c r="R145">
        <v>10</v>
      </c>
      <c r="S145">
        <v>24900</v>
      </c>
      <c r="T145" s="4">
        <v>45680</v>
      </c>
      <c r="U145" t="s">
        <v>35</v>
      </c>
      <c r="V145">
        <v>1630</v>
      </c>
      <c r="W145">
        <v>0</v>
      </c>
      <c r="X145">
        <v>0</v>
      </c>
      <c r="Y145">
        <v>1.5767400000000001E-3</v>
      </c>
      <c r="Z145" s="8"/>
      <c r="AA145" s="8"/>
      <c r="AB145" s="8"/>
    </row>
    <row r="146" spans="1:28" x14ac:dyDescent="0.25">
      <c r="A146" t="s">
        <v>36</v>
      </c>
      <c r="B146" t="s">
        <v>0</v>
      </c>
      <c r="C146">
        <v>1.05</v>
      </c>
      <c r="D146">
        <v>23093</v>
      </c>
      <c r="E146">
        <v>-0.35</v>
      </c>
      <c r="F146">
        <v>-25</v>
      </c>
      <c r="G146">
        <v>3750</v>
      </c>
      <c r="H146">
        <v>1.05</v>
      </c>
      <c r="I146">
        <v>1.3</v>
      </c>
      <c r="J146">
        <v>1.4</v>
      </c>
      <c r="K146">
        <v>1</v>
      </c>
      <c r="L146">
        <v>1.9</v>
      </c>
      <c r="M146">
        <v>1.26</v>
      </c>
      <c r="N146">
        <v>23093</v>
      </c>
      <c r="O146">
        <v>21.82</v>
      </c>
      <c r="P146">
        <v>2238</v>
      </c>
      <c r="Q146">
        <v>524</v>
      </c>
      <c r="R146">
        <v>23093</v>
      </c>
      <c r="S146">
        <v>24950</v>
      </c>
      <c r="T146" s="4">
        <v>45680</v>
      </c>
      <c r="U146" t="s">
        <v>34</v>
      </c>
      <c r="V146">
        <v>1.3</v>
      </c>
      <c r="W146">
        <v>0</v>
      </c>
      <c r="X146">
        <v>0</v>
      </c>
      <c r="Y146">
        <v>2.9097179999999999E-3</v>
      </c>
      <c r="Z146" s="8">
        <f>Y147+Y146</f>
        <v>3.9295199999999997E-3</v>
      </c>
      <c r="AA146" s="8">
        <f>Y147-Y146</f>
        <v>-1.8899159999999999E-3</v>
      </c>
      <c r="AB146" s="8"/>
    </row>
    <row r="147" spans="1:28" x14ac:dyDescent="0.25">
      <c r="A147" t="s">
        <v>36</v>
      </c>
      <c r="B147" t="s">
        <v>0</v>
      </c>
      <c r="C147">
        <v>1562.55</v>
      </c>
      <c r="D147">
        <v>6</v>
      </c>
      <c r="E147">
        <v>-35.75</v>
      </c>
      <c r="F147">
        <v>-2.2367515490000001</v>
      </c>
      <c r="G147">
        <v>150</v>
      </c>
      <c r="H147">
        <v>1563.95</v>
      </c>
      <c r="I147">
        <v>1727.1</v>
      </c>
      <c r="J147">
        <v>1598.3</v>
      </c>
      <c r="K147">
        <v>1562.55</v>
      </c>
      <c r="L147">
        <v>1727.1</v>
      </c>
      <c r="M147">
        <v>1699.67</v>
      </c>
      <c r="N147">
        <v>6</v>
      </c>
      <c r="O147">
        <v>7.65</v>
      </c>
      <c r="P147">
        <v>5</v>
      </c>
      <c r="Q147">
        <v>-1</v>
      </c>
      <c r="R147">
        <v>6</v>
      </c>
      <c r="S147">
        <v>24950</v>
      </c>
      <c r="T147" s="4">
        <v>45680</v>
      </c>
      <c r="U147" t="s">
        <v>35</v>
      </c>
      <c r="V147">
        <v>1727.1</v>
      </c>
      <c r="W147">
        <v>0</v>
      </c>
      <c r="X147">
        <v>0</v>
      </c>
      <c r="Y147">
        <v>1.019802E-3</v>
      </c>
      <c r="Z147" s="8"/>
      <c r="AA147" s="8"/>
      <c r="AB147" s="8"/>
    </row>
    <row r="148" spans="1:28" x14ac:dyDescent="0.25">
      <c r="A148" t="s">
        <v>36</v>
      </c>
      <c r="B148" t="s">
        <v>0</v>
      </c>
      <c r="C148">
        <v>1.1499999999999999</v>
      </c>
      <c r="D148">
        <v>252062</v>
      </c>
      <c r="E148">
        <v>-0.3</v>
      </c>
      <c r="F148">
        <v>-20.689655170000002</v>
      </c>
      <c r="G148">
        <v>4050</v>
      </c>
      <c r="H148">
        <v>1.1499999999999999</v>
      </c>
      <c r="I148">
        <v>1.5</v>
      </c>
      <c r="J148">
        <v>1.45</v>
      </c>
      <c r="K148">
        <v>1</v>
      </c>
      <c r="L148">
        <v>1.55</v>
      </c>
      <c r="M148">
        <v>1.27</v>
      </c>
      <c r="N148">
        <v>252062</v>
      </c>
      <c r="O148">
        <v>240.09</v>
      </c>
      <c r="P148">
        <v>59836</v>
      </c>
      <c r="Q148">
        <v>-3720</v>
      </c>
      <c r="R148">
        <v>252062</v>
      </c>
      <c r="S148">
        <v>25000</v>
      </c>
      <c r="T148" s="4">
        <v>45680</v>
      </c>
      <c r="U148" t="s">
        <v>34</v>
      </c>
      <c r="V148">
        <v>1.5</v>
      </c>
      <c r="W148">
        <v>0</v>
      </c>
      <c r="X148">
        <v>0</v>
      </c>
      <c r="Y148">
        <v>3.2011874000000003E-2</v>
      </c>
      <c r="Z148" s="8">
        <f>Y149+Y148</f>
        <v>4.5605670000000001E-2</v>
      </c>
      <c r="AA148" s="8">
        <f>Y149-Y148</f>
        <v>-1.8418078000000004E-2</v>
      </c>
      <c r="AB148" s="8"/>
    </row>
    <row r="149" spans="1:28" x14ac:dyDescent="0.25">
      <c r="A149" t="s">
        <v>36</v>
      </c>
      <c r="B149" t="s">
        <v>0</v>
      </c>
      <c r="C149">
        <v>1614.15</v>
      </c>
      <c r="D149">
        <v>82</v>
      </c>
      <c r="E149">
        <v>-148</v>
      </c>
      <c r="F149">
        <v>-8.3988309739999991</v>
      </c>
      <c r="G149">
        <v>150</v>
      </c>
      <c r="H149">
        <v>1626.7</v>
      </c>
      <c r="I149">
        <v>1755.8</v>
      </c>
      <c r="J149">
        <v>1762.15</v>
      </c>
      <c r="K149">
        <v>1590</v>
      </c>
      <c r="L149">
        <v>1804.55</v>
      </c>
      <c r="M149">
        <v>1657.78</v>
      </c>
      <c r="N149">
        <v>82</v>
      </c>
      <c r="O149">
        <v>101.95</v>
      </c>
      <c r="P149">
        <v>2020</v>
      </c>
      <c r="Q149">
        <v>-41</v>
      </c>
      <c r="R149">
        <v>82</v>
      </c>
      <c r="S149">
        <v>25000</v>
      </c>
      <c r="T149" s="4">
        <v>45680</v>
      </c>
      <c r="U149" t="s">
        <v>35</v>
      </c>
      <c r="V149">
        <v>1755.8</v>
      </c>
      <c r="W149">
        <v>0</v>
      </c>
      <c r="X149">
        <v>0</v>
      </c>
      <c r="Y149">
        <v>1.3593796E-2</v>
      </c>
      <c r="Z149" s="8"/>
      <c r="AA149" s="8"/>
      <c r="AB149" s="8"/>
    </row>
    <row r="150" spans="1:28" x14ac:dyDescent="0.25">
      <c r="A150" t="s">
        <v>36</v>
      </c>
      <c r="B150" t="s">
        <v>0</v>
      </c>
      <c r="C150">
        <v>1.1499999999999999</v>
      </c>
      <c r="D150">
        <v>20789</v>
      </c>
      <c r="E150">
        <v>-0.1</v>
      </c>
      <c r="F150">
        <v>-8</v>
      </c>
      <c r="G150">
        <v>3600</v>
      </c>
      <c r="H150">
        <v>1.05</v>
      </c>
      <c r="I150">
        <v>1.4</v>
      </c>
      <c r="J150">
        <v>1.25</v>
      </c>
      <c r="K150">
        <v>0.95</v>
      </c>
      <c r="L150">
        <v>1.55</v>
      </c>
      <c r="M150">
        <v>1.21</v>
      </c>
      <c r="N150">
        <v>20789</v>
      </c>
      <c r="O150">
        <v>18.87</v>
      </c>
      <c r="P150">
        <v>4332</v>
      </c>
      <c r="Q150">
        <v>-350</v>
      </c>
      <c r="R150">
        <v>20789</v>
      </c>
      <c r="S150">
        <v>25050</v>
      </c>
      <c r="T150" s="4">
        <v>45680</v>
      </c>
      <c r="U150" t="s">
        <v>34</v>
      </c>
      <c r="V150">
        <v>1.4</v>
      </c>
      <c r="W150">
        <v>0</v>
      </c>
      <c r="X150">
        <v>0</v>
      </c>
      <c r="Y150">
        <v>2.5154690000000002E-3</v>
      </c>
      <c r="Z150" s="8">
        <f>Y151+Y150</f>
        <v>2.5154690000000002E-3</v>
      </c>
      <c r="AA150" s="8">
        <f>Y151-Y150</f>
        <v>-2.5154690000000002E-3</v>
      </c>
      <c r="AB150" s="8"/>
    </row>
    <row r="151" spans="1:28" x14ac:dyDescent="0.25">
      <c r="A151" t="s">
        <v>36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750</v>
      </c>
      <c r="H151">
        <v>1632.75</v>
      </c>
      <c r="I151">
        <v>0</v>
      </c>
      <c r="J151">
        <v>1083.6500000000001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25050</v>
      </c>
      <c r="T151" s="4">
        <v>45680</v>
      </c>
      <c r="U151" t="s">
        <v>35</v>
      </c>
      <c r="V151">
        <v>0</v>
      </c>
      <c r="W151">
        <v>0</v>
      </c>
      <c r="X151">
        <v>0</v>
      </c>
      <c r="Y151">
        <v>0</v>
      </c>
      <c r="Z151" s="8"/>
      <c r="AA151" s="8"/>
      <c r="AB151" s="8"/>
    </row>
    <row r="152" spans="1:28" x14ac:dyDescent="0.25">
      <c r="A152" t="s">
        <v>36</v>
      </c>
      <c r="B152" t="s">
        <v>0</v>
      </c>
      <c r="C152">
        <v>1.1000000000000001</v>
      </c>
      <c r="D152">
        <v>47059</v>
      </c>
      <c r="E152">
        <v>-0.2</v>
      </c>
      <c r="F152">
        <v>-15.38461538</v>
      </c>
      <c r="G152">
        <v>15225</v>
      </c>
      <c r="H152">
        <v>1</v>
      </c>
      <c r="I152">
        <v>1.3</v>
      </c>
      <c r="J152">
        <v>1.3</v>
      </c>
      <c r="K152">
        <v>1</v>
      </c>
      <c r="L152">
        <v>1.55</v>
      </c>
      <c r="M152">
        <v>1.1599999999999999</v>
      </c>
      <c r="N152">
        <v>47059</v>
      </c>
      <c r="O152">
        <v>40.94</v>
      </c>
      <c r="P152">
        <v>11037</v>
      </c>
      <c r="Q152">
        <v>1786</v>
      </c>
      <c r="R152">
        <v>47059</v>
      </c>
      <c r="S152">
        <v>25100</v>
      </c>
      <c r="T152" s="4">
        <v>45680</v>
      </c>
      <c r="U152" t="s">
        <v>34</v>
      </c>
      <c r="V152">
        <v>1.3</v>
      </c>
      <c r="W152">
        <v>0</v>
      </c>
      <c r="X152">
        <v>0</v>
      </c>
      <c r="Y152">
        <v>5.458844E-3</v>
      </c>
      <c r="Z152" s="8">
        <f>Y153+Y152</f>
        <v>6.5037440000000005E-3</v>
      </c>
      <c r="AA152" s="8">
        <f>Y153-Y152</f>
        <v>-4.4139439999999995E-3</v>
      </c>
      <c r="AB152" s="8"/>
    </row>
    <row r="153" spans="1:28" x14ac:dyDescent="0.25">
      <c r="A153" t="s">
        <v>36</v>
      </c>
      <c r="B153" t="s">
        <v>0</v>
      </c>
      <c r="C153">
        <v>1712.15</v>
      </c>
      <c r="D153">
        <v>6</v>
      </c>
      <c r="E153">
        <v>-145.4</v>
      </c>
      <c r="F153">
        <v>-7.8275147369999996</v>
      </c>
      <c r="G153">
        <v>225</v>
      </c>
      <c r="H153">
        <v>1729.4</v>
      </c>
      <c r="I153">
        <v>1800</v>
      </c>
      <c r="J153">
        <v>1857.55</v>
      </c>
      <c r="K153">
        <v>1711.9</v>
      </c>
      <c r="L153">
        <v>1800</v>
      </c>
      <c r="M153">
        <v>1741.5</v>
      </c>
      <c r="N153">
        <v>6</v>
      </c>
      <c r="O153">
        <v>7.84</v>
      </c>
      <c r="P153">
        <v>4</v>
      </c>
      <c r="Q153">
        <v>0</v>
      </c>
      <c r="R153">
        <v>6</v>
      </c>
      <c r="S153">
        <v>25100</v>
      </c>
      <c r="T153" s="4">
        <v>45680</v>
      </c>
      <c r="U153" t="s">
        <v>35</v>
      </c>
      <c r="V153">
        <v>1800</v>
      </c>
      <c r="W153">
        <v>0</v>
      </c>
      <c r="X153">
        <v>0</v>
      </c>
      <c r="Y153">
        <v>1.0449000000000001E-3</v>
      </c>
      <c r="Z153" s="8"/>
      <c r="AA153" s="8"/>
      <c r="AB153" s="8"/>
    </row>
    <row r="154" spans="1:28" x14ac:dyDescent="0.25">
      <c r="A154" t="s">
        <v>36</v>
      </c>
      <c r="B154" t="s">
        <v>0</v>
      </c>
      <c r="C154">
        <v>1</v>
      </c>
      <c r="D154">
        <v>9003</v>
      </c>
      <c r="E154">
        <v>-0.25</v>
      </c>
      <c r="F154">
        <v>-20</v>
      </c>
      <c r="G154">
        <v>3600</v>
      </c>
      <c r="H154">
        <v>0.95</v>
      </c>
      <c r="I154">
        <v>1.45</v>
      </c>
      <c r="J154">
        <v>1.25</v>
      </c>
      <c r="K154">
        <v>0.95</v>
      </c>
      <c r="L154">
        <v>1.6</v>
      </c>
      <c r="M154">
        <v>1.18</v>
      </c>
      <c r="N154">
        <v>9003</v>
      </c>
      <c r="O154">
        <v>7.97</v>
      </c>
      <c r="P154">
        <v>1459</v>
      </c>
      <c r="Q154">
        <v>-161</v>
      </c>
      <c r="R154">
        <v>9003</v>
      </c>
      <c r="S154">
        <v>25150</v>
      </c>
      <c r="T154" s="4">
        <v>45680</v>
      </c>
      <c r="U154" t="s">
        <v>34</v>
      </c>
      <c r="V154">
        <v>1.45</v>
      </c>
      <c r="W154">
        <v>0</v>
      </c>
      <c r="X154">
        <v>0</v>
      </c>
      <c r="Y154">
        <v>1.0623539999999999E-3</v>
      </c>
      <c r="Z154" s="8">
        <f>Y155+Y154</f>
        <v>1.0623539999999999E-3</v>
      </c>
      <c r="AA154" s="8">
        <f>Y155-Y154</f>
        <v>-1.0623539999999999E-3</v>
      </c>
      <c r="AB154" s="8"/>
    </row>
    <row r="155" spans="1:28" x14ac:dyDescent="0.25">
      <c r="A155" t="s">
        <v>36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750</v>
      </c>
      <c r="H155">
        <v>1732.55</v>
      </c>
      <c r="I155">
        <v>0</v>
      </c>
      <c r="J155">
        <v>1162.45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25150</v>
      </c>
      <c r="T155" s="4">
        <v>45680</v>
      </c>
      <c r="U155" t="s">
        <v>35</v>
      </c>
      <c r="V155">
        <v>0</v>
      </c>
      <c r="W155">
        <v>0</v>
      </c>
      <c r="X155">
        <v>0</v>
      </c>
      <c r="Y155">
        <v>0</v>
      </c>
      <c r="Z155" s="8"/>
      <c r="AA155" s="8"/>
      <c r="AB155" s="8"/>
    </row>
    <row r="156" spans="1:28" x14ac:dyDescent="0.25">
      <c r="A156" t="s">
        <v>36</v>
      </c>
      <c r="B156" t="s">
        <v>0</v>
      </c>
      <c r="C156">
        <v>1.05</v>
      </c>
      <c r="D156">
        <v>34358</v>
      </c>
      <c r="E156">
        <v>-0.25</v>
      </c>
      <c r="F156">
        <v>-19.23076923</v>
      </c>
      <c r="G156">
        <v>1575</v>
      </c>
      <c r="H156">
        <v>1.05</v>
      </c>
      <c r="I156">
        <v>1.05</v>
      </c>
      <c r="J156">
        <v>1.3</v>
      </c>
      <c r="K156">
        <v>0.95</v>
      </c>
      <c r="L156">
        <v>1.55</v>
      </c>
      <c r="M156">
        <v>1.1499999999999999</v>
      </c>
      <c r="N156">
        <v>34358</v>
      </c>
      <c r="O156">
        <v>29.63</v>
      </c>
      <c r="P156">
        <v>15394</v>
      </c>
      <c r="Q156">
        <v>-119</v>
      </c>
      <c r="R156">
        <v>34358</v>
      </c>
      <c r="S156">
        <v>25200</v>
      </c>
      <c r="T156" s="4">
        <v>45680</v>
      </c>
      <c r="U156" t="s">
        <v>34</v>
      </c>
      <c r="V156">
        <v>1.05</v>
      </c>
      <c r="W156">
        <v>0</v>
      </c>
      <c r="X156">
        <v>0</v>
      </c>
      <c r="Y156">
        <v>3.9511700000000004E-3</v>
      </c>
      <c r="Z156" s="8">
        <f>Y157+Y156</f>
        <v>5.7696200000000005E-3</v>
      </c>
      <c r="AA156" s="8">
        <f>Y157-Y156</f>
        <v>-2.1327200000000003E-3</v>
      </c>
      <c r="AB156" s="8"/>
    </row>
    <row r="157" spans="1:28" x14ac:dyDescent="0.25">
      <c r="A157" t="s">
        <v>36</v>
      </c>
      <c r="B157" t="s">
        <v>0</v>
      </c>
      <c r="C157">
        <v>1818.45</v>
      </c>
      <c r="D157">
        <v>10</v>
      </c>
      <c r="E157">
        <v>-129</v>
      </c>
      <c r="F157">
        <v>-6.6240468300000002</v>
      </c>
      <c r="G157">
        <v>2700</v>
      </c>
      <c r="H157">
        <v>1793.3</v>
      </c>
      <c r="I157">
        <v>1818.45</v>
      </c>
      <c r="J157">
        <v>1947.45</v>
      </c>
      <c r="K157">
        <v>1818.45</v>
      </c>
      <c r="L157">
        <v>1818.45</v>
      </c>
      <c r="M157">
        <v>1818.45</v>
      </c>
      <c r="N157">
        <v>10</v>
      </c>
      <c r="O157">
        <v>13.64</v>
      </c>
      <c r="P157">
        <v>160</v>
      </c>
      <c r="Q157">
        <v>0</v>
      </c>
      <c r="R157">
        <v>10</v>
      </c>
      <c r="S157">
        <v>25200</v>
      </c>
      <c r="T157" s="4">
        <v>45680</v>
      </c>
      <c r="U157" t="s">
        <v>35</v>
      </c>
      <c r="V157">
        <v>1818.45</v>
      </c>
      <c r="W157">
        <v>0</v>
      </c>
      <c r="X157">
        <v>0</v>
      </c>
      <c r="Y157">
        <v>1.8184500000000001E-3</v>
      </c>
      <c r="Z157" s="8"/>
      <c r="AA157" s="8"/>
      <c r="AB157" s="8"/>
    </row>
    <row r="158" spans="1:28" x14ac:dyDescent="0.25">
      <c r="A158" t="s">
        <v>36</v>
      </c>
      <c r="B158" t="s">
        <v>0</v>
      </c>
      <c r="C158">
        <v>0.9</v>
      </c>
      <c r="D158">
        <v>7511</v>
      </c>
      <c r="E158">
        <v>-0.35</v>
      </c>
      <c r="F158">
        <v>-28</v>
      </c>
      <c r="G158">
        <v>2925</v>
      </c>
      <c r="H158">
        <v>0.9</v>
      </c>
      <c r="I158">
        <v>1.45</v>
      </c>
      <c r="J158">
        <v>1.25</v>
      </c>
      <c r="K158">
        <v>0.9</v>
      </c>
      <c r="L158">
        <v>1.5</v>
      </c>
      <c r="M158">
        <v>1.1100000000000001</v>
      </c>
      <c r="N158">
        <v>7511</v>
      </c>
      <c r="O158">
        <v>6.25</v>
      </c>
      <c r="P158">
        <v>1641</v>
      </c>
      <c r="Q158">
        <v>535</v>
      </c>
      <c r="R158">
        <v>7511</v>
      </c>
      <c r="S158">
        <v>25250</v>
      </c>
      <c r="T158" s="4">
        <v>45680</v>
      </c>
      <c r="U158" t="s">
        <v>34</v>
      </c>
      <c r="V158">
        <v>1.45</v>
      </c>
      <c r="W158">
        <v>0</v>
      </c>
      <c r="X158">
        <v>0</v>
      </c>
      <c r="Y158">
        <v>8.3372100000000005E-4</v>
      </c>
      <c r="Z158" s="8">
        <f>Y159+Y158</f>
        <v>8.3372100000000005E-4</v>
      </c>
      <c r="AA158" s="8">
        <f>Y159-Y158</f>
        <v>-8.3372100000000005E-4</v>
      </c>
      <c r="AB158" s="8"/>
    </row>
    <row r="159" spans="1:28" x14ac:dyDescent="0.25">
      <c r="A159" t="s">
        <v>36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750</v>
      </c>
      <c r="H159">
        <v>1840.05</v>
      </c>
      <c r="I159">
        <v>0</v>
      </c>
      <c r="J159">
        <v>1243.4000000000001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25250</v>
      </c>
      <c r="T159" s="4">
        <v>45680</v>
      </c>
      <c r="U159" t="s">
        <v>35</v>
      </c>
      <c r="V159">
        <v>0</v>
      </c>
      <c r="W159">
        <v>0</v>
      </c>
      <c r="X159">
        <v>0</v>
      </c>
      <c r="Y159">
        <v>0</v>
      </c>
      <c r="Z159" s="8"/>
      <c r="AA159" s="8"/>
      <c r="AB159" s="8"/>
    </row>
    <row r="160" spans="1:28" x14ac:dyDescent="0.25">
      <c r="A160" t="s">
        <v>36</v>
      </c>
      <c r="B160" t="s">
        <v>0</v>
      </c>
      <c r="C160">
        <v>1.1000000000000001</v>
      </c>
      <c r="D160">
        <v>65370</v>
      </c>
      <c r="E160">
        <v>-0.1</v>
      </c>
      <c r="F160">
        <v>-8.3333333330000006</v>
      </c>
      <c r="G160">
        <v>375</v>
      </c>
      <c r="H160">
        <v>0.95</v>
      </c>
      <c r="I160">
        <v>1.1000000000000001</v>
      </c>
      <c r="J160">
        <v>1.2</v>
      </c>
      <c r="K160">
        <v>0.85</v>
      </c>
      <c r="L160">
        <v>1.4</v>
      </c>
      <c r="M160">
        <v>1.0900000000000001</v>
      </c>
      <c r="N160">
        <v>65370</v>
      </c>
      <c r="O160">
        <v>53.44</v>
      </c>
      <c r="P160">
        <v>15447</v>
      </c>
      <c r="Q160">
        <v>-1917</v>
      </c>
      <c r="R160">
        <v>65370</v>
      </c>
      <c r="S160">
        <v>25300</v>
      </c>
      <c r="T160" s="4">
        <v>45680</v>
      </c>
      <c r="U160" t="s">
        <v>34</v>
      </c>
      <c r="V160">
        <v>1.1000000000000001</v>
      </c>
      <c r="W160">
        <v>0</v>
      </c>
      <c r="X160">
        <v>0</v>
      </c>
      <c r="Y160">
        <v>7.12533E-3</v>
      </c>
      <c r="Z160" s="8">
        <f>Y161+Y160</f>
        <v>7.12533E-3</v>
      </c>
      <c r="AA160" s="8">
        <f>Y161-Y160</f>
        <v>-7.12533E-3</v>
      </c>
      <c r="AB160" s="8"/>
    </row>
    <row r="161" spans="1:28" x14ac:dyDescent="0.25">
      <c r="A161" t="s">
        <v>36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750</v>
      </c>
      <c r="H161">
        <v>1889.85</v>
      </c>
      <c r="I161">
        <v>0</v>
      </c>
      <c r="J161">
        <v>2100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18</v>
      </c>
      <c r="Q161">
        <v>0</v>
      </c>
      <c r="R161">
        <v>0</v>
      </c>
      <c r="S161">
        <v>25300</v>
      </c>
      <c r="T161" s="4">
        <v>45680</v>
      </c>
      <c r="U161" t="s">
        <v>35</v>
      </c>
      <c r="V161">
        <v>0</v>
      </c>
      <c r="W161">
        <v>0</v>
      </c>
      <c r="X161">
        <v>0</v>
      </c>
      <c r="Y161">
        <v>0</v>
      </c>
      <c r="Z161" s="8"/>
      <c r="AA161" s="8"/>
      <c r="AB161" s="8"/>
    </row>
    <row r="162" spans="1:28" x14ac:dyDescent="0.25">
      <c r="A162" t="s">
        <v>36</v>
      </c>
      <c r="B162" t="s">
        <v>0</v>
      </c>
      <c r="C162">
        <v>1.1000000000000001</v>
      </c>
      <c r="D162">
        <v>11715</v>
      </c>
      <c r="E162">
        <v>-0.1</v>
      </c>
      <c r="F162">
        <v>-8.3333333330000006</v>
      </c>
      <c r="G162">
        <v>2025</v>
      </c>
      <c r="H162">
        <v>1</v>
      </c>
      <c r="I162">
        <v>1.3</v>
      </c>
      <c r="J162">
        <v>1.2</v>
      </c>
      <c r="K162">
        <v>0.9</v>
      </c>
      <c r="L162">
        <v>1.45</v>
      </c>
      <c r="M162">
        <v>1.1299999999999999</v>
      </c>
      <c r="N162">
        <v>11715</v>
      </c>
      <c r="O162">
        <v>9.93</v>
      </c>
      <c r="P162">
        <v>1965</v>
      </c>
      <c r="Q162">
        <v>-113</v>
      </c>
      <c r="R162">
        <v>11715</v>
      </c>
      <c r="S162">
        <v>25350</v>
      </c>
      <c r="T162" s="4">
        <v>45680</v>
      </c>
      <c r="U162" t="s">
        <v>34</v>
      </c>
      <c r="V162">
        <v>1.3</v>
      </c>
      <c r="W162">
        <v>0</v>
      </c>
      <c r="X162">
        <v>0</v>
      </c>
      <c r="Y162">
        <v>1.323795E-3</v>
      </c>
      <c r="Z162" s="8">
        <f>Y163+Y162</f>
        <v>1.323795E-3</v>
      </c>
      <c r="AA162" s="8">
        <f>Y163-Y162</f>
        <v>-1.323795E-3</v>
      </c>
      <c r="AB162" s="8"/>
    </row>
    <row r="163" spans="1:28" x14ac:dyDescent="0.25">
      <c r="A163" t="s">
        <v>36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750</v>
      </c>
      <c r="H163">
        <v>1933.85</v>
      </c>
      <c r="I163">
        <v>0</v>
      </c>
      <c r="J163">
        <v>1326.35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25350</v>
      </c>
      <c r="T163" s="4">
        <v>45680</v>
      </c>
      <c r="U163" t="s">
        <v>35</v>
      </c>
      <c r="V163">
        <v>0</v>
      </c>
      <c r="W163">
        <v>0</v>
      </c>
      <c r="X163">
        <v>0</v>
      </c>
      <c r="Y163">
        <v>0</v>
      </c>
      <c r="Z163" s="8"/>
      <c r="AA163" s="8"/>
      <c r="AB163" s="8"/>
    </row>
    <row r="164" spans="1:28" x14ac:dyDescent="0.25">
      <c r="A164" t="s">
        <v>36</v>
      </c>
      <c r="B164" t="s">
        <v>0</v>
      </c>
      <c r="C164">
        <v>1.05</v>
      </c>
      <c r="D164">
        <v>37289</v>
      </c>
      <c r="E164">
        <v>-0.15</v>
      </c>
      <c r="F164">
        <v>-12.5</v>
      </c>
      <c r="G164">
        <v>150</v>
      </c>
      <c r="H164">
        <v>1.05</v>
      </c>
      <c r="I164">
        <v>1.1499999999999999</v>
      </c>
      <c r="J164">
        <v>1.2</v>
      </c>
      <c r="K164">
        <v>0.9</v>
      </c>
      <c r="L164">
        <v>1.4</v>
      </c>
      <c r="M164">
        <v>1.1399999999999999</v>
      </c>
      <c r="N164">
        <v>37289</v>
      </c>
      <c r="O164">
        <v>31.88</v>
      </c>
      <c r="P164">
        <v>14528</v>
      </c>
      <c r="Q164">
        <v>2268</v>
      </c>
      <c r="R164">
        <v>37289</v>
      </c>
      <c r="S164">
        <v>25400</v>
      </c>
      <c r="T164" s="4">
        <v>45680</v>
      </c>
      <c r="U164" t="s">
        <v>34</v>
      </c>
      <c r="V164">
        <v>1.1499999999999999</v>
      </c>
      <c r="W164">
        <v>0</v>
      </c>
      <c r="X164">
        <v>0</v>
      </c>
      <c r="Y164">
        <v>4.2509460000000002E-3</v>
      </c>
      <c r="Z164" s="8">
        <f>Y165+Y164</f>
        <v>4.2509460000000002E-3</v>
      </c>
      <c r="AA164" s="8">
        <f>Y165-Y164</f>
        <v>-4.2509460000000002E-3</v>
      </c>
      <c r="AB164" s="8"/>
    </row>
    <row r="165" spans="1:28" x14ac:dyDescent="0.25">
      <c r="A165" t="s">
        <v>36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1500</v>
      </c>
      <c r="H165">
        <v>1970.8</v>
      </c>
      <c r="I165">
        <v>0</v>
      </c>
      <c r="J165">
        <v>2061.6999999999998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55</v>
      </c>
      <c r="Q165">
        <v>0</v>
      </c>
      <c r="R165">
        <v>0</v>
      </c>
      <c r="S165">
        <v>25400</v>
      </c>
      <c r="T165" s="4">
        <v>45680</v>
      </c>
      <c r="U165" t="s">
        <v>35</v>
      </c>
      <c r="V165">
        <v>0</v>
      </c>
      <c r="W165">
        <v>0</v>
      </c>
      <c r="X165">
        <v>0</v>
      </c>
      <c r="Y165">
        <v>0</v>
      </c>
      <c r="Z165" s="8"/>
      <c r="AA165" s="8"/>
      <c r="AB165" s="8"/>
    </row>
    <row r="166" spans="1:28" x14ac:dyDescent="0.25">
      <c r="A166" t="s">
        <v>36</v>
      </c>
      <c r="B166" t="s">
        <v>0</v>
      </c>
      <c r="C166">
        <v>1</v>
      </c>
      <c r="D166">
        <v>26448</v>
      </c>
      <c r="E166">
        <v>-0.2</v>
      </c>
      <c r="F166">
        <v>-16.666666670000001</v>
      </c>
      <c r="G166">
        <v>225</v>
      </c>
      <c r="H166">
        <v>1</v>
      </c>
      <c r="I166">
        <v>1.3</v>
      </c>
      <c r="J166">
        <v>1.2</v>
      </c>
      <c r="K166">
        <v>0.85</v>
      </c>
      <c r="L166">
        <v>1.4</v>
      </c>
      <c r="M166">
        <v>1.03</v>
      </c>
      <c r="N166">
        <v>26448</v>
      </c>
      <c r="O166">
        <v>20.43</v>
      </c>
      <c r="P166">
        <v>4151</v>
      </c>
      <c r="Q166">
        <v>1878</v>
      </c>
      <c r="R166">
        <v>26448</v>
      </c>
      <c r="S166">
        <v>25450</v>
      </c>
      <c r="T166" s="4">
        <v>45680</v>
      </c>
      <c r="U166" t="s">
        <v>34</v>
      </c>
      <c r="V166">
        <v>1.3</v>
      </c>
      <c r="W166">
        <v>0</v>
      </c>
      <c r="X166">
        <v>0</v>
      </c>
      <c r="Y166">
        <v>2.724144E-3</v>
      </c>
      <c r="Z166" s="8">
        <f>Y167+Y166</f>
        <v>2.724144E-3</v>
      </c>
      <c r="AA166" s="8">
        <f>Y167-Y166</f>
        <v>-2.724144E-3</v>
      </c>
      <c r="AB166" s="8"/>
    </row>
    <row r="167" spans="1:28" x14ac:dyDescent="0.25">
      <c r="A167" t="s">
        <v>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750</v>
      </c>
      <c r="H167">
        <v>2032.85</v>
      </c>
      <c r="I167">
        <v>0</v>
      </c>
      <c r="J167">
        <v>1411.15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25450</v>
      </c>
      <c r="T167" s="4">
        <v>45680</v>
      </c>
      <c r="U167" t="s">
        <v>35</v>
      </c>
      <c r="V167">
        <v>0</v>
      </c>
      <c r="W167">
        <v>0</v>
      </c>
      <c r="X167">
        <v>0</v>
      </c>
      <c r="Y167">
        <v>0</v>
      </c>
      <c r="Z167" s="8"/>
      <c r="AA167" s="8"/>
      <c r="AB167" s="8"/>
    </row>
    <row r="168" spans="1:28" x14ac:dyDescent="0.25">
      <c r="A168" t="s">
        <v>36</v>
      </c>
      <c r="B168" t="s">
        <v>0</v>
      </c>
      <c r="C168">
        <v>0.95</v>
      </c>
      <c r="D168">
        <v>161573</v>
      </c>
      <c r="E168">
        <v>-0.2</v>
      </c>
      <c r="F168">
        <v>-17.391304349999999</v>
      </c>
      <c r="G168">
        <v>66600</v>
      </c>
      <c r="H168">
        <v>0.95</v>
      </c>
      <c r="I168">
        <v>1.2</v>
      </c>
      <c r="J168">
        <v>1.1499999999999999</v>
      </c>
      <c r="K168">
        <v>0.9</v>
      </c>
      <c r="L168">
        <v>1.4</v>
      </c>
      <c r="M168">
        <v>1.05</v>
      </c>
      <c r="N168">
        <v>161573</v>
      </c>
      <c r="O168">
        <v>127.24</v>
      </c>
      <c r="P168">
        <v>39621</v>
      </c>
      <c r="Q168">
        <v>-780</v>
      </c>
      <c r="R168">
        <v>161573</v>
      </c>
      <c r="S168">
        <v>25500</v>
      </c>
      <c r="T168" s="4">
        <v>45680</v>
      </c>
      <c r="U168" t="s">
        <v>34</v>
      </c>
      <c r="V168">
        <v>1.2</v>
      </c>
      <c r="W168">
        <v>0</v>
      </c>
      <c r="X168">
        <v>0</v>
      </c>
      <c r="Y168">
        <v>1.6965165000000001E-2</v>
      </c>
      <c r="Z168" s="8">
        <f>Y169+Y168</f>
        <v>2.2502190000000002E-2</v>
      </c>
      <c r="AA168" s="8">
        <f>Y169-Y168</f>
        <v>-1.142814E-2</v>
      </c>
      <c r="AB168" s="8"/>
    </row>
    <row r="169" spans="1:28" x14ac:dyDescent="0.25">
      <c r="A169" t="s">
        <v>36</v>
      </c>
      <c r="B169" t="s">
        <v>0</v>
      </c>
      <c r="C169">
        <v>2128</v>
      </c>
      <c r="D169">
        <v>25</v>
      </c>
      <c r="E169">
        <v>-131.35</v>
      </c>
      <c r="F169">
        <v>-5.8136189610000004</v>
      </c>
      <c r="G169">
        <v>6225</v>
      </c>
      <c r="H169">
        <v>2084.9499999999998</v>
      </c>
      <c r="I169">
        <v>2265</v>
      </c>
      <c r="J169">
        <v>2259.35</v>
      </c>
      <c r="K169">
        <v>2085</v>
      </c>
      <c r="L169">
        <v>2265</v>
      </c>
      <c r="M169">
        <v>2214.81</v>
      </c>
      <c r="N169">
        <v>25</v>
      </c>
      <c r="O169">
        <v>41.53</v>
      </c>
      <c r="P169">
        <v>412</v>
      </c>
      <c r="Q169">
        <v>-21</v>
      </c>
      <c r="R169">
        <v>25</v>
      </c>
      <c r="S169">
        <v>25500</v>
      </c>
      <c r="T169" s="4">
        <v>45680</v>
      </c>
      <c r="U169" t="s">
        <v>35</v>
      </c>
      <c r="V169">
        <v>2265</v>
      </c>
      <c r="W169">
        <v>0</v>
      </c>
      <c r="X169">
        <v>0</v>
      </c>
      <c r="Y169">
        <v>5.5370250000000001E-3</v>
      </c>
      <c r="Z169" s="8"/>
      <c r="AA169" s="8"/>
      <c r="AB169" s="8"/>
    </row>
    <row r="170" spans="1:28" x14ac:dyDescent="0.25">
      <c r="A170" t="s">
        <v>36</v>
      </c>
      <c r="B170" t="s">
        <v>0</v>
      </c>
      <c r="C170">
        <v>1</v>
      </c>
      <c r="D170">
        <v>14970</v>
      </c>
      <c r="E170">
        <v>-0.15</v>
      </c>
      <c r="F170">
        <v>-13.043478260000001</v>
      </c>
      <c r="G170">
        <v>600</v>
      </c>
      <c r="H170">
        <v>0.95</v>
      </c>
      <c r="I170">
        <v>1.05</v>
      </c>
      <c r="J170">
        <v>1.1499999999999999</v>
      </c>
      <c r="K170">
        <v>0.85</v>
      </c>
      <c r="L170">
        <v>1.35</v>
      </c>
      <c r="M170">
        <v>1.07</v>
      </c>
      <c r="N170">
        <v>14970</v>
      </c>
      <c r="O170">
        <v>12.01</v>
      </c>
      <c r="P170">
        <v>1354</v>
      </c>
      <c r="Q170">
        <v>-185</v>
      </c>
      <c r="R170">
        <v>14970</v>
      </c>
      <c r="S170">
        <v>25550</v>
      </c>
      <c r="T170" s="4">
        <v>45680</v>
      </c>
      <c r="U170" t="s">
        <v>34</v>
      </c>
      <c r="V170">
        <v>1.05</v>
      </c>
      <c r="W170">
        <v>0</v>
      </c>
      <c r="X170">
        <v>0</v>
      </c>
      <c r="Y170">
        <v>1.6017900000000001E-3</v>
      </c>
      <c r="Z170" s="8">
        <f>Y171+Y170</f>
        <v>2.0329440000000001E-3</v>
      </c>
      <c r="AA170" s="8">
        <f>Y171-Y170</f>
        <v>-1.1706360000000001E-3</v>
      </c>
      <c r="AB170" s="8"/>
    </row>
    <row r="171" spans="1:28" x14ac:dyDescent="0.25">
      <c r="A171" t="s">
        <v>36</v>
      </c>
      <c r="B171" t="s">
        <v>0</v>
      </c>
      <c r="C171">
        <v>2161.5500000000002</v>
      </c>
      <c r="D171">
        <v>2</v>
      </c>
      <c r="E171">
        <v>-128.44999999999999</v>
      </c>
      <c r="F171">
        <v>-5.6091703060000002</v>
      </c>
      <c r="G171">
        <v>225</v>
      </c>
      <c r="H171">
        <v>2157.8000000000002</v>
      </c>
      <c r="I171">
        <v>2150</v>
      </c>
      <c r="J171">
        <v>2290</v>
      </c>
      <c r="K171">
        <v>2150</v>
      </c>
      <c r="L171">
        <v>2161.5500000000002</v>
      </c>
      <c r="M171">
        <v>2155.77</v>
      </c>
      <c r="N171">
        <v>2</v>
      </c>
      <c r="O171">
        <v>3.23</v>
      </c>
      <c r="P171">
        <v>1</v>
      </c>
      <c r="Q171">
        <v>-1</v>
      </c>
      <c r="R171">
        <v>2</v>
      </c>
      <c r="S171">
        <v>25550</v>
      </c>
      <c r="T171" s="4">
        <v>45680</v>
      </c>
      <c r="U171" t="s">
        <v>35</v>
      </c>
      <c r="V171">
        <v>2150</v>
      </c>
      <c r="W171">
        <v>0</v>
      </c>
      <c r="X171">
        <v>0</v>
      </c>
      <c r="Y171">
        <v>4.31154E-4</v>
      </c>
      <c r="Z171" s="8"/>
      <c r="AA171" s="8"/>
      <c r="AB171" s="8"/>
    </row>
    <row r="172" spans="1:28" x14ac:dyDescent="0.25">
      <c r="A172" t="s">
        <v>36</v>
      </c>
      <c r="B172" t="s">
        <v>0</v>
      </c>
      <c r="C172">
        <v>0.9</v>
      </c>
      <c r="D172">
        <v>47939</v>
      </c>
      <c r="E172">
        <v>-0.25</v>
      </c>
      <c r="F172">
        <v>-21.739130429999999</v>
      </c>
      <c r="G172">
        <v>24075</v>
      </c>
      <c r="H172">
        <v>0.9</v>
      </c>
      <c r="I172">
        <v>1.1000000000000001</v>
      </c>
      <c r="J172">
        <v>1.1499999999999999</v>
      </c>
      <c r="K172">
        <v>0.85</v>
      </c>
      <c r="L172">
        <v>1.4</v>
      </c>
      <c r="M172">
        <v>0.98</v>
      </c>
      <c r="N172">
        <v>47939</v>
      </c>
      <c r="O172">
        <v>35.24</v>
      </c>
      <c r="P172">
        <v>8062</v>
      </c>
      <c r="Q172">
        <v>-942</v>
      </c>
      <c r="R172">
        <v>47939</v>
      </c>
      <c r="S172">
        <v>25600</v>
      </c>
      <c r="T172" s="4">
        <v>45680</v>
      </c>
      <c r="U172" t="s">
        <v>34</v>
      </c>
      <c r="V172">
        <v>1.1000000000000001</v>
      </c>
      <c r="W172">
        <v>0</v>
      </c>
      <c r="X172">
        <v>0</v>
      </c>
      <c r="Y172">
        <v>4.6980219999999996E-3</v>
      </c>
      <c r="Z172" s="8">
        <f>Y173+Y172</f>
        <v>5.1435219999999993E-3</v>
      </c>
      <c r="AA172" s="8">
        <f>Y173-Y172</f>
        <v>-4.2525219999999999E-3</v>
      </c>
      <c r="AB172" s="8"/>
    </row>
    <row r="173" spans="1:28" x14ac:dyDescent="0.25">
      <c r="A173" t="s">
        <v>36</v>
      </c>
      <c r="B173" t="s">
        <v>0</v>
      </c>
      <c r="C173">
        <v>2205</v>
      </c>
      <c r="D173">
        <v>2</v>
      </c>
      <c r="E173">
        <v>-58</v>
      </c>
      <c r="F173">
        <v>-2.5629695099999998</v>
      </c>
      <c r="G173">
        <v>150</v>
      </c>
      <c r="H173">
        <v>2183.35</v>
      </c>
      <c r="I173">
        <v>2250</v>
      </c>
      <c r="J173">
        <v>2263</v>
      </c>
      <c r="K173">
        <v>2205</v>
      </c>
      <c r="L173">
        <v>2250</v>
      </c>
      <c r="M173">
        <v>2227.5</v>
      </c>
      <c r="N173">
        <v>2</v>
      </c>
      <c r="O173">
        <v>3.34</v>
      </c>
      <c r="P173">
        <v>49</v>
      </c>
      <c r="Q173">
        <v>0</v>
      </c>
      <c r="R173">
        <v>2</v>
      </c>
      <c r="S173">
        <v>25600</v>
      </c>
      <c r="T173" s="4">
        <v>45680</v>
      </c>
      <c r="U173" t="s">
        <v>35</v>
      </c>
      <c r="V173">
        <v>2250</v>
      </c>
      <c r="W173">
        <v>0</v>
      </c>
      <c r="X173">
        <v>0</v>
      </c>
      <c r="Y173">
        <v>4.4549999999999999E-4</v>
      </c>
      <c r="Z173" s="8"/>
      <c r="AA173" s="8"/>
      <c r="AB173" s="8"/>
    </row>
    <row r="174" spans="1:28" x14ac:dyDescent="0.25">
      <c r="A174" t="s">
        <v>36</v>
      </c>
      <c r="B174" t="s">
        <v>0</v>
      </c>
      <c r="C174">
        <v>1.05</v>
      </c>
      <c r="D174">
        <v>34333</v>
      </c>
      <c r="E174">
        <v>-0.1</v>
      </c>
      <c r="F174">
        <v>-8.6956521739999992</v>
      </c>
      <c r="G174">
        <v>525</v>
      </c>
      <c r="H174">
        <v>1.05</v>
      </c>
      <c r="I174">
        <v>1.1000000000000001</v>
      </c>
      <c r="J174">
        <v>1.1499999999999999</v>
      </c>
      <c r="K174">
        <v>0.85</v>
      </c>
      <c r="L174">
        <v>1.55</v>
      </c>
      <c r="M174">
        <v>1</v>
      </c>
      <c r="N174">
        <v>34333</v>
      </c>
      <c r="O174">
        <v>25.75</v>
      </c>
      <c r="P174">
        <v>4867</v>
      </c>
      <c r="Q174">
        <v>2116</v>
      </c>
      <c r="R174">
        <v>34333</v>
      </c>
      <c r="S174">
        <v>25650</v>
      </c>
      <c r="T174" s="4">
        <v>45680</v>
      </c>
      <c r="U174" t="s">
        <v>34</v>
      </c>
      <c r="V174">
        <v>1.1000000000000001</v>
      </c>
      <c r="W174">
        <v>0</v>
      </c>
      <c r="X174">
        <v>0</v>
      </c>
      <c r="Y174">
        <v>3.4332999999999998E-3</v>
      </c>
      <c r="Z174" s="8">
        <f>Y175+Y174</f>
        <v>3.4332999999999998E-3</v>
      </c>
      <c r="AA174" s="8">
        <f>Y175-Y174</f>
        <v>-3.4332999999999998E-3</v>
      </c>
      <c r="AB174" s="8"/>
    </row>
    <row r="175" spans="1:28" x14ac:dyDescent="0.25">
      <c r="A175" t="s">
        <v>36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750</v>
      </c>
      <c r="H175">
        <v>2230.4</v>
      </c>
      <c r="I175">
        <v>0</v>
      </c>
      <c r="J175">
        <v>1585.75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25650</v>
      </c>
      <c r="T175" s="4">
        <v>45680</v>
      </c>
      <c r="U175" t="s">
        <v>35</v>
      </c>
      <c r="V175">
        <v>0</v>
      </c>
      <c r="W175">
        <v>0</v>
      </c>
      <c r="X175">
        <v>0</v>
      </c>
      <c r="Y175">
        <v>0</v>
      </c>
      <c r="Z175" s="8"/>
      <c r="AA175" s="8"/>
      <c r="AB175" s="8"/>
    </row>
    <row r="176" spans="1:28" x14ac:dyDescent="0.25">
      <c r="A176" t="s">
        <v>36</v>
      </c>
      <c r="B176" t="s">
        <v>0</v>
      </c>
      <c r="C176">
        <v>1.05</v>
      </c>
      <c r="D176">
        <v>24196</v>
      </c>
      <c r="E176">
        <v>-0.1</v>
      </c>
      <c r="F176">
        <v>-8.6956521739999992</v>
      </c>
      <c r="G176">
        <v>2325</v>
      </c>
      <c r="H176">
        <v>1.05</v>
      </c>
      <c r="I176">
        <v>1.1499999999999999</v>
      </c>
      <c r="J176">
        <v>1.1499999999999999</v>
      </c>
      <c r="K176">
        <v>0.9</v>
      </c>
      <c r="L176">
        <v>1.35</v>
      </c>
      <c r="M176">
        <v>1.08</v>
      </c>
      <c r="N176">
        <v>24196</v>
      </c>
      <c r="O176">
        <v>19.600000000000001</v>
      </c>
      <c r="P176">
        <v>8265</v>
      </c>
      <c r="Q176">
        <v>397</v>
      </c>
      <c r="R176">
        <v>24196</v>
      </c>
      <c r="S176">
        <v>25700</v>
      </c>
      <c r="T176" s="4">
        <v>45680</v>
      </c>
      <c r="U176" t="s">
        <v>34</v>
      </c>
      <c r="V176">
        <v>1.1499999999999999</v>
      </c>
      <c r="W176">
        <v>0</v>
      </c>
      <c r="X176">
        <v>0</v>
      </c>
      <c r="Y176">
        <v>2.6131679999999999E-3</v>
      </c>
      <c r="Z176" s="8">
        <f>Y177+Y176</f>
        <v>2.6131679999999999E-3</v>
      </c>
      <c r="AA176" s="8">
        <f>Y177-Y176</f>
        <v>-2.6131679999999999E-3</v>
      </c>
      <c r="AB176" s="8"/>
    </row>
    <row r="177" spans="1:28" x14ac:dyDescent="0.25">
      <c r="A177" t="s">
        <v>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750</v>
      </c>
      <c r="H177">
        <v>2280.35</v>
      </c>
      <c r="I177">
        <v>0</v>
      </c>
      <c r="J177">
        <v>2461.85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</v>
      </c>
      <c r="Q177">
        <v>0</v>
      </c>
      <c r="R177">
        <v>0</v>
      </c>
      <c r="S177">
        <v>25700</v>
      </c>
      <c r="T177" s="4">
        <v>45680</v>
      </c>
      <c r="U177" t="s">
        <v>35</v>
      </c>
      <c r="V177">
        <v>0</v>
      </c>
      <c r="W177">
        <v>0</v>
      </c>
      <c r="X177">
        <v>0</v>
      </c>
      <c r="Y177">
        <v>0</v>
      </c>
      <c r="Z177" s="8"/>
      <c r="AA177" s="8"/>
      <c r="AB177" s="8"/>
    </row>
    <row r="178" spans="1:28" x14ac:dyDescent="0.25">
      <c r="A178" t="s">
        <v>36</v>
      </c>
      <c r="B178" t="s">
        <v>0</v>
      </c>
      <c r="C178">
        <v>1</v>
      </c>
      <c r="D178">
        <v>23468</v>
      </c>
      <c r="E178">
        <v>-0.15</v>
      </c>
      <c r="F178">
        <v>-13.043478260000001</v>
      </c>
      <c r="G178">
        <v>450</v>
      </c>
      <c r="H178">
        <v>1</v>
      </c>
      <c r="I178">
        <v>1.05</v>
      </c>
      <c r="J178">
        <v>1.1499999999999999</v>
      </c>
      <c r="K178">
        <v>0.9</v>
      </c>
      <c r="L178">
        <v>1.35</v>
      </c>
      <c r="M178">
        <v>1.08</v>
      </c>
      <c r="N178">
        <v>23468</v>
      </c>
      <c r="O178">
        <v>19.010000000000002</v>
      </c>
      <c r="P178">
        <v>3337</v>
      </c>
      <c r="Q178">
        <v>170</v>
      </c>
      <c r="R178">
        <v>23468</v>
      </c>
      <c r="S178">
        <v>25750</v>
      </c>
      <c r="T178" s="4">
        <v>45680</v>
      </c>
      <c r="U178" t="s">
        <v>34</v>
      </c>
      <c r="V178">
        <v>1.05</v>
      </c>
      <c r="W178">
        <v>0</v>
      </c>
      <c r="X178">
        <v>0</v>
      </c>
      <c r="Y178">
        <v>2.5345440000000001E-3</v>
      </c>
      <c r="Z178" s="8">
        <f>Y179+Y178</f>
        <v>2.5345440000000001E-3</v>
      </c>
      <c r="AA178" s="8">
        <f>Y179-Y178</f>
        <v>-2.5345440000000001E-3</v>
      </c>
      <c r="AB178" s="8"/>
    </row>
    <row r="179" spans="1:28" x14ac:dyDescent="0.25">
      <c r="A179" t="s">
        <v>36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750</v>
      </c>
      <c r="H179">
        <v>2331.4499999999998</v>
      </c>
      <c r="I179">
        <v>0</v>
      </c>
      <c r="J179">
        <v>1675.2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25750</v>
      </c>
      <c r="T179" s="4">
        <v>45680</v>
      </c>
      <c r="U179" t="s">
        <v>35</v>
      </c>
      <c r="V179">
        <v>0</v>
      </c>
      <c r="W179">
        <v>0</v>
      </c>
      <c r="X179">
        <v>0</v>
      </c>
      <c r="Y179">
        <v>0</v>
      </c>
      <c r="Z179" s="8"/>
      <c r="AA179" s="8"/>
      <c r="AB179" s="8"/>
    </row>
    <row r="180" spans="1:28" x14ac:dyDescent="0.25">
      <c r="A180" t="s">
        <v>36</v>
      </c>
      <c r="B180" t="s">
        <v>0</v>
      </c>
      <c r="C180">
        <v>1.1499999999999999</v>
      </c>
      <c r="D180">
        <v>61133</v>
      </c>
      <c r="E180">
        <v>0</v>
      </c>
      <c r="F180">
        <v>0</v>
      </c>
      <c r="G180">
        <v>2325</v>
      </c>
      <c r="H180">
        <v>1</v>
      </c>
      <c r="I180">
        <v>1.1499999999999999</v>
      </c>
      <c r="J180">
        <v>1.1499999999999999</v>
      </c>
      <c r="K180">
        <v>0.9</v>
      </c>
      <c r="L180">
        <v>1.35</v>
      </c>
      <c r="M180">
        <v>1.0900000000000001</v>
      </c>
      <c r="N180">
        <v>61133</v>
      </c>
      <c r="O180">
        <v>49.98</v>
      </c>
      <c r="P180">
        <v>31527</v>
      </c>
      <c r="Q180">
        <v>6982</v>
      </c>
      <c r="R180">
        <v>61133</v>
      </c>
      <c r="S180">
        <v>25800</v>
      </c>
      <c r="T180" s="4">
        <v>45680</v>
      </c>
      <c r="U180" t="s">
        <v>34</v>
      </c>
      <c r="V180">
        <v>1.1499999999999999</v>
      </c>
      <c r="W180">
        <v>0</v>
      </c>
      <c r="X180">
        <v>0</v>
      </c>
      <c r="Y180">
        <v>6.663497E-3</v>
      </c>
      <c r="Z180" s="8">
        <f>Y181+Y180</f>
        <v>6.663497E-3</v>
      </c>
      <c r="AA180" s="8">
        <f>Y181-Y180</f>
        <v>-6.663497E-3</v>
      </c>
      <c r="AB180" s="8"/>
    </row>
    <row r="181" spans="1:28" x14ac:dyDescent="0.25">
      <c r="A181" t="s">
        <v>36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750</v>
      </c>
      <c r="H181">
        <v>2388.15</v>
      </c>
      <c r="I181">
        <v>0</v>
      </c>
      <c r="J181">
        <v>2575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</v>
      </c>
      <c r="Q181">
        <v>0</v>
      </c>
      <c r="R181">
        <v>0</v>
      </c>
      <c r="S181">
        <v>25800</v>
      </c>
      <c r="T181" s="4">
        <v>45680</v>
      </c>
      <c r="U181" t="s">
        <v>35</v>
      </c>
      <c r="V181">
        <v>0</v>
      </c>
      <c r="W181">
        <v>0</v>
      </c>
      <c r="X181">
        <v>0</v>
      </c>
      <c r="Y181">
        <v>0</v>
      </c>
      <c r="Z181" s="8"/>
      <c r="AA181" s="8"/>
      <c r="AB181" s="8"/>
    </row>
    <row r="182" spans="1:28" x14ac:dyDescent="0.25">
      <c r="A182" t="s">
        <v>36</v>
      </c>
      <c r="B182" t="s">
        <v>0</v>
      </c>
      <c r="C182">
        <v>1.1499999999999999</v>
      </c>
      <c r="D182">
        <v>31000</v>
      </c>
      <c r="E182">
        <v>0</v>
      </c>
      <c r="F182">
        <v>0</v>
      </c>
      <c r="G182">
        <v>750</v>
      </c>
      <c r="H182">
        <v>1.05</v>
      </c>
      <c r="I182">
        <v>1</v>
      </c>
      <c r="J182">
        <v>1.1499999999999999</v>
      </c>
      <c r="K182">
        <v>0.85</v>
      </c>
      <c r="L182">
        <v>1.35</v>
      </c>
      <c r="M182">
        <v>1.08</v>
      </c>
      <c r="N182">
        <v>31000</v>
      </c>
      <c r="O182">
        <v>25.11</v>
      </c>
      <c r="P182">
        <v>10772</v>
      </c>
      <c r="Q182">
        <v>566</v>
      </c>
      <c r="R182">
        <v>31000</v>
      </c>
      <c r="S182">
        <v>25850</v>
      </c>
      <c r="T182" s="4">
        <v>45680</v>
      </c>
      <c r="U182" t="s">
        <v>34</v>
      </c>
      <c r="V182">
        <v>1</v>
      </c>
      <c r="W182">
        <v>0</v>
      </c>
      <c r="X182">
        <v>0</v>
      </c>
      <c r="Y182">
        <v>3.3479999999999998E-3</v>
      </c>
      <c r="Z182" s="8">
        <f>Y183+Y182</f>
        <v>3.3479999999999998E-3</v>
      </c>
      <c r="AA182" s="8">
        <f>Y183-Y182</f>
        <v>-3.3479999999999998E-3</v>
      </c>
      <c r="AB182" s="8"/>
    </row>
    <row r="183" spans="1:28" x14ac:dyDescent="0.25">
      <c r="A183" t="s">
        <v>36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750</v>
      </c>
      <c r="H183">
        <v>2436.5</v>
      </c>
      <c r="I183">
        <v>0</v>
      </c>
      <c r="J183">
        <v>1765.95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25850</v>
      </c>
      <c r="T183" s="4">
        <v>45680</v>
      </c>
      <c r="U183" t="s">
        <v>35</v>
      </c>
      <c r="V183">
        <v>0</v>
      </c>
      <c r="W183">
        <v>0</v>
      </c>
      <c r="X183">
        <v>0</v>
      </c>
      <c r="Y183">
        <v>0</v>
      </c>
      <c r="Z183" s="8"/>
      <c r="AA183" s="8"/>
      <c r="AB183" s="8"/>
    </row>
    <row r="184" spans="1:28" x14ac:dyDescent="0.25">
      <c r="A184" t="s">
        <v>36</v>
      </c>
      <c r="B184" t="s">
        <v>0</v>
      </c>
      <c r="C184">
        <v>1.05</v>
      </c>
      <c r="D184">
        <v>69014</v>
      </c>
      <c r="E184">
        <v>-0.15</v>
      </c>
      <c r="F184">
        <v>-12.5</v>
      </c>
      <c r="G184">
        <v>2550</v>
      </c>
      <c r="H184">
        <v>1.05</v>
      </c>
      <c r="I184">
        <v>1.05</v>
      </c>
      <c r="J184">
        <v>1.2</v>
      </c>
      <c r="K184">
        <v>0.85</v>
      </c>
      <c r="L184">
        <v>1.3</v>
      </c>
      <c r="M184">
        <v>1.06</v>
      </c>
      <c r="N184">
        <v>69014</v>
      </c>
      <c r="O184">
        <v>54.87</v>
      </c>
      <c r="P184">
        <v>48758</v>
      </c>
      <c r="Q184">
        <v>165</v>
      </c>
      <c r="R184">
        <v>69014</v>
      </c>
      <c r="S184">
        <v>25900</v>
      </c>
      <c r="T184" s="4">
        <v>45680</v>
      </c>
      <c r="U184" t="s">
        <v>34</v>
      </c>
      <c r="V184">
        <v>1.05</v>
      </c>
      <c r="W184">
        <v>0</v>
      </c>
      <c r="X184">
        <v>0</v>
      </c>
      <c r="Y184">
        <v>7.3154839999999997E-3</v>
      </c>
      <c r="Z184" s="8">
        <f>Y185+Y184</f>
        <v>7.8380840000000004E-3</v>
      </c>
      <c r="AA184" s="8">
        <f>Y185-Y184</f>
        <v>-6.7928839999999999E-3</v>
      </c>
      <c r="AB184" s="8"/>
    </row>
    <row r="185" spans="1:28" x14ac:dyDescent="0.25">
      <c r="A185" t="s">
        <v>36</v>
      </c>
      <c r="B185" t="s">
        <v>0</v>
      </c>
      <c r="C185">
        <v>2551</v>
      </c>
      <c r="D185">
        <v>2</v>
      </c>
      <c r="E185">
        <v>-149</v>
      </c>
      <c r="F185">
        <v>-5.5185185189999997</v>
      </c>
      <c r="G185">
        <v>675</v>
      </c>
      <c r="H185">
        <v>2525.85</v>
      </c>
      <c r="I185">
        <v>2675</v>
      </c>
      <c r="J185">
        <v>2700</v>
      </c>
      <c r="K185">
        <v>2551</v>
      </c>
      <c r="L185">
        <v>2675</v>
      </c>
      <c r="M185">
        <v>2613</v>
      </c>
      <c r="N185">
        <v>2</v>
      </c>
      <c r="O185">
        <v>3.92</v>
      </c>
      <c r="P185">
        <v>57</v>
      </c>
      <c r="Q185">
        <v>-1</v>
      </c>
      <c r="R185">
        <v>2</v>
      </c>
      <c r="S185">
        <v>25900</v>
      </c>
      <c r="T185" s="4">
        <v>45680</v>
      </c>
      <c r="U185" t="s">
        <v>35</v>
      </c>
      <c r="V185">
        <v>2675</v>
      </c>
      <c r="W185">
        <v>0</v>
      </c>
      <c r="X185">
        <v>0</v>
      </c>
      <c r="Y185">
        <v>5.2260000000000002E-4</v>
      </c>
      <c r="Z185" s="8"/>
      <c r="AA185" s="8"/>
      <c r="AB185" s="8"/>
    </row>
    <row r="186" spans="1:28" x14ac:dyDescent="0.25">
      <c r="A186" t="s">
        <v>36</v>
      </c>
      <c r="B186" t="s">
        <v>0</v>
      </c>
      <c r="C186">
        <v>1.05</v>
      </c>
      <c r="D186">
        <v>214586</v>
      </c>
      <c r="E186">
        <v>-0.1</v>
      </c>
      <c r="F186">
        <v>-8.6956521739999992</v>
      </c>
      <c r="G186">
        <v>35325</v>
      </c>
      <c r="H186">
        <v>1</v>
      </c>
      <c r="I186">
        <v>1.1000000000000001</v>
      </c>
      <c r="J186">
        <v>1.1499999999999999</v>
      </c>
      <c r="K186">
        <v>0.85</v>
      </c>
      <c r="L186">
        <v>1.3</v>
      </c>
      <c r="M186">
        <v>1.01</v>
      </c>
      <c r="N186">
        <v>214586</v>
      </c>
      <c r="O186">
        <v>162.55000000000001</v>
      </c>
      <c r="P186">
        <v>71409</v>
      </c>
      <c r="Q186">
        <v>3281</v>
      </c>
      <c r="R186">
        <v>214586</v>
      </c>
      <c r="S186">
        <v>25950</v>
      </c>
      <c r="T186" s="4">
        <v>45680</v>
      </c>
      <c r="U186" t="s">
        <v>34</v>
      </c>
      <c r="V186">
        <v>1.1000000000000001</v>
      </c>
      <c r="W186">
        <v>0</v>
      </c>
      <c r="X186">
        <v>0</v>
      </c>
      <c r="Y186">
        <v>2.1673186000000001E-2</v>
      </c>
      <c r="Z186" s="8">
        <f>Y187+Y186</f>
        <v>2.5797873999999998E-2</v>
      </c>
      <c r="AA186" s="8">
        <f>Y187-Y186</f>
        <v>-1.7548498000000003E-2</v>
      </c>
      <c r="AB186" s="8"/>
    </row>
    <row r="187" spans="1:28" x14ac:dyDescent="0.25">
      <c r="A187" t="s">
        <v>36</v>
      </c>
      <c r="B187" t="s">
        <v>0</v>
      </c>
      <c r="C187">
        <v>2566</v>
      </c>
      <c r="D187">
        <v>16</v>
      </c>
      <c r="E187">
        <v>-56.25</v>
      </c>
      <c r="F187">
        <v>-2.1451043950000002</v>
      </c>
      <c r="G187">
        <v>450</v>
      </c>
      <c r="H187">
        <v>2561.75</v>
      </c>
      <c r="I187">
        <v>2578</v>
      </c>
      <c r="J187">
        <v>2622.25</v>
      </c>
      <c r="K187">
        <v>2566</v>
      </c>
      <c r="L187">
        <v>2594</v>
      </c>
      <c r="M187">
        <v>2577.9299999999998</v>
      </c>
      <c r="N187">
        <v>16</v>
      </c>
      <c r="O187">
        <v>30.94</v>
      </c>
      <c r="P187">
        <v>81</v>
      </c>
      <c r="Q187">
        <v>-14</v>
      </c>
      <c r="R187">
        <v>16</v>
      </c>
      <c r="S187">
        <v>25950</v>
      </c>
      <c r="T187" s="4">
        <v>45680</v>
      </c>
      <c r="U187" t="s">
        <v>35</v>
      </c>
      <c r="V187">
        <v>2578</v>
      </c>
      <c r="W187">
        <v>0</v>
      </c>
      <c r="X187">
        <v>0</v>
      </c>
      <c r="Y187">
        <v>4.1246879999999996E-3</v>
      </c>
      <c r="Z187" s="8"/>
      <c r="AA187" s="8"/>
      <c r="AB187" s="8"/>
    </row>
    <row r="188" spans="1:28" x14ac:dyDescent="0.25">
      <c r="Z188" s="8">
        <f>Y189+Y188</f>
        <v>0</v>
      </c>
      <c r="AA188" s="8">
        <f>Y189-Y188</f>
        <v>0</v>
      </c>
      <c r="AB188" s="8"/>
    </row>
    <row r="189" spans="1:28" x14ac:dyDescent="0.25">
      <c r="Z189" s="8"/>
      <c r="AA189" s="8"/>
      <c r="AB189" s="8"/>
    </row>
    <row r="190" spans="1:28" x14ac:dyDescent="0.25">
      <c r="Z190" s="8">
        <f>Y191+Y190</f>
        <v>0</v>
      </c>
      <c r="AA190" s="8">
        <f>Y191-Y190</f>
        <v>0</v>
      </c>
      <c r="AB190" s="8"/>
    </row>
    <row r="191" spans="1:28" x14ac:dyDescent="0.25">
      <c r="Z191" s="8"/>
      <c r="AA191" s="8"/>
      <c r="AB191" s="8"/>
    </row>
    <row r="192" spans="1:28" x14ac:dyDescent="0.25">
      <c r="Z192" s="8">
        <f>Y193+Y192</f>
        <v>0</v>
      </c>
      <c r="AA192" s="8">
        <f>Y193-Y192</f>
        <v>0</v>
      </c>
      <c r="AB192" s="8"/>
    </row>
    <row r="193" spans="26:28" x14ac:dyDescent="0.25">
      <c r="Z193" s="8"/>
      <c r="AA193" s="8"/>
      <c r="AB193" s="8"/>
    </row>
    <row r="194" spans="26:28" x14ac:dyDescent="0.25">
      <c r="Z194" s="8">
        <f>Y195+Y194</f>
        <v>0</v>
      </c>
      <c r="AA194" s="8">
        <f>Y195-Y194</f>
        <v>0</v>
      </c>
      <c r="AB194" s="8"/>
    </row>
    <row r="195" spans="26:28" x14ac:dyDescent="0.25">
      <c r="Z195" s="8"/>
      <c r="AA195" s="8"/>
      <c r="AB195" s="8"/>
    </row>
    <row r="196" spans="26:28" x14ac:dyDescent="0.25">
      <c r="Z196" s="8">
        <f>Y197+Y196</f>
        <v>0</v>
      </c>
      <c r="AA196" s="8">
        <f>Y197-Y196</f>
        <v>0</v>
      </c>
      <c r="AB196" s="8"/>
    </row>
    <row r="197" spans="26:28" x14ac:dyDescent="0.25">
      <c r="Z197" s="8"/>
      <c r="AA197" s="8"/>
      <c r="AB197" s="8"/>
    </row>
    <row r="198" spans="26:28" x14ac:dyDescent="0.25">
      <c r="Z198" s="8">
        <f>Y199+Y198</f>
        <v>0</v>
      </c>
      <c r="AA198" s="8">
        <f>Y199-Y198</f>
        <v>0</v>
      </c>
      <c r="AB198" s="8"/>
    </row>
    <row r="199" spans="26:28" x14ac:dyDescent="0.25">
      <c r="Z199" s="8"/>
      <c r="AA199" s="8"/>
      <c r="AB199" s="8"/>
    </row>
    <row r="200" spans="26:28" x14ac:dyDescent="0.25">
      <c r="Z200" s="8">
        <f>Y201+Y200</f>
        <v>0</v>
      </c>
      <c r="AA200" s="8">
        <f>Y201-Y200</f>
        <v>0</v>
      </c>
      <c r="AB200" s="8"/>
    </row>
    <row r="201" spans="26:28" x14ac:dyDescent="0.25">
      <c r="Z201" s="8"/>
      <c r="AA201" s="8"/>
      <c r="AB201" s="8"/>
    </row>
    <row r="202" spans="26:28" x14ac:dyDescent="0.25">
      <c r="Z202" s="8">
        <f>Y203+Y202</f>
        <v>0</v>
      </c>
      <c r="AA202" s="8">
        <f>Y203-Y202</f>
        <v>0</v>
      </c>
      <c r="AB202" s="8"/>
    </row>
    <row r="203" spans="26:28" x14ac:dyDescent="0.25">
      <c r="Z203" s="8"/>
      <c r="AA203" s="8"/>
      <c r="AB203" s="8"/>
    </row>
    <row r="204" spans="26:28" x14ac:dyDescent="0.25">
      <c r="Z204" s="8">
        <f>Y205+Y204</f>
        <v>0</v>
      </c>
      <c r="AA204" s="8">
        <f>Y205-Y204</f>
        <v>0</v>
      </c>
      <c r="AB204" s="8"/>
    </row>
    <row r="205" spans="26:28" x14ac:dyDescent="0.25">
      <c r="Z205" s="8"/>
      <c r="AA205" s="8"/>
      <c r="AB205" s="8"/>
    </row>
    <row r="206" spans="26:28" x14ac:dyDescent="0.25">
      <c r="Z206" s="8">
        <f>Y207+Y206</f>
        <v>0</v>
      </c>
      <c r="AA206" s="8">
        <f>Y207-Y206</f>
        <v>0</v>
      </c>
      <c r="AB206" s="8"/>
    </row>
    <row r="207" spans="26:28" x14ac:dyDescent="0.25">
      <c r="Z207" s="8"/>
      <c r="AA207" s="8"/>
      <c r="AB207" s="8"/>
    </row>
    <row r="208" spans="26:28" x14ac:dyDescent="0.25">
      <c r="Z208" s="8">
        <f>Y209+Y208</f>
        <v>0</v>
      </c>
      <c r="AA208" s="8">
        <f>Y209-Y208</f>
        <v>0</v>
      </c>
      <c r="AB208" s="8"/>
    </row>
    <row r="209" spans="26:28" x14ac:dyDescent="0.25">
      <c r="Z209" s="8"/>
      <c r="AA209" s="8"/>
      <c r="AB209" s="8"/>
    </row>
    <row r="210" spans="26:28" x14ac:dyDescent="0.25">
      <c r="Z210" s="8">
        <f>Y211+Y210</f>
        <v>0</v>
      </c>
      <c r="AA210" s="8">
        <f>Y211-Y210</f>
        <v>0</v>
      </c>
      <c r="AB210" s="8"/>
    </row>
    <row r="211" spans="26:28" x14ac:dyDescent="0.25">
      <c r="Z211" s="8"/>
      <c r="AA211" s="8"/>
      <c r="AB211" s="8"/>
    </row>
    <row r="212" spans="26:28" x14ac:dyDescent="0.25">
      <c r="Z212" s="8">
        <f>Y213+Y212</f>
        <v>0</v>
      </c>
      <c r="AA212" s="8">
        <f>Y213-Y212</f>
        <v>0</v>
      </c>
      <c r="AB212" s="8"/>
    </row>
    <row r="213" spans="26:28" x14ac:dyDescent="0.25">
      <c r="Z213" s="8"/>
      <c r="AA213" s="8"/>
      <c r="AB213" s="8"/>
    </row>
    <row r="214" spans="26:28" x14ac:dyDescent="0.25">
      <c r="Z214" s="8">
        <f>Y215+Y214</f>
        <v>0</v>
      </c>
      <c r="AA214" s="8">
        <f>Y215-Y214</f>
        <v>0</v>
      </c>
      <c r="AB214" s="8"/>
    </row>
    <row r="215" spans="26:28" x14ac:dyDescent="0.25">
      <c r="Z215" s="8"/>
      <c r="AA215" s="8"/>
      <c r="AB215" s="8"/>
    </row>
    <row r="216" spans="26:28" x14ac:dyDescent="0.25">
      <c r="Z216" s="8">
        <f>Y217+Y216</f>
        <v>0</v>
      </c>
      <c r="AA216" s="8">
        <f>Y217-Y216</f>
        <v>0</v>
      </c>
      <c r="AB216" s="8"/>
    </row>
    <row r="217" spans="26:28" x14ac:dyDescent="0.25">
      <c r="Z217" s="8"/>
      <c r="AA217" s="8"/>
      <c r="AB217" s="8"/>
    </row>
    <row r="218" spans="26:28" x14ac:dyDescent="0.25">
      <c r="Z218" s="8">
        <f>Y219+Y218</f>
        <v>0</v>
      </c>
      <c r="AA218" s="8">
        <f>Y219-Y218</f>
        <v>0</v>
      </c>
      <c r="AB218" s="8"/>
    </row>
    <row r="219" spans="26:28" x14ac:dyDescent="0.25">
      <c r="Z219" s="8"/>
      <c r="AA219" s="8"/>
      <c r="AB219" s="8"/>
    </row>
    <row r="220" spans="26:28" x14ac:dyDescent="0.25">
      <c r="Z220" s="8">
        <f>Y221+Y220</f>
        <v>0</v>
      </c>
      <c r="AA220" s="8">
        <f>Y221-Y220</f>
        <v>0</v>
      </c>
      <c r="AB220" s="8"/>
    </row>
    <row r="221" spans="26:28" x14ac:dyDescent="0.25">
      <c r="Z221" s="8"/>
      <c r="AA221" s="8"/>
      <c r="AB221" s="8"/>
    </row>
    <row r="222" spans="26:28" x14ac:dyDescent="0.25">
      <c r="Z222" s="8">
        <f>Y223+Y222</f>
        <v>0</v>
      </c>
      <c r="AA222" s="8">
        <f>Y223-Y222</f>
        <v>0</v>
      </c>
      <c r="AB222" s="8"/>
    </row>
    <row r="223" spans="26:28" x14ac:dyDescent="0.25">
      <c r="Z223" s="8"/>
      <c r="AA223" s="8"/>
      <c r="AB223" s="8"/>
    </row>
    <row r="224" spans="26:28" x14ac:dyDescent="0.25">
      <c r="Z224" s="8">
        <f>Y225+Y224</f>
        <v>0</v>
      </c>
      <c r="AA224" s="8">
        <f>Y225-Y224</f>
        <v>0</v>
      </c>
      <c r="AB224" s="8"/>
    </row>
    <row r="225" spans="26:28" x14ac:dyDescent="0.25">
      <c r="Z225" s="8"/>
      <c r="AA225" s="8"/>
      <c r="AB225" s="8"/>
    </row>
    <row r="226" spans="26:28" x14ac:dyDescent="0.25">
      <c r="Z226" s="8">
        <f>Y227+Y226</f>
        <v>0</v>
      </c>
      <c r="AA226" s="8">
        <f>Y227-Y226</f>
        <v>0</v>
      </c>
      <c r="AB226" s="8"/>
    </row>
    <row r="227" spans="26:28" x14ac:dyDescent="0.25">
      <c r="Z227" s="8"/>
      <c r="AA227" s="8"/>
      <c r="AB227" s="8"/>
    </row>
    <row r="228" spans="26:28" x14ac:dyDescent="0.25">
      <c r="Z228" s="8">
        <f>Y229+Y228</f>
        <v>0</v>
      </c>
      <c r="AA228" s="8">
        <f>Y229-Y228</f>
        <v>0</v>
      </c>
      <c r="AB228" s="8"/>
    </row>
    <row r="229" spans="26:28" x14ac:dyDescent="0.25">
      <c r="Z229" s="8"/>
      <c r="AA229" s="8"/>
      <c r="AB229" s="8"/>
    </row>
    <row r="230" spans="26:28" x14ac:dyDescent="0.25">
      <c r="Z230" s="8">
        <f>Y231+Y230</f>
        <v>0</v>
      </c>
      <c r="AA230" s="8">
        <f>Y231-Y230</f>
        <v>0</v>
      </c>
      <c r="AB230" s="8"/>
    </row>
    <row r="231" spans="26:28" x14ac:dyDescent="0.25">
      <c r="Z231" s="8"/>
      <c r="AA231" s="8"/>
      <c r="AB231" s="8"/>
    </row>
    <row r="232" spans="26:28" x14ac:dyDescent="0.25">
      <c r="Z232" s="8">
        <f>Y233+Y232</f>
        <v>0</v>
      </c>
      <c r="AA232" s="8">
        <f>Y233-Y232</f>
        <v>0</v>
      </c>
      <c r="AB232" s="8"/>
    </row>
    <row r="233" spans="26:28" x14ac:dyDescent="0.25">
      <c r="Z233" s="8"/>
      <c r="AA233" s="8"/>
      <c r="AB233" s="8"/>
    </row>
    <row r="234" spans="26:28" x14ac:dyDescent="0.25">
      <c r="Z234" s="8">
        <f>Y235+Y234</f>
        <v>0</v>
      </c>
      <c r="AA234" s="8">
        <f>Y235-Y234</f>
        <v>0</v>
      </c>
      <c r="AB234" s="8"/>
    </row>
    <row r="235" spans="26:28" x14ac:dyDescent="0.25">
      <c r="Z235" s="8"/>
      <c r="AA235" s="8"/>
      <c r="AB235" s="8"/>
    </row>
    <row r="236" spans="26:28" x14ac:dyDescent="0.25">
      <c r="Z236" s="8">
        <f>Y237+Y236</f>
        <v>0</v>
      </c>
      <c r="AA236" s="8">
        <f>Y237-Y236</f>
        <v>0</v>
      </c>
      <c r="AB236" s="8"/>
    </row>
    <row r="237" spans="26:28" x14ac:dyDescent="0.25">
      <c r="Z237" s="8"/>
      <c r="AA237" s="8"/>
      <c r="AB237" s="8"/>
    </row>
    <row r="238" spans="26:28" x14ac:dyDescent="0.25">
      <c r="Z238" s="8">
        <f>Y239+Y238</f>
        <v>0</v>
      </c>
      <c r="AA238" s="8">
        <f>Y239-Y238</f>
        <v>0</v>
      </c>
      <c r="AB238" s="8"/>
    </row>
    <row r="239" spans="26:28" x14ac:dyDescent="0.25">
      <c r="Z239" s="8"/>
      <c r="AA239" s="8"/>
      <c r="AB239" s="8"/>
    </row>
    <row r="240" spans="26:28" x14ac:dyDescent="0.25">
      <c r="Z240" s="8">
        <f>Y241+Y240</f>
        <v>0</v>
      </c>
      <c r="AA240" s="8">
        <f>Y241-Y240</f>
        <v>0</v>
      </c>
      <c r="AB240" s="8"/>
    </row>
    <row r="241" spans="26:28" x14ac:dyDescent="0.25">
      <c r="Z241" s="8"/>
      <c r="AA241" s="8"/>
      <c r="AB241" s="8"/>
    </row>
    <row r="242" spans="26:28" x14ac:dyDescent="0.25">
      <c r="Z242" s="8">
        <f>Y243+Y242</f>
        <v>0</v>
      </c>
      <c r="AA242" s="8">
        <f>Y243-Y242</f>
        <v>0</v>
      </c>
      <c r="AB242" s="8"/>
    </row>
    <row r="243" spans="26:28" x14ac:dyDescent="0.25">
      <c r="Z243" s="8"/>
      <c r="AA243" s="8"/>
      <c r="AB243" s="8"/>
    </row>
    <row r="244" spans="26:28" x14ac:dyDescent="0.25">
      <c r="Z244" s="8">
        <f>Y245+Y244</f>
        <v>0</v>
      </c>
      <c r="AA244" s="8">
        <f>Y245-Y244</f>
        <v>0</v>
      </c>
      <c r="AB244" s="8"/>
    </row>
    <row r="245" spans="26:28" x14ac:dyDescent="0.25">
      <c r="Z245" s="8"/>
      <c r="AA245" s="8"/>
      <c r="AB245" s="8"/>
    </row>
    <row r="246" spans="26:28" x14ac:dyDescent="0.25">
      <c r="Z246" s="8">
        <f>Y247+Y246</f>
        <v>0</v>
      </c>
      <c r="AA246" s="8">
        <f>Y247-Y246</f>
        <v>0</v>
      </c>
      <c r="AB246" s="8"/>
    </row>
    <row r="247" spans="26:28" x14ac:dyDescent="0.25">
      <c r="Z247" s="8"/>
      <c r="AA247" s="8"/>
      <c r="AB247" s="8"/>
    </row>
    <row r="248" spans="26:28" x14ac:dyDescent="0.25">
      <c r="Z248" s="8">
        <f>Y249+Y248</f>
        <v>0</v>
      </c>
      <c r="AA248" s="8">
        <f>Y249-Y248</f>
        <v>0</v>
      </c>
      <c r="AB248" s="8"/>
    </row>
    <row r="249" spans="26:28" x14ac:dyDescent="0.25">
      <c r="Z249" s="8"/>
      <c r="AA249" s="8"/>
      <c r="AB249" s="8"/>
    </row>
    <row r="250" spans="26:28" x14ac:dyDescent="0.25">
      <c r="Z250" s="8">
        <f>Y251+Y250</f>
        <v>0</v>
      </c>
      <c r="AA250" s="8">
        <f>Y251-Y250</f>
        <v>0</v>
      </c>
      <c r="AB250" s="8"/>
    </row>
    <row r="251" spans="26:28" x14ac:dyDescent="0.25">
      <c r="Z251" s="8"/>
      <c r="AA251" s="8"/>
      <c r="AB251" s="8"/>
    </row>
    <row r="252" spans="26:28" x14ac:dyDescent="0.25">
      <c r="Z252" s="8">
        <f>Y253+Y252</f>
        <v>0</v>
      </c>
      <c r="AA252" s="8">
        <f>Y253-Y252</f>
        <v>0</v>
      </c>
      <c r="AB252" s="8"/>
    </row>
    <row r="253" spans="26:28" x14ac:dyDescent="0.25">
      <c r="Z253" s="8"/>
      <c r="AA253" s="8"/>
      <c r="AB253" s="8"/>
    </row>
    <row r="254" spans="26:28" x14ac:dyDescent="0.25">
      <c r="Z254" s="8">
        <f>Y255+Y254</f>
        <v>0</v>
      </c>
      <c r="AA254" s="8">
        <f>Y255-Y254</f>
        <v>0</v>
      </c>
      <c r="AB254" s="8"/>
    </row>
    <row r="255" spans="26:28" x14ac:dyDescent="0.25">
      <c r="Z255" s="8"/>
      <c r="AA255" s="8"/>
      <c r="AB255" s="8"/>
    </row>
    <row r="256" spans="26:28" x14ac:dyDescent="0.25">
      <c r="Z256" s="8">
        <f>Y257+Y256</f>
        <v>0</v>
      </c>
      <c r="AA256" s="8">
        <f>Y257-Y256</f>
        <v>0</v>
      </c>
      <c r="AB256" s="8"/>
    </row>
    <row r="257" spans="26:28" x14ac:dyDescent="0.25">
      <c r="Z257" s="8"/>
      <c r="AA257" s="8"/>
      <c r="AB257" s="8"/>
    </row>
    <row r="258" spans="26:28" x14ac:dyDescent="0.25">
      <c r="Z258" s="8">
        <f>Y259+Y258</f>
        <v>0</v>
      </c>
      <c r="AA258" s="8">
        <f>Y259-Y258</f>
        <v>0</v>
      </c>
      <c r="AB258" s="8"/>
    </row>
    <row r="259" spans="26:28" x14ac:dyDescent="0.25">
      <c r="Z259" s="8"/>
      <c r="AA259" s="8"/>
      <c r="AB259" s="8"/>
    </row>
    <row r="260" spans="26:28" x14ac:dyDescent="0.25">
      <c r="Z260" s="8">
        <f>Y261+Y260</f>
        <v>0</v>
      </c>
      <c r="AA260" s="8">
        <f>Y261-Y260</f>
        <v>0</v>
      </c>
      <c r="AB260" s="8"/>
    </row>
    <row r="261" spans="26:28" x14ac:dyDescent="0.25">
      <c r="Z261" s="8"/>
      <c r="AA261" s="8"/>
      <c r="AB261" s="8"/>
    </row>
    <row r="262" spans="26:28" x14ac:dyDescent="0.25">
      <c r="Z262" s="8">
        <f>Y263+Y262</f>
        <v>0</v>
      </c>
      <c r="AA262" s="8">
        <f>Y263-Y262</f>
        <v>0</v>
      </c>
      <c r="AB262" s="8"/>
    </row>
    <row r="263" spans="26:28" x14ac:dyDescent="0.25">
      <c r="Z263" s="8"/>
      <c r="AA263" s="8"/>
      <c r="AB263" s="8"/>
    </row>
    <row r="264" spans="26:28" x14ac:dyDescent="0.25">
      <c r="Z264" s="8">
        <f>Y265+Y264</f>
        <v>0</v>
      </c>
      <c r="AA264" s="8">
        <f>Y265-Y264</f>
        <v>0</v>
      </c>
      <c r="AB264" s="8"/>
    </row>
    <row r="265" spans="26:28" x14ac:dyDescent="0.25">
      <c r="Z265" s="8"/>
      <c r="AA265" s="8"/>
      <c r="AB265" s="8"/>
    </row>
    <row r="266" spans="26:28" x14ac:dyDescent="0.25">
      <c r="Z266" s="8">
        <f>Y267+Y266</f>
        <v>0</v>
      </c>
      <c r="AA266" s="8">
        <f>Y267-Y266</f>
        <v>0</v>
      </c>
      <c r="AB266" s="8"/>
    </row>
    <row r="267" spans="26:28" x14ac:dyDescent="0.25">
      <c r="Z267" s="8"/>
      <c r="AA267" s="8"/>
      <c r="AB267" s="8"/>
    </row>
    <row r="268" spans="26:28" x14ac:dyDescent="0.25">
      <c r="Z268" s="8">
        <f>Y269+Y268</f>
        <v>0</v>
      </c>
      <c r="AA268" s="8">
        <f>Y269-Y268</f>
        <v>0</v>
      </c>
      <c r="AB268" s="8"/>
    </row>
    <row r="269" spans="26:28" x14ac:dyDescent="0.25">
      <c r="Z269" s="8"/>
      <c r="AA269" s="8"/>
      <c r="AB269" s="8"/>
    </row>
    <row r="270" spans="26:28" x14ac:dyDescent="0.25">
      <c r="Z270" s="8">
        <f>Y271+Y270</f>
        <v>0</v>
      </c>
      <c r="AA270" s="8">
        <f>Y271-Y270</f>
        <v>0</v>
      </c>
      <c r="AB270" s="8"/>
    </row>
    <row r="271" spans="26:28" x14ac:dyDescent="0.25">
      <c r="Z271" s="8"/>
      <c r="AA271" s="8"/>
      <c r="AB271" s="8"/>
    </row>
    <row r="272" spans="26:28" x14ac:dyDescent="0.25">
      <c r="Z272" s="8">
        <f>Y273+Y272</f>
        <v>0</v>
      </c>
      <c r="AA272" s="8">
        <f>Y273-Y272</f>
        <v>0</v>
      </c>
      <c r="AB272" s="8"/>
    </row>
    <row r="273" spans="26:28" x14ac:dyDescent="0.25">
      <c r="Z273" s="8"/>
      <c r="AA273" s="8"/>
      <c r="AB273" s="8"/>
    </row>
    <row r="274" spans="26:28" x14ac:dyDescent="0.25">
      <c r="Z274" s="8">
        <f>Y275+Y274</f>
        <v>0</v>
      </c>
      <c r="AA274" s="8">
        <f>Y275-Y274</f>
        <v>0</v>
      </c>
      <c r="AB274" s="8"/>
    </row>
    <row r="275" spans="26:28" x14ac:dyDescent="0.25">
      <c r="Z275" s="8"/>
      <c r="AA275" s="8"/>
      <c r="AB275" s="8"/>
    </row>
    <row r="276" spans="26:28" x14ac:dyDescent="0.25">
      <c r="Z276" s="8">
        <f>Y277+Y276</f>
        <v>0</v>
      </c>
      <c r="AA276" s="8">
        <f>Y277-Y276</f>
        <v>0</v>
      </c>
      <c r="AB276" s="8"/>
    </row>
    <row r="277" spans="26:28" x14ac:dyDescent="0.25">
      <c r="Z277" s="8"/>
      <c r="AA277" s="8"/>
      <c r="AB277" s="8"/>
    </row>
    <row r="278" spans="26:28" x14ac:dyDescent="0.25">
      <c r="Z278" s="8">
        <f>Y279+Y278</f>
        <v>0</v>
      </c>
      <c r="AA278" s="8">
        <f>Y279-Y278</f>
        <v>0</v>
      </c>
      <c r="AB278" s="8"/>
    </row>
    <row r="279" spans="26:28" x14ac:dyDescent="0.25">
      <c r="Z279" s="8"/>
      <c r="AA279" s="8"/>
      <c r="AB279" s="8"/>
    </row>
    <row r="280" spans="26:28" x14ac:dyDescent="0.25">
      <c r="Z280" s="8">
        <f>Y281+Y280</f>
        <v>0</v>
      </c>
      <c r="AA280" s="8">
        <f>Y281-Y280</f>
        <v>0</v>
      </c>
      <c r="AB280" s="8"/>
    </row>
    <row r="281" spans="26:28" x14ac:dyDescent="0.25">
      <c r="Z281" s="8"/>
      <c r="AA281" s="8"/>
      <c r="AB281" s="8"/>
    </row>
    <row r="282" spans="26:28" x14ac:dyDescent="0.25">
      <c r="Z282" s="8">
        <f>Y283+Y282</f>
        <v>0</v>
      </c>
      <c r="AA282" s="8">
        <f>Y283-Y282</f>
        <v>0</v>
      </c>
      <c r="AB282" s="8"/>
    </row>
    <row r="283" spans="26:28" x14ac:dyDescent="0.25">
      <c r="Z283" s="8"/>
      <c r="AA283" s="8"/>
      <c r="AB283" s="8"/>
    </row>
    <row r="284" spans="26:28" x14ac:dyDescent="0.25">
      <c r="Z284" s="8">
        <f>Y285+Y284</f>
        <v>0</v>
      </c>
      <c r="AA284" s="8">
        <f>Y285-Y284</f>
        <v>0</v>
      </c>
      <c r="AB284" s="8"/>
    </row>
    <row r="285" spans="26:28" x14ac:dyDescent="0.25">
      <c r="Z285" s="8"/>
      <c r="AA285" s="8"/>
      <c r="AB285" s="8"/>
    </row>
    <row r="286" spans="26:28" x14ac:dyDescent="0.25">
      <c r="Z286" s="8">
        <f>Y287+Y286</f>
        <v>0</v>
      </c>
      <c r="AA286" s="8">
        <f>Y287-Y286</f>
        <v>0</v>
      </c>
      <c r="AB286" s="8"/>
    </row>
    <row r="287" spans="26:28" x14ac:dyDescent="0.25">
      <c r="Z287" s="8"/>
      <c r="AA287" s="8"/>
      <c r="AB287" s="8"/>
    </row>
    <row r="288" spans="26:28" x14ac:dyDescent="0.25">
      <c r="Z288" s="8">
        <f>Y289+Y288</f>
        <v>0</v>
      </c>
      <c r="AA288" s="8">
        <f>Y289-Y288</f>
        <v>0</v>
      </c>
      <c r="AB288" s="8"/>
    </row>
    <row r="289" spans="26:28" x14ac:dyDescent="0.25">
      <c r="Z289" s="8"/>
      <c r="AA289" s="8"/>
      <c r="AB289" s="8"/>
    </row>
    <row r="290" spans="26:28" x14ac:dyDescent="0.25">
      <c r="Z290" s="8">
        <f>Y291+Y290</f>
        <v>0</v>
      </c>
      <c r="AA290" s="8">
        <f>Y291-Y290</f>
        <v>0</v>
      </c>
      <c r="AB290" s="8"/>
    </row>
    <row r="291" spans="26:28" x14ac:dyDescent="0.25">
      <c r="Z291" s="8"/>
      <c r="AA291" s="8"/>
      <c r="AB291" s="8"/>
    </row>
    <row r="292" spans="26:28" x14ac:dyDescent="0.25">
      <c r="Z292" s="8">
        <f>Y293+Y292</f>
        <v>0</v>
      </c>
      <c r="AA292" s="8">
        <f>Y293-Y292</f>
        <v>0</v>
      </c>
      <c r="AB292" s="8"/>
    </row>
    <row r="293" spans="26:28" x14ac:dyDescent="0.25">
      <c r="Z293" s="8"/>
      <c r="AA293" s="8"/>
      <c r="AB293" s="8"/>
    </row>
    <row r="294" spans="26:28" x14ac:dyDescent="0.25">
      <c r="Z294" s="8">
        <f>Y295+Y294</f>
        <v>0</v>
      </c>
      <c r="AA294" s="8">
        <f>Y295-Y294</f>
        <v>0</v>
      </c>
      <c r="AB294" s="8"/>
    </row>
    <row r="295" spans="26:28" x14ac:dyDescent="0.25">
      <c r="Z295" s="8"/>
      <c r="AA295" s="8"/>
      <c r="AB295" s="8"/>
    </row>
    <row r="296" spans="26:28" x14ac:dyDescent="0.25">
      <c r="Z296" s="8">
        <f>Y297+Y296</f>
        <v>0</v>
      </c>
      <c r="AA296" s="8">
        <f>Y297-Y296</f>
        <v>0</v>
      </c>
      <c r="AB296" s="8"/>
    </row>
    <row r="297" spans="26:28" x14ac:dyDescent="0.25">
      <c r="Z297" s="8"/>
      <c r="AA297" s="8"/>
      <c r="AB297" s="8"/>
    </row>
    <row r="298" spans="26:28" x14ac:dyDescent="0.25">
      <c r="Z298" s="8">
        <f>Y299+Y298</f>
        <v>0</v>
      </c>
      <c r="AA298" s="8">
        <f>Y299-Y298</f>
        <v>0</v>
      </c>
      <c r="AB298" s="8"/>
    </row>
    <row r="299" spans="26:28" x14ac:dyDescent="0.25">
      <c r="Z299" s="8"/>
      <c r="AA299" s="8"/>
      <c r="AB299" s="8"/>
    </row>
    <row r="300" spans="26:28" x14ac:dyDescent="0.25">
      <c r="Z300" s="8">
        <f>Y301+Y300</f>
        <v>0</v>
      </c>
      <c r="AA300" s="8">
        <f>Y301-Y300</f>
        <v>0</v>
      </c>
      <c r="AB300" s="8"/>
    </row>
    <row r="301" spans="26:28" x14ac:dyDescent="0.25">
      <c r="Z301" s="8"/>
      <c r="AA301" s="8"/>
      <c r="AB301" s="8"/>
    </row>
    <row r="302" spans="26:28" x14ac:dyDescent="0.25">
      <c r="Z302" s="8">
        <f>Y303+Y302</f>
        <v>0</v>
      </c>
      <c r="AA302" s="8">
        <f>Y303-Y302</f>
        <v>0</v>
      </c>
      <c r="AB302" s="8"/>
    </row>
    <row r="303" spans="26:28" x14ac:dyDescent="0.25">
      <c r="Z303" s="8"/>
      <c r="AA303" s="8"/>
      <c r="AB303" s="8"/>
    </row>
    <row r="304" spans="26:28" x14ac:dyDescent="0.25">
      <c r="Z304" s="8">
        <f>Y305+Y304</f>
        <v>0</v>
      </c>
      <c r="AA304" s="8">
        <f>Y305-Y304</f>
        <v>0</v>
      </c>
      <c r="AB304" s="8"/>
    </row>
    <row r="305" spans="26:28" x14ac:dyDescent="0.25">
      <c r="Z305" s="8"/>
      <c r="AA305" s="8"/>
      <c r="AB305" s="8"/>
    </row>
    <row r="306" spans="26:28" x14ac:dyDescent="0.25">
      <c r="Z306" s="8">
        <f>Y307+Y306</f>
        <v>0</v>
      </c>
      <c r="AA306" s="8">
        <f>Y307-Y306</f>
        <v>0</v>
      </c>
      <c r="AB306" s="8"/>
    </row>
    <row r="307" spans="26:28" x14ac:dyDescent="0.25">
      <c r="Z307" s="8"/>
      <c r="AA307" s="8"/>
      <c r="AB307" s="8"/>
    </row>
    <row r="308" spans="26:28" x14ac:dyDescent="0.25">
      <c r="Z308" s="8">
        <f>Y309+Y308</f>
        <v>0</v>
      </c>
      <c r="AA308" s="8">
        <f>Y309-Y308</f>
        <v>0</v>
      </c>
      <c r="AB308" s="8"/>
    </row>
    <row r="309" spans="26:28" x14ac:dyDescent="0.25">
      <c r="Z309" s="8"/>
      <c r="AA309" s="8"/>
      <c r="AB309" s="8"/>
    </row>
    <row r="310" spans="26:28" x14ac:dyDescent="0.25">
      <c r="Z310" s="8">
        <f>Y311+Y310</f>
        <v>0</v>
      </c>
      <c r="AA310" s="8">
        <f>Y311-Y310</f>
        <v>0</v>
      </c>
      <c r="AB310" s="8"/>
    </row>
    <row r="311" spans="26:28" x14ac:dyDescent="0.25">
      <c r="Z311" s="8"/>
      <c r="AA311" s="8"/>
      <c r="AB311" s="8"/>
    </row>
    <row r="312" spans="26:28" x14ac:dyDescent="0.25">
      <c r="Z312" s="8">
        <f>Y313+Y312</f>
        <v>0</v>
      </c>
      <c r="AA312" s="8">
        <f>Y313-Y312</f>
        <v>0</v>
      </c>
      <c r="AB312" s="8"/>
    </row>
    <row r="313" spans="26:28" x14ac:dyDescent="0.25">
      <c r="Z313" s="8"/>
      <c r="AA313" s="8"/>
      <c r="AB313" s="8"/>
    </row>
    <row r="314" spans="26:28" x14ac:dyDescent="0.25">
      <c r="Z314" s="8">
        <f>Y315+Y314</f>
        <v>0</v>
      </c>
      <c r="AA314" s="8">
        <f>Y315-Y314</f>
        <v>0</v>
      </c>
      <c r="AB314" s="8"/>
    </row>
    <row r="315" spans="26:28" x14ac:dyDescent="0.25">
      <c r="Z315" s="8"/>
      <c r="AA315" s="8"/>
      <c r="AB315" s="8"/>
    </row>
    <row r="316" spans="26:28" x14ac:dyDescent="0.25">
      <c r="Z316" s="8">
        <f>Y317+Y316</f>
        <v>0</v>
      </c>
      <c r="AA316" s="8">
        <f>Y317-Y316</f>
        <v>0</v>
      </c>
      <c r="AB316" s="8"/>
    </row>
    <row r="317" spans="26:28" x14ac:dyDescent="0.25">
      <c r="Z317" s="8"/>
      <c r="AA317" s="8"/>
      <c r="AB317" s="8"/>
    </row>
    <row r="318" spans="26:28" x14ac:dyDescent="0.25">
      <c r="Z318" s="8">
        <f>Y319+Y318</f>
        <v>0</v>
      </c>
      <c r="AA318" s="8">
        <f>Y319-Y318</f>
        <v>0</v>
      </c>
      <c r="AB318" s="8"/>
    </row>
    <row r="319" spans="26:28" x14ac:dyDescent="0.25">
      <c r="Z319" s="8"/>
      <c r="AA319" s="8"/>
      <c r="AB319" s="8"/>
    </row>
    <row r="320" spans="26:28" x14ac:dyDescent="0.25">
      <c r="Z320" s="8">
        <f>Y321+Y320</f>
        <v>0</v>
      </c>
      <c r="AA320" s="8">
        <f>Y321-Y320</f>
        <v>0</v>
      </c>
      <c r="AB320" s="8"/>
    </row>
    <row r="321" spans="26:28" x14ac:dyDescent="0.25">
      <c r="Z321" s="8"/>
      <c r="AA321" s="8"/>
      <c r="AB321" s="8"/>
    </row>
    <row r="322" spans="26:28" x14ac:dyDescent="0.25">
      <c r="Z322" s="8">
        <f>Y323+Y322</f>
        <v>0</v>
      </c>
      <c r="AA322" s="8">
        <f>Y323-Y322</f>
        <v>0</v>
      </c>
      <c r="AB322" s="8"/>
    </row>
    <row r="323" spans="26:28" x14ac:dyDescent="0.25">
      <c r="Z323" s="8"/>
      <c r="AA323" s="8"/>
      <c r="AB323" s="8"/>
    </row>
    <row r="324" spans="26:28" x14ac:dyDescent="0.25">
      <c r="Z324" s="8">
        <f>Y325+Y324</f>
        <v>0</v>
      </c>
      <c r="AA324" s="8">
        <f>Y325-Y324</f>
        <v>0</v>
      </c>
      <c r="AB324" s="8"/>
    </row>
    <row r="325" spans="26:28" x14ac:dyDescent="0.25">
      <c r="Z325" s="8"/>
      <c r="AA325" s="8"/>
      <c r="AB325" s="8"/>
    </row>
    <row r="326" spans="26:28" x14ac:dyDescent="0.25">
      <c r="Z326" s="8">
        <f>Y327+Y326</f>
        <v>0</v>
      </c>
      <c r="AA326" s="8">
        <f>Y327-Y326</f>
        <v>0</v>
      </c>
      <c r="AB326" s="8"/>
    </row>
    <row r="327" spans="26:28" x14ac:dyDescent="0.25">
      <c r="Z327" s="8"/>
      <c r="AA327" s="8"/>
      <c r="AB327" s="8"/>
    </row>
    <row r="328" spans="26:28" x14ac:dyDescent="0.25">
      <c r="Z328" s="8">
        <f>Y329+Y328</f>
        <v>0</v>
      </c>
      <c r="AA328" s="8">
        <f>Y329-Y328</f>
        <v>0</v>
      </c>
      <c r="AB328" s="8"/>
    </row>
    <row r="329" spans="26:28" x14ac:dyDescent="0.25">
      <c r="Z329" s="8"/>
      <c r="AA329" s="8"/>
      <c r="AB329" s="8"/>
    </row>
    <row r="330" spans="26:28" x14ac:dyDescent="0.25">
      <c r="Z330" s="8">
        <f>Y331+Y330</f>
        <v>0</v>
      </c>
      <c r="AA330" s="8">
        <f>Y331-Y330</f>
        <v>0</v>
      </c>
      <c r="AB330" s="8"/>
    </row>
    <row r="331" spans="26:28" x14ac:dyDescent="0.25">
      <c r="Z331" s="8"/>
      <c r="AA331" s="8"/>
      <c r="AB331" s="8"/>
    </row>
    <row r="332" spans="26:28" x14ac:dyDescent="0.25">
      <c r="Z332" s="8">
        <f>Y333+Y332</f>
        <v>0</v>
      </c>
      <c r="AA332" s="8">
        <f>Y333-Y332</f>
        <v>0</v>
      </c>
      <c r="AB332" s="8"/>
    </row>
    <row r="333" spans="26:28" x14ac:dyDescent="0.25">
      <c r="Z333" s="8"/>
      <c r="AA333" s="8"/>
      <c r="AB333" s="8"/>
    </row>
    <row r="334" spans="26:28" x14ac:dyDescent="0.25">
      <c r="Z334" s="8">
        <f>Y335+Y334</f>
        <v>0</v>
      </c>
      <c r="AA334" s="8">
        <f>Y335-Y334</f>
        <v>0</v>
      </c>
      <c r="AB334" s="8"/>
    </row>
    <row r="335" spans="26:28" x14ac:dyDescent="0.25">
      <c r="Z335" s="8"/>
      <c r="AA335" s="8"/>
      <c r="AB335" s="8"/>
    </row>
    <row r="336" spans="26:28" x14ac:dyDescent="0.25">
      <c r="Z336" s="8">
        <f>Y337+Y336</f>
        <v>0</v>
      </c>
      <c r="AA336" s="8">
        <f>Y337-Y336</f>
        <v>0</v>
      </c>
      <c r="AB336" s="8"/>
    </row>
    <row r="337" spans="26:28" x14ac:dyDescent="0.25">
      <c r="Z337" s="8"/>
      <c r="AA337" s="8"/>
      <c r="AB337" s="8"/>
    </row>
    <row r="338" spans="26:28" x14ac:dyDescent="0.25">
      <c r="Z338" s="8">
        <f>Y339+Y338</f>
        <v>0</v>
      </c>
      <c r="AA338" s="8">
        <f>Y339-Y338</f>
        <v>0</v>
      </c>
      <c r="AB338" s="8"/>
    </row>
    <row r="339" spans="26:28" x14ac:dyDescent="0.25">
      <c r="Z339" s="8"/>
      <c r="AA339" s="8"/>
      <c r="AB339" s="8"/>
    </row>
    <row r="340" spans="26:28" x14ac:dyDescent="0.25">
      <c r="Z340" s="8">
        <f>Y341+Y340</f>
        <v>0</v>
      </c>
      <c r="AA340" s="8">
        <f>Y341-Y340</f>
        <v>0</v>
      </c>
      <c r="AB340" s="8"/>
    </row>
    <row r="341" spans="26:28" x14ac:dyDescent="0.25">
      <c r="Z341" s="8"/>
      <c r="AA341" s="8"/>
      <c r="AB341" s="8"/>
    </row>
    <row r="342" spans="26:28" x14ac:dyDescent="0.25">
      <c r="Z342" s="8">
        <f>Y343+Y342</f>
        <v>0</v>
      </c>
      <c r="AA342" s="8">
        <f>Y343-Y342</f>
        <v>0</v>
      </c>
      <c r="AB342" s="8"/>
    </row>
    <row r="343" spans="26:28" x14ac:dyDescent="0.25">
      <c r="Z343" s="8"/>
      <c r="AA343" s="8"/>
      <c r="AB343" s="8"/>
    </row>
    <row r="344" spans="26:28" x14ac:dyDescent="0.25">
      <c r="Z344" s="8">
        <f>Y345+Y344</f>
        <v>0</v>
      </c>
      <c r="AA344" s="8">
        <f>Y345-Y344</f>
        <v>0</v>
      </c>
      <c r="AB344" s="8"/>
    </row>
    <row r="345" spans="26:28" x14ac:dyDescent="0.25">
      <c r="Z345" s="8"/>
      <c r="AA345" s="8"/>
      <c r="AB345" s="8"/>
    </row>
    <row r="346" spans="26:28" x14ac:dyDescent="0.25">
      <c r="Z346" s="8">
        <f>Y347+Y346</f>
        <v>0</v>
      </c>
      <c r="AA346" s="8">
        <f>Y347-Y346</f>
        <v>0</v>
      </c>
      <c r="AB346" s="8"/>
    </row>
    <row r="347" spans="26:28" x14ac:dyDescent="0.25">
      <c r="Z347" s="8"/>
      <c r="AA347" s="8"/>
      <c r="AB347" s="8"/>
    </row>
    <row r="348" spans="26:28" x14ac:dyDescent="0.25">
      <c r="Z348" s="8">
        <f>Y349+Y348</f>
        <v>0</v>
      </c>
      <c r="AA348" s="8">
        <f>Y349-Y348</f>
        <v>0</v>
      </c>
      <c r="AB348" s="8"/>
    </row>
    <row r="349" spans="26:28" x14ac:dyDescent="0.25">
      <c r="Z349" s="8"/>
      <c r="AA349" s="8"/>
      <c r="AB349" s="8"/>
    </row>
    <row r="350" spans="26:28" x14ac:dyDescent="0.25">
      <c r="Z350" s="8">
        <f>Y351+Y350</f>
        <v>0</v>
      </c>
      <c r="AA350" s="8">
        <f>Y351-Y350</f>
        <v>0</v>
      </c>
      <c r="AB350" s="8"/>
    </row>
    <row r="351" spans="26:28" x14ac:dyDescent="0.25">
      <c r="Z351" s="8"/>
      <c r="AA351" s="8"/>
      <c r="AB351" s="8"/>
    </row>
    <row r="352" spans="26:28" x14ac:dyDescent="0.25">
      <c r="Z352" s="8">
        <f>Y353+Y352</f>
        <v>0</v>
      </c>
      <c r="AA352" s="8">
        <f>Y353-Y352</f>
        <v>0</v>
      </c>
      <c r="AB352" s="8"/>
    </row>
    <row r="353" spans="26:28" x14ac:dyDescent="0.25">
      <c r="Z353" s="8"/>
      <c r="AA353" s="8"/>
      <c r="AB353" s="8"/>
    </row>
    <row r="354" spans="26:28" x14ac:dyDescent="0.25">
      <c r="Z354" s="8">
        <f>Y355+Y354</f>
        <v>0</v>
      </c>
      <c r="AA354" s="8">
        <f>Y355-Y354</f>
        <v>0</v>
      </c>
      <c r="AB354" s="8"/>
    </row>
    <row r="355" spans="26:28" x14ac:dyDescent="0.25">
      <c r="Z355" s="8"/>
      <c r="AA355" s="8"/>
      <c r="AB355" s="8"/>
    </row>
    <row r="356" spans="26:28" x14ac:dyDescent="0.25">
      <c r="Z356" s="8">
        <f>Y357+Y356</f>
        <v>0</v>
      </c>
      <c r="AA356" s="8">
        <f>Y357-Y356</f>
        <v>0</v>
      </c>
      <c r="AB356" s="8"/>
    </row>
    <row r="357" spans="26:28" x14ac:dyDescent="0.25">
      <c r="Z357" s="8"/>
      <c r="AA357" s="8"/>
      <c r="AB357" s="8"/>
    </row>
    <row r="358" spans="26:28" x14ac:dyDescent="0.25">
      <c r="Z358" s="8">
        <f>Y359+Y358</f>
        <v>0</v>
      </c>
      <c r="AA358" s="8">
        <f>Y359-Y358</f>
        <v>0</v>
      </c>
      <c r="AB358" s="8"/>
    </row>
    <row r="359" spans="26:28" x14ac:dyDescent="0.25">
      <c r="Z359" s="8"/>
      <c r="AA359" s="8"/>
      <c r="AB359" s="8"/>
    </row>
    <row r="360" spans="26:28" x14ac:dyDescent="0.25">
      <c r="Z360" s="8">
        <f>Y361+Y360</f>
        <v>0</v>
      </c>
      <c r="AA360" s="8">
        <f>Y361-Y360</f>
        <v>0</v>
      </c>
      <c r="AB360" s="8"/>
    </row>
    <row r="361" spans="26:28" x14ac:dyDescent="0.25">
      <c r="Z361" s="8"/>
      <c r="AA361" s="8"/>
      <c r="AB361" s="8"/>
    </row>
    <row r="362" spans="26:28" x14ac:dyDescent="0.25">
      <c r="Z362" s="8">
        <f>Y363+Y362</f>
        <v>0</v>
      </c>
      <c r="AA362" s="8">
        <f>Y363-Y362</f>
        <v>0</v>
      </c>
      <c r="AB362" s="8"/>
    </row>
    <row r="363" spans="26:28" x14ac:dyDescent="0.25">
      <c r="Z363" s="8"/>
      <c r="AA363" s="8"/>
      <c r="AB363" s="8"/>
    </row>
    <row r="364" spans="26:28" x14ac:dyDescent="0.25">
      <c r="Z364" s="8">
        <f>Y365+Y364</f>
        <v>0</v>
      </c>
      <c r="AA364" s="8">
        <f>Y365-Y364</f>
        <v>0</v>
      </c>
      <c r="AB364" s="8"/>
    </row>
    <row r="365" spans="26:28" x14ac:dyDescent="0.25">
      <c r="Z365" s="8"/>
      <c r="AA365" s="8"/>
      <c r="AB365" s="8"/>
    </row>
    <row r="366" spans="26:28" x14ac:dyDescent="0.25">
      <c r="Z366" s="8">
        <f>Y367+Y366</f>
        <v>0</v>
      </c>
      <c r="AA366" s="8">
        <f>Y367-Y366</f>
        <v>0</v>
      </c>
      <c r="AB366" s="8"/>
    </row>
    <row r="367" spans="26:28" x14ac:dyDescent="0.25">
      <c r="Z367" s="8"/>
      <c r="AA367" s="8"/>
      <c r="AB367" s="8"/>
    </row>
    <row r="368" spans="26:28" x14ac:dyDescent="0.25">
      <c r="Z368" s="8">
        <f>Y369+Y368</f>
        <v>0</v>
      </c>
      <c r="AA368" s="8">
        <f>Y369-Y368</f>
        <v>0</v>
      </c>
      <c r="AB368" s="8"/>
    </row>
    <row r="369" spans="26:28" x14ac:dyDescent="0.25">
      <c r="Z369" s="8"/>
      <c r="AA369" s="8"/>
      <c r="AB369" s="8"/>
    </row>
    <row r="370" spans="26:28" x14ac:dyDescent="0.25">
      <c r="Z370" s="8">
        <f>Y371+Y370</f>
        <v>0</v>
      </c>
      <c r="AA370" s="8">
        <f>Y371-Y370</f>
        <v>0</v>
      </c>
      <c r="AB370" s="8"/>
    </row>
    <row r="371" spans="26:28" x14ac:dyDescent="0.25">
      <c r="Z371" s="8"/>
      <c r="AA371" s="8"/>
      <c r="AB371" s="8"/>
    </row>
    <row r="372" spans="26:28" x14ac:dyDescent="0.25">
      <c r="Z372" s="8">
        <f>Y373+Y372</f>
        <v>0</v>
      </c>
      <c r="AA372" s="8">
        <f>Y373-Y372</f>
        <v>0</v>
      </c>
      <c r="AB372" s="8"/>
    </row>
    <row r="373" spans="26:28" x14ac:dyDescent="0.25">
      <c r="Z373" s="8"/>
      <c r="AA373" s="8"/>
      <c r="AB373" s="8"/>
    </row>
    <row r="374" spans="26:28" x14ac:dyDescent="0.25">
      <c r="Z374" s="8">
        <f>Y375+Y374</f>
        <v>0</v>
      </c>
      <c r="AA374" s="8">
        <f>Y375-Y374</f>
        <v>0</v>
      </c>
      <c r="AB374" s="8"/>
    </row>
    <row r="375" spans="26:28" x14ac:dyDescent="0.25">
      <c r="Z375" s="8"/>
      <c r="AA375" s="8"/>
      <c r="AB375" s="8"/>
    </row>
    <row r="376" spans="26:28" x14ac:dyDescent="0.25">
      <c r="Z376" s="8">
        <f>Y377+Y376</f>
        <v>0</v>
      </c>
      <c r="AA376" s="8">
        <f>Y377-Y376</f>
        <v>0</v>
      </c>
      <c r="AB376" s="8"/>
    </row>
    <row r="377" spans="26:28" x14ac:dyDescent="0.25">
      <c r="Z377" s="8"/>
      <c r="AA377" s="8"/>
      <c r="AB377" s="8"/>
    </row>
    <row r="378" spans="26:28" x14ac:dyDescent="0.25">
      <c r="Z378" s="8">
        <f>Y379+Y378</f>
        <v>0</v>
      </c>
      <c r="AA378" s="8">
        <f>Y379-Y378</f>
        <v>0</v>
      </c>
      <c r="AB378" s="8"/>
    </row>
    <row r="379" spans="26:28" x14ac:dyDescent="0.25">
      <c r="Z379" s="8"/>
      <c r="AA379" s="8"/>
      <c r="AB379" s="8"/>
    </row>
    <row r="380" spans="26:28" x14ac:dyDescent="0.25">
      <c r="Z380" s="8">
        <f>Y381+Y380</f>
        <v>0</v>
      </c>
      <c r="AA380" s="8">
        <f>Y381-Y380</f>
        <v>0</v>
      </c>
      <c r="AB380" s="8"/>
    </row>
    <row r="381" spans="26:28" x14ac:dyDescent="0.25">
      <c r="Z381" s="8"/>
      <c r="AA381" s="8"/>
      <c r="AB381" s="8"/>
    </row>
    <row r="382" spans="26:28" x14ac:dyDescent="0.25">
      <c r="Z382" s="8">
        <f>Y383+Y382</f>
        <v>0</v>
      </c>
      <c r="AA382" s="8">
        <f>Y383-Y382</f>
        <v>0</v>
      </c>
      <c r="AB382" s="8"/>
    </row>
    <row r="383" spans="26:28" x14ac:dyDescent="0.25">
      <c r="Z383" s="8"/>
      <c r="AA383" s="8"/>
      <c r="AB383" s="8"/>
    </row>
    <row r="384" spans="26:28" x14ac:dyDescent="0.25">
      <c r="Z384" s="8">
        <f>Y385+Y384</f>
        <v>0</v>
      </c>
      <c r="AA384" s="8">
        <f>Y385-Y384</f>
        <v>0</v>
      </c>
      <c r="AB384" s="8"/>
    </row>
    <row r="385" spans="26:28" x14ac:dyDescent="0.25">
      <c r="Z385" s="8"/>
      <c r="AA385" s="8"/>
      <c r="AB385" s="8"/>
    </row>
    <row r="386" spans="26:28" x14ac:dyDescent="0.25">
      <c r="Z386" s="8">
        <f>Y387+Y386</f>
        <v>0</v>
      </c>
      <c r="AA386" s="8">
        <f>Y387-Y386</f>
        <v>0</v>
      </c>
      <c r="AB386" s="8"/>
    </row>
    <row r="387" spans="26:28" x14ac:dyDescent="0.25">
      <c r="Z387" s="8"/>
      <c r="AA387" s="8"/>
      <c r="AB387" s="8"/>
    </row>
    <row r="388" spans="26:28" x14ac:dyDescent="0.25">
      <c r="Z388" s="8">
        <f>Y389+Y388</f>
        <v>0</v>
      </c>
      <c r="AA388" s="8">
        <f>Y389-Y388</f>
        <v>0</v>
      </c>
      <c r="AB388" s="8"/>
    </row>
    <row r="389" spans="26:28" x14ac:dyDescent="0.25">
      <c r="Z389" s="8"/>
      <c r="AA389" s="8"/>
      <c r="AB389" s="8"/>
    </row>
    <row r="390" spans="26:28" x14ac:dyDescent="0.25">
      <c r="Z390" s="8">
        <f>Y391+Y390</f>
        <v>0</v>
      </c>
      <c r="AA390" s="8">
        <f>Y391-Y390</f>
        <v>0</v>
      </c>
      <c r="AB390" s="8"/>
    </row>
    <row r="391" spans="26:28" x14ac:dyDescent="0.25">
      <c r="Z391" s="8"/>
      <c r="AA391" s="8"/>
      <c r="AB391" s="8"/>
    </row>
    <row r="392" spans="26:28" x14ac:dyDescent="0.25">
      <c r="Z392" s="8">
        <f>Y393+Y392</f>
        <v>0</v>
      </c>
      <c r="AA392" s="8">
        <f>Y393-Y392</f>
        <v>0</v>
      </c>
      <c r="AB392" s="8"/>
    </row>
    <row r="393" spans="26:28" x14ac:dyDescent="0.25">
      <c r="Z393" s="8"/>
      <c r="AA393" s="8"/>
      <c r="AB393" s="8"/>
    </row>
    <row r="394" spans="26:28" x14ac:dyDescent="0.25">
      <c r="Z394" s="8">
        <f>Y395+Y394</f>
        <v>0</v>
      </c>
      <c r="AA394" s="8">
        <f>Y395-Y394</f>
        <v>0</v>
      </c>
      <c r="AB394" s="8"/>
    </row>
    <row r="395" spans="26:28" x14ac:dyDescent="0.25">
      <c r="Z395" s="8"/>
      <c r="AA395" s="8"/>
      <c r="AB395" s="8"/>
    </row>
    <row r="396" spans="26:28" x14ac:dyDescent="0.25">
      <c r="Z396" s="8">
        <f>Y397+Y396</f>
        <v>0</v>
      </c>
      <c r="AA396" s="8">
        <f>Y397-Y396</f>
        <v>0</v>
      </c>
      <c r="AB396" s="8"/>
    </row>
    <row r="397" spans="26:28" x14ac:dyDescent="0.25">
      <c r="Z397" s="8"/>
      <c r="AA397" s="8"/>
      <c r="AB397" s="8"/>
    </row>
    <row r="398" spans="26:28" x14ac:dyDescent="0.25">
      <c r="Z398" s="8">
        <f>Y399+Y398</f>
        <v>0</v>
      </c>
      <c r="AA398" s="8">
        <f>Y399-Y398</f>
        <v>0</v>
      </c>
      <c r="AB398" s="8"/>
    </row>
    <row r="399" spans="26:28" x14ac:dyDescent="0.25">
      <c r="Z399" s="8"/>
      <c r="AA399" s="8"/>
      <c r="AB399" s="8"/>
    </row>
    <row r="400" spans="26:28" x14ac:dyDescent="0.25">
      <c r="Z400" s="8">
        <f>Y401+Y400</f>
        <v>0</v>
      </c>
      <c r="AA400" s="8">
        <f>Y401-Y400</f>
        <v>0</v>
      </c>
      <c r="AB400" s="8"/>
    </row>
    <row r="401" spans="26:28" x14ac:dyDescent="0.25">
      <c r="Z401" s="8"/>
      <c r="AA401" s="8"/>
      <c r="AB401" s="8"/>
    </row>
  </sheetData>
  <mergeCells count="600">
    <mergeCell ref="AB14:AB15"/>
    <mergeCell ref="AB16:AB17"/>
    <mergeCell ref="AB18:AB19"/>
    <mergeCell ref="AB8:AB9"/>
    <mergeCell ref="AB10:AB11"/>
    <mergeCell ref="AB12:AB13"/>
    <mergeCell ref="AB2:AB3"/>
    <mergeCell ref="AB4:AB5"/>
    <mergeCell ref="AB6:AB7"/>
    <mergeCell ref="AB32:AB33"/>
    <mergeCell ref="AB34:AB35"/>
    <mergeCell ref="AB36:AB37"/>
    <mergeCell ref="AB26:AB27"/>
    <mergeCell ref="AB28:AB29"/>
    <mergeCell ref="AB30:AB31"/>
    <mergeCell ref="AB20:AB21"/>
    <mergeCell ref="AB22:AB23"/>
    <mergeCell ref="AB24:AB25"/>
    <mergeCell ref="AB50:AB51"/>
    <mergeCell ref="AB52:AB53"/>
    <mergeCell ref="AB54:AB55"/>
    <mergeCell ref="AB44:AB45"/>
    <mergeCell ref="AB46:AB47"/>
    <mergeCell ref="AB48:AB49"/>
    <mergeCell ref="AB38:AB39"/>
    <mergeCell ref="AB40:AB41"/>
    <mergeCell ref="AB42:AB43"/>
    <mergeCell ref="AB68:AB69"/>
    <mergeCell ref="AB70:AB71"/>
    <mergeCell ref="AB72:AB73"/>
    <mergeCell ref="AB62:AB63"/>
    <mergeCell ref="AB64:AB65"/>
    <mergeCell ref="AB66:AB67"/>
    <mergeCell ref="AB56:AB57"/>
    <mergeCell ref="AB58:AB59"/>
    <mergeCell ref="AB60:AB61"/>
    <mergeCell ref="AB86:AB87"/>
    <mergeCell ref="AB88:AB89"/>
    <mergeCell ref="AB90:AB91"/>
    <mergeCell ref="AB80:AB81"/>
    <mergeCell ref="AB82:AB83"/>
    <mergeCell ref="AB84:AB85"/>
    <mergeCell ref="AB74:AB75"/>
    <mergeCell ref="AB76:AB77"/>
    <mergeCell ref="AB78:AB79"/>
    <mergeCell ref="AB104:AB105"/>
    <mergeCell ref="AB106:AB107"/>
    <mergeCell ref="AB108:AB109"/>
    <mergeCell ref="AB98:AB99"/>
    <mergeCell ref="AB100:AB101"/>
    <mergeCell ref="AB102:AB103"/>
    <mergeCell ref="AB92:AB93"/>
    <mergeCell ref="AB94:AB95"/>
    <mergeCell ref="AB96:AB97"/>
    <mergeCell ref="AB122:AB123"/>
    <mergeCell ref="AB124:AB125"/>
    <mergeCell ref="AB126:AB127"/>
    <mergeCell ref="AB116:AB117"/>
    <mergeCell ref="AB118:AB119"/>
    <mergeCell ref="AB120:AB121"/>
    <mergeCell ref="AB110:AB111"/>
    <mergeCell ref="AB112:AB113"/>
    <mergeCell ref="AB114:AB115"/>
    <mergeCell ref="AB140:AB141"/>
    <mergeCell ref="AB142:AB143"/>
    <mergeCell ref="AB144:AB145"/>
    <mergeCell ref="AB134:AB135"/>
    <mergeCell ref="AB136:AB137"/>
    <mergeCell ref="AB138:AB139"/>
    <mergeCell ref="AB128:AB129"/>
    <mergeCell ref="AB130:AB131"/>
    <mergeCell ref="AB132:AB133"/>
    <mergeCell ref="AB158:AB159"/>
    <mergeCell ref="AB160:AB161"/>
    <mergeCell ref="AB162:AB163"/>
    <mergeCell ref="AB152:AB153"/>
    <mergeCell ref="AB154:AB155"/>
    <mergeCell ref="AB156:AB157"/>
    <mergeCell ref="AB146:AB147"/>
    <mergeCell ref="AB148:AB149"/>
    <mergeCell ref="AB150:AB151"/>
    <mergeCell ref="AB176:AB177"/>
    <mergeCell ref="AB178:AB179"/>
    <mergeCell ref="AB180:AB181"/>
    <mergeCell ref="AB170:AB171"/>
    <mergeCell ref="AB172:AB173"/>
    <mergeCell ref="AB174:AB175"/>
    <mergeCell ref="AB164:AB165"/>
    <mergeCell ref="AB166:AB167"/>
    <mergeCell ref="AB168:AB169"/>
    <mergeCell ref="AB194:AB195"/>
    <mergeCell ref="AB196:AB197"/>
    <mergeCell ref="AB198:AB199"/>
    <mergeCell ref="AB188:AB189"/>
    <mergeCell ref="AB190:AB191"/>
    <mergeCell ref="AB192:AB193"/>
    <mergeCell ref="AB182:AB183"/>
    <mergeCell ref="AB184:AB185"/>
    <mergeCell ref="AB186:AB187"/>
    <mergeCell ref="AB212:AB213"/>
    <mergeCell ref="AB214:AB215"/>
    <mergeCell ref="AB216:AB217"/>
    <mergeCell ref="AB206:AB207"/>
    <mergeCell ref="AB208:AB209"/>
    <mergeCell ref="AB210:AB211"/>
    <mergeCell ref="AB200:AB201"/>
    <mergeCell ref="AB202:AB203"/>
    <mergeCell ref="AB204:AB205"/>
    <mergeCell ref="AB230:AB231"/>
    <mergeCell ref="AB232:AB233"/>
    <mergeCell ref="AB234:AB235"/>
    <mergeCell ref="AB224:AB225"/>
    <mergeCell ref="AB226:AB227"/>
    <mergeCell ref="AB228:AB229"/>
    <mergeCell ref="AB218:AB219"/>
    <mergeCell ref="AB220:AB221"/>
    <mergeCell ref="AB222:AB223"/>
    <mergeCell ref="AB248:AB249"/>
    <mergeCell ref="AB250:AB251"/>
    <mergeCell ref="AB252:AB253"/>
    <mergeCell ref="AB242:AB243"/>
    <mergeCell ref="AB244:AB245"/>
    <mergeCell ref="AB246:AB247"/>
    <mergeCell ref="AB236:AB237"/>
    <mergeCell ref="AB238:AB239"/>
    <mergeCell ref="AB240:AB241"/>
    <mergeCell ref="AB266:AB267"/>
    <mergeCell ref="AB268:AB269"/>
    <mergeCell ref="AB270:AB271"/>
    <mergeCell ref="AB260:AB261"/>
    <mergeCell ref="AB262:AB263"/>
    <mergeCell ref="AB264:AB265"/>
    <mergeCell ref="AB254:AB255"/>
    <mergeCell ref="AB256:AB257"/>
    <mergeCell ref="AB258:AB259"/>
    <mergeCell ref="AB284:AB285"/>
    <mergeCell ref="AB286:AB287"/>
    <mergeCell ref="AB288:AB289"/>
    <mergeCell ref="AB278:AB279"/>
    <mergeCell ref="AB280:AB281"/>
    <mergeCell ref="AB282:AB283"/>
    <mergeCell ref="AB272:AB273"/>
    <mergeCell ref="AB274:AB275"/>
    <mergeCell ref="AB276:AB277"/>
    <mergeCell ref="AB302:AB303"/>
    <mergeCell ref="AB304:AB305"/>
    <mergeCell ref="AB306:AB307"/>
    <mergeCell ref="AB296:AB297"/>
    <mergeCell ref="AB298:AB299"/>
    <mergeCell ref="AB300:AB301"/>
    <mergeCell ref="AB290:AB291"/>
    <mergeCell ref="AB292:AB293"/>
    <mergeCell ref="AB294:AB295"/>
    <mergeCell ref="AB320:AB321"/>
    <mergeCell ref="AB322:AB323"/>
    <mergeCell ref="AB324:AB325"/>
    <mergeCell ref="AB314:AB315"/>
    <mergeCell ref="AB316:AB317"/>
    <mergeCell ref="AB318:AB319"/>
    <mergeCell ref="AB308:AB309"/>
    <mergeCell ref="AB310:AB311"/>
    <mergeCell ref="AB312:AB313"/>
    <mergeCell ref="AB338:AB339"/>
    <mergeCell ref="AB340:AB341"/>
    <mergeCell ref="AB342:AB343"/>
    <mergeCell ref="AB332:AB333"/>
    <mergeCell ref="AB334:AB335"/>
    <mergeCell ref="AB336:AB337"/>
    <mergeCell ref="AB326:AB327"/>
    <mergeCell ref="AB328:AB329"/>
    <mergeCell ref="AB330:AB331"/>
    <mergeCell ref="AB364:AB365"/>
    <mergeCell ref="AB366:AB367"/>
    <mergeCell ref="AB356:AB357"/>
    <mergeCell ref="AB358:AB359"/>
    <mergeCell ref="AB360:AB361"/>
    <mergeCell ref="AB350:AB351"/>
    <mergeCell ref="AB352:AB353"/>
    <mergeCell ref="AB354:AB355"/>
    <mergeCell ref="AB344:AB345"/>
    <mergeCell ref="AB346:AB347"/>
    <mergeCell ref="AB348:AB349"/>
    <mergeCell ref="Z2:Z3"/>
    <mergeCell ref="AA2:AA3"/>
    <mergeCell ref="Z4:Z5"/>
    <mergeCell ref="AA4:AA5"/>
    <mergeCell ref="Z6:Z7"/>
    <mergeCell ref="AA6:AA7"/>
    <mergeCell ref="AB398:AB399"/>
    <mergeCell ref="AB400:AB401"/>
    <mergeCell ref="AB392:AB393"/>
    <mergeCell ref="AB394:AB395"/>
    <mergeCell ref="AB396:AB397"/>
    <mergeCell ref="AB386:AB387"/>
    <mergeCell ref="AB388:AB389"/>
    <mergeCell ref="AB390:AB391"/>
    <mergeCell ref="AB380:AB381"/>
    <mergeCell ref="AB382:AB383"/>
    <mergeCell ref="AB384:AB385"/>
    <mergeCell ref="AB374:AB375"/>
    <mergeCell ref="AB376:AB377"/>
    <mergeCell ref="AB378:AB379"/>
    <mergeCell ref="AB368:AB369"/>
    <mergeCell ref="AB370:AB371"/>
    <mergeCell ref="AB372:AB373"/>
    <mergeCell ref="AB362:AB363"/>
    <mergeCell ref="Z14:Z15"/>
    <mergeCell ref="AA14:AA15"/>
    <mergeCell ref="Z16:Z17"/>
    <mergeCell ref="AA16:AA17"/>
    <mergeCell ref="Z18:Z19"/>
    <mergeCell ref="AA18:AA19"/>
    <mergeCell ref="Z8:Z9"/>
    <mergeCell ref="AA8:AA9"/>
    <mergeCell ref="Z10:Z11"/>
    <mergeCell ref="AA10:AA11"/>
    <mergeCell ref="Z12:Z13"/>
    <mergeCell ref="AA12:AA13"/>
    <mergeCell ref="Z26:Z27"/>
    <mergeCell ref="AA26:AA27"/>
    <mergeCell ref="Z28:Z29"/>
    <mergeCell ref="AA28:AA29"/>
    <mergeCell ref="Z30:Z31"/>
    <mergeCell ref="AA30:AA31"/>
    <mergeCell ref="Z20:Z21"/>
    <mergeCell ref="AA20:AA21"/>
    <mergeCell ref="Z22:Z23"/>
    <mergeCell ref="AA22:AA23"/>
    <mergeCell ref="Z24:Z25"/>
    <mergeCell ref="AA24:AA25"/>
    <mergeCell ref="Z38:Z39"/>
    <mergeCell ref="AA38:AA39"/>
    <mergeCell ref="Z40:Z41"/>
    <mergeCell ref="AA40:AA41"/>
    <mergeCell ref="Z42:Z43"/>
    <mergeCell ref="AA42:AA43"/>
    <mergeCell ref="Z32:Z33"/>
    <mergeCell ref="AA32:AA33"/>
    <mergeCell ref="Z34:Z35"/>
    <mergeCell ref="AA34:AA35"/>
    <mergeCell ref="Z36:Z37"/>
    <mergeCell ref="AA36:AA37"/>
    <mergeCell ref="Z50:Z51"/>
    <mergeCell ref="AA50:AA51"/>
    <mergeCell ref="Z52:Z53"/>
    <mergeCell ref="AA52:AA53"/>
    <mergeCell ref="Z54:Z55"/>
    <mergeCell ref="AA54:AA55"/>
    <mergeCell ref="Z44:Z45"/>
    <mergeCell ref="AA44:AA45"/>
    <mergeCell ref="Z46:Z47"/>
    <mergeCell ref="AA46:AA47"/>
    <mergeCell ref="Z48:Z49"/>
    <mergeCell ref="AA48:AA49"/>
    <mergeCell ref="Z62:Z63"/>
    <mergeCell ref="AA62:AA63"/>
    <mergeCell ref="Z64:Z65"/>
    <mergeCell ref="AA64:AA65"/>
    <mergeCell ref="Z66:Z67"/>
    <mergeCell ref="AA66:AA67"/>
    <mergeCell ref="Z56:Z57"/>
    <mergeCell ref="AA56:AA57"/>
    <mergeCell ref="Z58:Z59"/>
    <mergeCell ref="AA58:AA59"/>
    <mergeCell ref="Z60:Z61"/>
    <mergeCell ref="AA60:AA61"/>
    <mergeCell ref="Z74:Z75"/>
    <mergeCell ref="AA74:AA75"/>
    <mergeCell ref="Z76:Z77"/>
    <mergeCell ref="AA76:AA77"/>
    <mergeCell ref="Z78:Z79"/>
    <mergeCell ref="AA78:AA79"/>
    <mergeCell ref="Z68:Z69"/>
    <mergeCell ref="AA68:AA69"/>
    <mergeCell ref="Z70:Z71"/>
    <mergeCell ref="AA70:AA71"/>
    <mergeCell ref="Z72:Z73"/>
    <mergeCell ref="AA72:AA73"/>
    <mergeCell ref="Z86:Z87"/>
    <mergeCell ref="AA86:AA87"/>
    <mergeCell ref="Z88:Z89"/>
    <mergeCell ref="AA88:AA89"/>
    <mergeCell ref="Z90:Z91"/>
    <mergeCell ref="AA90:AA91"/>
    <mergeCell ref="Z80:Z81"/>
    <mergeCell ref="AA80:AA81"/>
    <mergeCell ref="Z82:Z83"/>
    <mergeCell ref="AA82:AA83"/>
    <mergeCell ref="Z84:Z85"/>
    <mergeCell ref="AA84:AA85"/>
    <mergeCell ref="Z98:Z99"/>
    <mergeCell ref="AA98:AA99"/>
    <mergeCell ref="Z100:Z101"/>
    <mergeCell ref="AA100:AA101"/>
    <mergeCell ref="Z102:Z103"/>
    <mergeCell ref="AA102:AA103"/>
    <mergeCell ref="Z92:Z93"/>
    <mergeCell ref="AA92:AA93"/>
    <mergeCell ref="Z94:Z95"/>
    <mergeCell ref="AA94:AA95"/>
    <mergeCell ref="Z96:Z97"/>
    <mergeCell ref="AA96:AA97"/>
    <mergeCell ref="Z110:Z111"/>
    <mergeCell ref="AA110:AA111"/>
    <mergeCell ref="Z112:Z113"/>
    <mergeCell ref="AA112:AA113"/>
    <mergeCell ref="Z114:Z115"/>
    <mergeCell ref="AA114:AA115"/>
    <mergeCell ref="Z104:Z105"/>
    <mergeCell ref="AA104:AA105"/>
    <mergeCell ref="Z106:Z107"/>
    <mergeCell ref="AA106:AA107"/>
    <mergeCell ref="Z108:Z109"/>
    <mergeCell ref="AA108:AA109"/>
    <mergeCell ref="Z122:Z123"/>
    <mergeCell ref="AA122:AA123"/>
    <mergeCell ref="Z124:Z125"/>
    <mergeCell ref="AA124:AA125"/>
    <mergeCell ref="Z126:Z127"/>
    <mergeCell ref="AA126:AA127"/>
    <mergeCell ref="Z116:Z117"/>
    <mergeCell ref="AA116:AA117"/>
    <mergeCell ref="Z118:Z119"/>
    <mergeCell ref="AA118:AA119"/>
    <mergeCell ref="Z120:Z121"/>
    <mergeCell ref="AA120:AA121"/>
    <mergeCell ref="Z134:Z135"/>
    <mergeCell ref="AA134:AA135"/>
    <mergeCell ref="Z136:Z137"/>
    <mergeCell ref="AA136:AA137"/>
    <mergeCell ref="Z138:Z139"/>
    <mergeCell ref="AA138:AA139"/>
    <mergeCell ref="Z128:Z129"/>
    <mergeCell ref="AA128:AA129"/>
    <mergeCell ref="Z130:Z131"/>
    <mergeCell ref="AA130:AA131"/>
    <mergeCell ref="Z132:Z133"/>
    <mergeCell ref="AA132:AA133"/>
    <mergeCell ref="Z146:Z147"/>
    <mergeCell ref="AA146:AA147"/>
    <mergeCell ref="Z148:Z149"/>
    <mergeCell ref="AA148:AA149"/>
    <mergeCell ref="Z150:Z151"/>
    <mergeCell ref="AA150:AA151"/>
    <mergeCell ref="Z140:Z141"/>
    <mergeCell ref="AA140:AA141"/>
    <mergeCell ref="Z142:Z143"/>
    <mergeCell ref="AA142:AA143"/>
    <mergeCell ref="Z144:Z145"/>
    <mergeCell ref="AA144:AA145"/>
    <mergeCell ref="Z158:Z159"/>
    <mergeCell ref="AA158:AA159"/>
    <mergeCell ref="Z160:Z161"/>
    <mergeCell ref="AA160:AA161"/>
    <mergeCell ref="Z162:Z163"/>
    <mergeCell ref="AA162:AA163"/>
    <mergeCell ref="Z152:Z153"/>
    <mergeCell ref="AA152:AA153"/>
    <mergeCell ref="Z154:Z155"/>
    <mergeCell ref="AA154:AA155"/>
    <mergeCell ref="Z156:Z157"/>
    <mergeCell ref="AA156:AA157"/>
    <mergeCell ref="Z170:Z171"/>
    <mergeCell ref="AA170:AA171"/>
    <mergeCell ref="Z172:Z173"/>
    <mergeCell ref="AA172:AA173"/>
    <mergeCell ref="Z174:Z175"/>
    <mergeCell ref="AA174:AA175"/>
    <mergeCell ref="Z164:Z165"/>
    <mergeCell ref="AA164:AA165"/>
    <mergeCell ref="Z166:Z167"/>
    <mergeCell ref="AA166:AA167"/>
    <mergeCell ref="Z168:Z169"/>
    <mergeCell ref="AA168:AA169"/>
    <mergeCell ref="Z182:Z183"/>
    <mergeCell ref="AA182:AA183"/>
    <mergeCell ref="Z184:Z185"/>
    <mergeCell ref="AA184:AA185"/>
    <mergeCell ref="Z186:Z187"/>
    <mergeCell ref="AA186:AA187"/>
    <mergeCell ref="Z176:Z177"/>
    <mergeCell ref="AA176:AA177"/>
    <mergeCell ref="Z178:Z179"/>
    <mergeCell ref="AA178:AA179"/>
    <mergeCell ref="Z180:Z181"/>
    <mergeCell ref="AA180:AA181"/>
    <mergeCell ref="Z194:Z195"/>
    <mergeCell ref="AA194:AA195"/>
    <mergeCell ref="Z196:Z197"/>
    <mergeCell ref="AA196:AA197"/>
    <mergeCell ref="Z198:Z199"/>
    <mergeCell ref="AA198:AA199"/>
    <mergeCell ref="Z188:Z189"/>
    <mergeCell ref="AA188:AA189"/>
    <mergeCell ref="Z190:Z191"/>
    <mergeCell ref="AA190:AA191"/>
    <mergeCell ref="Z192:Z193"/>
    <mergeCell ref="AA192:AA193"/>
    <mergeCell ref="Z206:Z207"/>
    <mergeCell ref="AA206:AA207"/>
    <mergeCell ref="Z208:Z209"/>
    <mergeCell ref="AA208:AA209"/>
    <mergeCell ref="Z210:Z211"/>
    <mergeCell ref="AA210:AA211"/>
    <mergeCell ref="Z200:Z201"/>
    <mergeCell ref="AA200:AA201"/>
    <mergeCell ref="Z202:Z203"/>
    <mergeCell ref="AA202:AA203"/>
    <mergeCell ref="Z204:Z205"/>
    <mergeCell ref="AA204:AA205"/>
    <mergeCell ref="Z218:Z219"/>
    <mergeCell ref="AA218:AA219"/>
    <mergeCell ref="Z220:Z221"/>
    <mergeCell ref="AA220:AA221"/>
    <mergeCell ref="Z222:Z223"/>
    <mergeCell ref="AA222:AA223"/>
    <mergeCell ref="Z212:Z213"/>
    <mergeCell ref="AA212:AA213"/>
    <mergeCell ref="Z214:Z215"/>
    <mergeCell ref="AA214:AA215"/>
    <mergeCell ref="Z216:Z217"/>
    <mergeCell ref="AA216:AA217"/>
    <mergeCell ref="Z230:Z231"/>
    <mergeCell ref="AA230:AA231"/>
    <mergeCell ref="Z232:Z233"/>
    <mergeCell ref="AA232:AA233"/>
    <mergeCell ref="Z234:Z235"/>
    <mergeCell ref="AA234:AA235"/>
    <mergeCell ref="Z224:Z225"/>
    <mergeCell ref="AA224:AA225"/>
    <mergeCell ref="Z226:Z227"/>
    <mergeCell ref="AA226:AA227"/>
    <mergeCell ref="Z228:Z229"/>
    <mergeCell ref="AA228:AA229"/>
    <mergeCell ref="Z242:Z243"/>
    <mergeCell ref="AA242:AA243"/>
    <mergeCell ref="Z244:Z245"/>
    <mergeCell ref="AA244:AA245"/>
    <mergeCell ref="Z246:Z247"/>
    <mergeCell ref="AA246:AA247"/>
    <mergeCell ref="Z236:Z237"/>
    <mergeCell ref="AA236:AA237"/>
    <mergeCell ref="Z238:Z239"/>
    <mergeCell ref="AA238:AA239"/>
    <mergeCell ref="Z240:Z241"/>
    <mergeCell ref="AA240:AA241"/>
    <mergeCell ref="Z254:Z255"/>
    <mergeCell ref="AA254:AA255"/>
    <mergeCell ref="Z256:Z257"/>
    <mergeCell ref="AA256:AA257"/>
    <mergeCell ref="Z258:Z259"/>
    <mergeCell ref="AA258:AA259"/>
    <mergeCell ref="Z248:Z249"/>
    <mergeCell ref="AA248:AA249"/>
    <mergeCell ref="Z250:Z251"/>
    <mergeCell ref="AA250:AA251"/>
    <mergeCell ref="Z252:Z253"/>
    <mergeCell ref="AA252:AA253"/>
    <mergeCell ref="Z266:Z267"/>
    <mergeCell ref="AA266:AA267"/>
    <mergeCell ref="Z268:Z269"/>
    <mergeCell ref="AA268:AA269"/>
    <mergeCell ref="Z270:Z271"/>
    <mergeCell ref="AA270:AA271"/>
    <mergeCell ref="Z260:Z261"/>
    <mergeCell ref="AA260:AA261"/>
    <mergeCell ref="Z262:Z263"/>
    <mergeCell ref="AA262:AA263"/>
    <mergeCell ref="Z264:Z265"/>
    <mergeCell ref="AA264:AA265"/>
    <mergeCell ref="Z278:Z279"/>
    <mergeCell ref="AA278:AA279"/>
    <mergeCell ref="Z280:Z281"/>
    <mergeCell ref="AA280:AA281"/>
    <mergeCell ref="Z282:Z283"/>
    <mergeCell ref="AA282:AA283"/>
    <mergeCell ref="Z272:Z273"/>
    <mergeCell ref="AA272:AA273"/>
    <mergeCell ref="Z274:Z275"/>
    <mergeCell ref="AA274:AA275"/>
    <mergeCell ref="Z276:Z277"/>
    <mergeCell ref="AA276:AA277"/>
    <mergeCell ref="Z290:Z291"/>
    <mergeCell ref="AA290:AA291"/>
    <mergeCell ref="Z292:Z293"/>
    <mergeCell ref="AA292:AA293"/>
    <mergeCell ref="Z294:Z295"/>
    <mergeCell ref="AA294:AA295"/>
    <mergeCell ref="Z284:Z285"/>
    <mergeCell ref="AA284:AA285"/>
    <mergeCell ref="Z286:Z287"/>
    <mergeCell ref="AA286:AA287"/>
    <mergeCell ref="Z288:Z289"/>
    <mergeCell ref="AA288:AA289"/>
    <mergeCell ref="Z302:Z303"/>
    <mergeCell ref="AA302:AA303"/>
    <mergeCell ref="Z304:Z305"/>
    <mergeCell ref="AA304:AA305"/>
    <mergeCell ref="Z306:Z307"/>
    <mergeCell ref="AA306:AA307"/>
    <mergeCell ref="Z296:Z297"/>
    <mergeCell ref="AA296:AA297"/>
    <mergeCell ref="Z298:Z299"/>
    <mergeCell ref="AA298:AA299"/>
    <mergeCell ref="Z300:Z301"/>
    <mergeCell ref="AA300:AA301"/>
    <mergeCell ref="Z314:Z315"/>
    <mergeCell ref="AA314:AA315"/>
    <mergeCell ref="Z316:Z317"/>
    <mergeCell ref="AA316:AA317"/>
    <mergeCell ref="Z318:Z319"/>
    <mergeCell ref="AA318:AA319"/>
    <mergeCell ref="Z308:Z309"/>
    <mergeCell ref="AA308:AA309"/>
    <mergeCell ref="Z310:Z311"/>
    <mergeCell ref="AA310:AA311"/>
    <mergeCell ref="Z312:Z313"/>
    <mergeCell ref="AA312:AA313"/>
    <mergeCell ref="Z326:Z327"/>
    <mergeCell ref="AA326:AA327"/>
    <mergeCell ref="Z328:Z329"/>
    <mergeCell ref="AA328:AA329"/>
    <mergeCell ref="Z330:Z331"/>
    <mergeCell ref="AA330:AA331"/>
    <mergeCell ref="Z320:Z321"/>
    <mergeCell ref="AA320:AA321"/>
    <mergeCell ref="Z322:Z323"/>
    <mergeCell ref="AA322:AA323"/>
    <mergeCell ref="Z324:Z325"/>
    <mergeCell ref="AA324:AA325"/>
    <mergeCell ref="Z338:Z339"/>
    <mergeCell ref="AA338:AA339"/>
    <mergeCell ref="Z340:Z341"/>
    <mergeCell ref="AA340:AA341"/>
    <mergeCell ref="Z342:Z343"/>
    <mergeCell ref="AA342:AA343"/>
    <mergeCell ref="Z332:Z333"/>
    <mergeCell ref="AA332:AA333"/>
    <mergeCell ref="Z334:Z335"/>
    <mergeCell ref="AA334:AA335"/>
    <mergeCell ref="Z336:Z337"/>
    <mergeCell ref="AA336:AA337"/>
    <mergeCell ref="Z350:Z351"/>
    <mergeCell ref="AA350:AA351"/>
    <mergeCell ref="Z352:Z353"/>
    <mergeCell ref="AA352:AA353"/>
    <mergeCell ref="Z354:Z355"/>
    <mergeCell ref="AA354:AA355"/>
    <mergeCell ref="Z344:Z345"/>
    <mergeCell ref="AA344:AA345"/>
    <mergeCell ref="Z346:Z347"/>
    <mergeCell ref="AA346:AA347"/>
    <mergeCell ref="Z348:Z349"/>
    <mergeCell ref="AA348:AA349"/>
    <mergeCell ref="Z362:Z363"/>
    <mergeCell ref="AA362:AA363"/>
    <mergeCell ref="Z364:Z365"/>
    <mergeCell ref="AA364:AA365"/>
    <mergeCell ref="Z366:Z367"/>
    <mergeCell ref="AA366:AA367"/>
    <mergeCell ref="Z356:Z357"/>
    <mergeCell ref="AA356:AA357"/>
    <mergeCell ref="Z358:Z359"/>
    <mergeCell ref="AA358:AA359"/>
    <mergeCell ref="Z360:Z361"/>
    <mergeCell ref="AA360:AA361"/>
    <mergeCell ref="Z374:Z375"/>
    <mergeCell ref="AA374:AA375"/>
    <mergeCell ref="Z376:Z377"/>
    <mergeCell ref="AA376:AA377"/>
    <mergeCell ref="Z378:Z379"/>
    <mergeCell ref="AA378:AA379"/>
    <mergeCell ref="Z368:Z369"/>
    <mergeCell ref="AA368:AA369"/>
    <mergeCell ref="Z370:Z371"/>
    <mergeCell ref="AA370:AA371"/>
    <mergeCell ref="Z372:Z373"/>
    <mergeCell ref="AA372:AA373"/>
    <mergeCell ref="Z386:Z387"/>
    <mergeCell ref="AA386:AA387"/>
    <mergeCell ref="Z388:Z389"/>
    <mergeCell ref="AA388:AA389"/>
    <mergeCell ref="Z390:Z391"/>
    <mergeCell ref="AA390:AA391"/>
    <mergeCell ref="Z380:Z381"/>
    <mergeCell ref="AA380:AA381"/>
    <mergeCell ref="Z382:Z383"/>
    <mergeCell ref="AA382:AA383"/>
    <mergeCell ref="Z384:Z385"/>
    <mergeCell ref="AA384:AA385"/>
    <mergeCell ref="Z398:Z399"/>
    <mergeCell ref="AA398:AA399"/>
    <mergeCell ref="Z400:Z401"/>
    <mergeCell ref="AA400:AA401"/>
    <mergeCell ref="Z392:Z393"/>
    <mergeCell ref="AA392:AA393"/>
    <mergeCell ref="Z394:Z395"/>
    <mergeCell ref="AA394:AA395"/>
    <mergeCell ref="Z396:Z397"/>
    <mergeCell ref="AA396:AA397"/>
  </mergeCells>
  <conditionalFormatting sqref="Z2:Z4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{8D254274-014C-4770-88F8-778FC5360CF0}</x14:id>
        </ext>
      </extLst>
    </cfRule>
  </conditionalFormatting>
  <conditionalFormatting sqref="AA2:AA4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0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254274-014C-4770-88F8-778FC5360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Z2:Z401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071E-0297-4224-BF8F-20B1EFE422A1}">
  <dimension ref="A1:AA401"/>
  <sheetViews>
    <sheetView workbookViewId="0">
      <selection sqref="A1:Y187"/>
    </sheetView>
  </sheetViews>
  <sheetFormatPr defaultRowHeight="15" x14ac:dyDescent="0.25"/>
  <cols>
    <col min="1" max="1" width="13.5703125" bestFit="1" customWidth="1"/>
    <col min="2" max="2" width="6.85546875" bestFit="1" customWidth="1"/>
    <col min="3" max="3" width="8" bestFit="1" customWidth="1"/>
    <col min="4" max="4" width="7" bestFit="1" customWidth="1"/>
    <col min="5" max="5" width="7.7109375" bestFit="1" customWidth="1"/>
    <col min="6" max="6" width="12.7109375" bestFit="1" customWidth="1"/>
    <col min="7" max="7" width="9.7109375" bestFit="1" customWidth="1"/>
    <col min="8" max="8" width="8" bestFit="1" customWidth="1"/>
    <col min="9" max="9" width="8.140625" bestFit="1" customWidth="1"/>
    <col min="10" max="10" width="9.85546875" bestFit="1" customWidth="1"/>
    <col min="11" max="12" width="8" bestFit="1" customWidth="1"/>
    <col min="13" max="13" width="11.42578125" bestFit="1" customWidth="1"/>
    <col min="14" max="14" width="11.85546875" bestFit="1" customWidth="1"/>
    <col min="15" max="15" width="13.28515625" bestFit="1" customWidth="1"/>
    <col min="16" max="16" width="7" bestFit="1" customWidth="1"/>
    <col min="17" max="17" width="12.28515625" bestFit="1" customWidth="1"/>
    <col min="18" max="18" width="16.85546875" bestFit="1" customWidth="1"/>
    <col min="19" max="19" width="13.28515625" bestFit="1" customWidth="1"/>
    <col min="20" max="20" width="11.5703125" bestFit="1" customWidth="1"/>
    <col min="21" max="21" width="14.140625" bestFit="1" customWidth="1"/>
    <col min="22" max="22" width="9.85546875" bestFit="1" customWidth="1"/>
    <col min="23" max="23" width="18.5703125" bestFit="1" customWidth="1"/>
    <col min="24" max="24" width="16.42578125" bestFit="1" customWidth="1"/>
    <col min="25" max="25" width="15.7109375" bestFit="1" customWidth="1"/>
    <col min="26" max="27" width="19.28515625" bestFit="1" customWidth="1"/>
  </cols>
  <sheetData>
    <row r="1" spans="1:27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25</v>
      </c>
      <c r="P1" t="s">
        <v>10</v>
      </c>
      <c r="Q1" t="s">
        <v>32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  <c r="X1" t="s">
        <v>3</v>
      </c>
      <c r="Y1" t="s">
        <v>33</v>
      </c>
      <c r="Z1" s="2" t="s">
        <v>2</v>
      </c>
      <c r="AA1" s="2" t="s">
        <v>1</v>
      </c>
    </row>
    <row r="2" spans="1:27" x14ac:dyDescent="0.25">
      <c r="A2" t="s">
        <v>36</v>
      </c>
      <c r="B2" t="s">
        <v>0</v>
      </c>
      <c r="C2">
        <v>0</v>
      </c>
      <c r="D2">
        <v>0</v>
      </c>
      <c r="E2">
        <v>0</v>
      </c>
      <c r="F2">
        <v>0</v>
      </c>
      <c r="G2">
        <v>1125</v>
      </c>
      <c r="H2">
        <v>1811.45</v>
      </c>
      <c r="I2">
        <v>0</v>
      </c>
      <c r="J2">
        <v>1978.3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>
        <v>0</v>
      </c>
      <c r="R2">
        <v>0</v>
      </c>
      <c r="S2">
        <v>21350</v>
      </c>
      <c r="T2" s="4">
        <v>45680</v>
      </c>
      <c r="U2" t="s">
        <v>34</v>
      </c>
      <c r="V2">
        <v>0</v>
      </c>
      <c r="W2">
        <v>0</v>
      </c>
      <c r="X2">
        <v>0</v>
      </c>
      <c r="Y2">
        <v>0</v>
      </c>
      <c r="Z2" s="8">
        <f>Y3+Y2</f>
        <v>1.9714429000000002E-2</v>
      </c>
      <c r="AA2" s="8">
        <f>Y3-Y2</f>
        <v>1.9714429000000002E-2</v>
      </c>
    </row>
    <row r="3" spans="1:27" x14ac:dyDescent="0.25">
      <c r="A3" t="s">
        <v>36</v>
      </c>
      <c r="B3" t="s">
        <v>0</v>
      </c>
      <c r="C3">
        <v>1.1000000000000001</v>
      </c>
      <c r="D3">
        <v>184247</v>
      </c>
      <c r="E3">
        <v>-0.14999999999999991</v>
      </c>
      <c r="F3">
        <v>-11.999999999999993</v>
      </c>
      <c r="G3">
        <v>135600</v>
      </c>
      <c r="H3">
        <v>1.1000000000000001</v>
      </c>
      <c r="I3">
        <v>1.1499999999999999</v>
      </c>
      <c r="J3">
        <v>1.25</v>
      </c>
      <c r="K3">
        <v>0.95</v>
      </c>
      <c r="L3">
        <v>1.7</v>
      </c>
      <c r="M3">
        <v>1.07</v>
      </c>
      <c r="N3">
        <v>184247</v>
      </c>
      <c r="O3">
        <v>147.86000000000001</v>
      </c>
      <c r="P3">
        <v>79238</v>
      </c>
      <c r="Q3">
        <v>-9527</v>
      </c>
      <c r="R3">
        <v>184247</v>
      </c>
      <c r="S3">
        <v>21350</v>
      </c>
      <c r="T3" s="4">
        <v>45680</v>
      </c>
      <c r="U3" t="s">
        <v>35</v>
      </c>
      <c r="V3">
        <v>1.1499999999999999</v>
      </c>
      <c r="W3">
        <v>0</v>
      </c>
      <c r="X3">
        <v>0</v>
      </c>
      <c r="Y3">
        <v>1.9714429000000002E-2</v>
      </c>
      <c r="Z3" s="8"/>
      <c r="AA3" s="8"/>
    </row>
    <row r="4" spans="1:27" x14ac:dyDescent="0.25">
      <c r="A4" t="s">
        <v>36</v>
      </c>
      <c r="B4" t="s">
        <v>0</v>
      </c>
      <c r="C4">
        <v>0</v>
      </c>
      <c r="D4">
        <v>0</v>
      </c>
      <c r="E4">
        <v>0</v>
      </c>
      <c r="F4">
        <v>0</v>
      </c>
      <c r="G4">
        <v>1125</v>
      </c>
      <c r="H4">
        <v>1763.7</v>
      </c>
      <c r="I4">
        <v>0</v>
      </c>
      <c r="J4">
        <v>2704.25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21400</v>
      </c>
      <c r="T4" s="4">
        <v>45680</v>
      </c>
      <c r="U4" t="s">
        <v>34</v>
      </c>
      <c r="V4">
        <v>0</v>
      </c>
      <c r="W4">
        <v>0</v>
      </c>
      <c r="X4">
        <v>0</v>
      </c>
      <c r="Y4">
        <v>0</v>
      </c>
      <c r="Z4" s="8">
        <f>Y5+Y4</f>
        <v>7.5393999999999999E-3</v>
      </c>
      <c r="AA4" s="8">
        <f>Y5-Y4</f>
        <v>7.5393999999999999E-3</v>
      </c>
    </row>
    <row r="5" spans="1:27" x14ac:dyDescent="0.25">
      <c r="A5" t="s">
        <v>36</v>
      </c>
      <c r="B5" t="s">
        <v>0</v>
      </c>
      <c r="C5">
        <v>1.2</v>
      </c>
      <c r="D5">
        <v>65560</v>
      </c>
      <c r="E5">
        <v>-0.19999999999999996</v>
      </c>
      <c r="F5">
        <v>-14.285714285714283</v>
      </c>
      <c r="G5">
        <v>59025</v>
      </c>
      <c r="H5">
        <v>1.2</v>
      </c>
      <c r="I5">
        <v>1.25</v>
      </c>
      <c r="J5">
        <v>1.4</v>
      </c>
      <c r="K5">
        <v>1</v>
      </c>
      <c r="L5">
        <v>1.8</v>
      </c>
      <c r="M5">
        <v>1.1499999999999999</v>
      </c>
      <c r="N5">
        <v>65560</v>
      </c>
      <c r="O5">
        <v>56.55</v>
      </c>
      <c r="P5">
        <v>42039</v>
      </c>
      <c r="Q5">
        <v>-4883</v>
      </c>
      <c r="R5">
        <v>65560</v>
      </c>
      <c r="S5">
        <v>21400</v>
      </c>
      <c r="T5" s="4">
        <v>45680</v>
      </c>
      <c r="U5" t="s">
        <v>35</v>
      </c>
      <c r="V5">
        <v>1.25</v>
      </c>
      <c r="W5">
        <v>0</v>
      </c>
      <c r="X5">
        <v>0</v>
      </c>
      <c r="Y5">
        <v>7.5393999999999999E-3</v>
      </c>
      <c r="Z5" s="8"/>
      <c r="AA5" s="8"/>
    </row>
    <row r="6" spans="1:27" x14ac:dyDescent="0.25">
      <c r="A6" t="s">
        <v>36</v>
      </c>
      <c r="B6" t="s">
        <v>0</v>
      </c>
      <c r="C6">
        <v>0</v>
      </c>
      <c r="D6">
        <v>0</v>
      </c>
      <c r="E6">
        <v>0</v>
      </c>
      <c r="F6">
        <v>0</v>
      </c>
      <c r="G6">
        <v>1125</v>
      </c>
      <c r="H6">
        <v>1722.25</v>
      </c>
      <c r="I6">
        <v>0</v>
      </c>
      <c r="J6">
        <v>2655.1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21450</v>
      </c>
      <c r="T6" s="4">
        <v>45680</v>
      </c>
      <c r="U6" t="s">
        <v>34</v>
      </c>
      <c r="V6">
        <v>0</v>
      </c>
      <c r="W6">
        <v>0</v>
      </c>
      <c r="X6">
        <v>0</v>
      </c>
      <c r="Y6">
        <v>0</v>
      </c>
      <c r="Z6" s="8">
        <f>Y7+Y6</f>
        <v>3.6642699999999999E-3</v>
      </c>
      <c r="AA6" s="8">
        <f>Y7-Y6</f>
        <v>3.6642699999999999E-3</v>
      </c>
    </row>
    <row r="7" spans="1:27" x14ac:dyDescent="0.25">
      <c r="A7" t="s">
        <v>36</v>
      </c>
      <c r="B7" t="s">
        <v>0</v>
      </c>
      <c r="C7">
        <v>1.25</v>
      </c>
      <c r="D7">
        <v>30035</v>
      </c>
      <c r="E7">
        <v>-0.30000000000000004</v>
      </c>
      <c r="F7">
        <v>-19.35483870967742</v>
      </c>
      <c r="G7">
        <v>11325</v>
      </c>
      <c r="H7">
        <v>1.25</v>
      </c>
      <c r="I7">
        <v>1.25</v>
      </c>
      <c r="J7">
        <v>1.55</v>
      </c>
      <c r="K7">
        <v>0.9</v>
      </c>
      <c r="L7">
        <v>1.9</v>
      </c>
      <c r="M7">
        <v>1.22</v>
      </c>
      <c r="N7">
        <v>30035</v>
      </c>
      <c r="O7">
        <v>27.48</v>
      </c>
      <c r="P7">
        <v>7004</v>
      </c>
      <c r="Q7">
        <v>-1596</v>
      </c>
      <c r="R7">
        <v>30035</v>
      </c>
      <c r="S7">
        <v>21450</v>
      </c>
      <c r="T7" s="4">
        <v>45680</v>
      </c>
      <c r="U7" t="s">
        <v>35</v>
      </c>
      <c r="V7">
        <v>1.25</v>
      </c>
      <c r="W7">
        <v>0</v>
      </c>
      <c r="X7">
        <v>0</v>
      </c>
      <c r="Y7">
        <v>3.6642699999999999E-3</v>
      </c>
      <c r="Z7" s="8"/>
      <c r="AA7" s="8"/>
    </row>
    <row r="8" spans="1:27" x14ac:dyDescent="0.25">
      <c r="A8" t="s">
        <v>36</v>
      </c>
      <c r="B8" t="s">
        <v>0</v>
      </c>
      <c r="C8">
        <v>0</v>
      </c>
      <c r="D8">
        <v>0</v>
      </c>
      <c r="E8">
        <v>0</v>
      </c>
      <c r="F8">
        <v>0</v>
      </c>
      <c r="G8">
        <v>1125</v>
      </c>
      <c r="H8">
        <v>1665.05</v>
      </c>
      <c r="I8">
        <v>0</v>
      </c>
      <c r="J8">
        <v>2606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21500</v>
      </c>
      <c r="T8" s="4">
        <v>45680</v>
      </c>
      <c r="U8" t="s">
        <v>34</v>
      </c>
      <c r="V8">
        <v>0</v>
      </c>
      <c r="W8">
        <v>0</v>
      </c>
      <c r="X8">
        <v>0</v>
      </c>
      <c r="Y8">
        <v>0</v>
      </c>
      <c r="Z8" s="8">
        <f>Y9+Y8</f>
        <v>1.7700983999999999E-2</v>
      </c>
      <c r="AA8" s="8">
        <f>Y9-Y8</f>
        <v>1.7700983999999999E-2</v>
      </c>
    </row>
    <row r="9" spans="1:27" x14ac:dyDescent="0.25">
      <c r="A9" t="s">
        <v>36</v>
      </c>
      <c r="B9" t="s">
        <v>0</v>
      </c>
      <c r="C9">
        <v>1.4</v>
      </c>
      <c r="D9">
        <v>128268</v>
      </c>
      <c r="E9">
        <v>-0.40000000000000013</v>
      </c>
      <c r="F9">
        <v>-22.222222222222229</v>
      </c>
      <c r="G9">
        <v>115500</v>
      </c>
      <c r="H9">
        <v>1.35</v>
      </c>
      <c r="I9">
        <v>1.3</v>
      </c>
      <c r="J9">
        <v>1.8</v>
      </c>
      <c r="K9">
        <v>1.1499999999999999</v>
      </c>
      <c r="L9">
        <v>2.0499999999999998</v>
      </c>
      <c r="M9">
        <v>1.38</v>
      </c>
      <c r="N9">
        <v>128268</v>
      </c>
      <c r="O9">
        <v>132.76</v>
      </c>
      <c r="P9">
        <v>64549</v>
      </c>
      <c r="Q9">
        <v>-3039</v>
      </c>
      <c r="R9">
        <v>128268</v>
      </c>
      <c r="S9">
        <v>21500</v>
      </c>
      <c r="T9" s="4">
        <v>45680</v>
      </c>
      <c r="U9" t="s">
        <v>35</v>
      </c>
      <c r="V9">
        <v>1.3</v>
      </c>
      <c r="W9">
        <v>0</v>
      </c>
      <c r="X9">
        <v>0</v>
      </c>
      <c r="Y9">
        <v>1.7700983999999999E-2</v>
      </c>
      <c r="Z9" s="8"/>
      <c r="AA9" s="8"/>
    </row>
    <row r="10" spans="1:27" x14ac:dyDescent="0.25">
      <c r="A10" t="s">
        <v>36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1125</v>
      </c>
      <c r="H10">
        <v>1613.35</v>
      </c>
      <c r="I10">
        <v>0</v>
      </c>
      <c r="J10">
        <v>2557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21550</v>
      </c>
      <c r="T10" s="4">
        <v>45680</v>
      </c>
      <c r="U10" t="s">
        <v>34</v>
      </c>
      <c r="V10">
        <v>0</v>
      </c>
      <c r="W10">
        <v>0</v>
      </c>
      <c r="X10">
        <v>0</v>
      </c>
      <c r="Y10">
        <v>0</v>
      </c>
      <c r="Z10" s="8">
        <f>Y11+Y10</f>
        <v>3.8464799999999998E-3</v>
      </c>
      <c r="AA10" s="8">
        <f>Y11-Y10</f>
        <v>3.8464799999999998E-3</v>
      </c>
    </row>
    <row r="11" spans="1:27" x14ac:dyDescent="0.25">
      <c r="A11" t="s">
        <v>36</v>
      </c>
      <c r="B11" t="s">
        <v>0</v>
      </c>
      <c r="C11">
        <v>1.35</v>
      </c>
      <c r="D11">
        <v>27280</v>
      </c>
      <c r="E11">
        <v>-0.5</v>
      </c>
      <c r="F11">
        <v>-27.027027027027025</v>
      </c>
      <c r="G11">
        <v>29625</v>
      </c>
      <c r="H11">
        <v>1.35</v>
      </c>
      <c r="I11">
        <v>1.35</v>
      </c>
      <c r="J11">
        <v>1.85</v>
      </c>
      <c r="K11">
        <v>1.2</v>
      </c>
      <c r="L11">
        <v>2.2000000000000002</v>
      </c>
      <c r="M11">
        <v>1.41</v>
      </c>
      <c r="N11">
        <v>27280</v>
      </c>
      <c r="O11">
        <v>28.85</v>
      </c>
      <c r="P11">
        <v>6433</v>
      </c>
      <c r="Q11">
        <v>-864</v>
      </c>
      <c r="R11">
        <v>27280</v>
      </c>
      <c r="S11">
        <v>21550</v>
      </c>
      <c r="T11" s="4">
        <v>45680</v>
      </c>
      <c r="U11" t="s">
        <v>35</v>
      </c>
      <c r="V11">
        <v>1.35</v>
      </c>
      <c r="W11">
        <v>0</v>
      </c>
      <c r="X11">
        <v>0</v>
      </c>
      <c r="Y11">
        <v>3.8464799999999998E-3</v>
      </c>
      <c r="Z11" s="8"/>
      <c r="AA11" s="8"/>
    </row>
    <row r="12" spans="1:27" x14ac:dyDescent="0.25">
      <c r="A12" t="s">
        <v>36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1125</v>
      </c>
      <c r="H12">
        <v>1562.85</v>
      </c>
      <c r="I12">
        <v>0</v>
      </c>
      <c r="J12">
        <v>2508.0500000000002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21600</v>
      </c>
      <c r="T12" s="4">
        <v>45680</v>
      </c>
      <c r="U12" t="s">
        <v>34</v>
      </c>
      <c r="V12">
        <v>0</v>
      </c>
      <c r="W12">
        <v>0</v>
      </c>
      <c r="X12">
        <v>0</v>
      </c>
      <c r="Y12">
        <v>0</v>
      </c>
      <c r="Z12" s="8">
        <f>Y13+Y12</f>
        <v>9.6902149999999986E-3</v>
      </c>
      <c r="AA12" s="8">
        <f>Y13-Y12</f>
        <v>9.6902149999999986E-3</v>
      </c>
    </row>
    <row r="13" spans="1:27" x14ac:dyDescent="0.25">
      <c r="A13" t="s">
        <v>36</v>
      </c>
      <c r="B13" t="s">
        <v>0</v>
      </c>
      <c r="C13">
        <v>1.45</v>
      </c>
      <c r="D13">
        <v>65035</v>
      </c>
      <c r="E13">
        <v>-0.55000000000000004</v>
      </c>
      <c r="F13">
        <v>-27.500000000000004</v>
      </c>
      <c r="G13">
        <v>25650</v>
      </c>
      <c r="H13">
        <v>1.45</v>
      </c>
      <c r="I13">
        <v>1.4</v>
      </c>
      <c r="J13">
        <v>2</v>
      </c>
      <c r="K13">
        <v>1.25</v>
      </c>
      <c r="L13">
        <v>2.35</v>
      </c>
      <c r="M13">
        <v>1.49</v>
      </c>
      <c r="N13">
        <v>65035</v>
      </c>
      <c r="O13">
        <v>72.680000000000007</v>
      </c>
      <c r="P13">
        <v>28703</v>
      </c>
      <c r="Q13">
        <v>-499</v>
      </c>
      <c r="R13">
        <v>65035</v>
      </c>
      <c r="S13">
        <v>21600</v>
      </c>
      <c r="T13" s="4">
        <v>45680</v>
      </c>
      <c r="U13" t="s">
        <v>35</v>
      </c>
      <c r="V13">
        <v>1.4</v>
      </c>
      <c r="W13">
        <v>0</v>
      </c>
      <c r="X13">
        <v>0</v>
      </c>
      <c r="Y13">
        <v>9.6902149999999986E-3</v>
      </c>
      <c r="Z13" s="8"/>
      <c r="AA13" s="8"/>
    </row>
    <row r="14" spans="1:27" x14ac:dyDescent="0.25">
      <c r="A14" t="s">
        <v>36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1125</v>
      </c>
      <c r="H14">
        <v>1521.05</v>
      </c>
      <c r="I14">
        <v>0</v>
      </c>
      <c r="J14">
        <v>2459.15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21650</v>
      </c>
      <c r="T14" s="4">
        <v>45680</v>
      </c>
      <c r="U14" t="s">
        <v>34</v>
      </c>
      <c r="V14">
        <v>0</v>
      </c>
      <c r="W14">
        <v>0</v>
      </c>
      <c r="X14">
        <v>0</v>
      </c>
      <c r="Y14">
        <v>0</v>
      </c>
      <c r="Z14" s="8">
        <f>Y15+Y14</f>
        <v>5.6310120000000003E-3</v>
      </c>
      <c r="AA14" s="8">
        <f>Y15-Y14</f>
        <v>5.6310120000000003E-3</v>
      </c>
    </row>
    <row r="15" spans="1:27" x14ac:dyDescent="0.25">
      <c r="A15" t="s">
        <v>36</v>
      </c>
      <c r="B15" t="s">
        <v>0</v>
      </c>
      <c r="C15">
        <v>1.5</v>
      </c>
      <c r="D15">
        <v>36804</v>
      </c>
      <c r="E15">
        <v>-0.54999999999999982</v>
      </c>
      <c r="F15">
        <v>-26.829268292682922</v>
      </c>
      <c r="G15">
        <v>15600</v>
      </c>
      <c r="H15">
        <v>1.45</v>
      </c>
      <c r="I15">
        <v>1.6</v>
      </c>
      <c r="J15">
        <v>2.0499999999999998</v>
      </c>
      <c r="K15">
        <v>1.35</v>
      </c>
      <c r="L15">
        <v>2.4500000000000002</v>
      </c>
      <c r="M15">
        <v>1.53</v>
      </c>
      <c r="N15">
        <v>36804</v>
      </c>
      <c r="O15">
        <v>42.23</v>
      </c>
      <c r="P15">
        <v>5939</v>
      </c>
      <c r="Q15">
        <v>164</v>
      </c>
      <c r="R15">
        <v>36804</v>
      </c>
      <c r="S15">
        <v>21650</v>
      </c>
      <c r="T15" s="4">
        <v>45680</v>
      </c>
      <c r="U15" t="s">
        <v>35</v>
      </c>
      <c r="V15">
        <v>1.6</v>
      </c>
      <c r="W15">
        <v>0</v>
      </c>
      <c r="X15">
        <v>0</v>
      </c>
      <c r="Y15">
        <v>5.6310120000000003E-3</v>
      </c>
      <c r="Z15" s="8"/>
      <c r="AA15" s="8"/>
    </row>
    <row r="16" spans="1:27" x14ac:dyDescent="0.25">
      <c r="A16" t="s">
        <v>36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1125</v>
      </c>
      <c r="H16">
        <v>1465.95</v>
      </c>
      <c r="I16">
        <v>0</v>
      </c>
      <c r="J16">
        <v>1550</v>
      </c>
      <c r="K16">
        <v>0</v>
      </c>
      <c r="L16">
        <v>0</v>
      </c>
      <c r="M16">
        <v>0</v>
      </c>
      <c r="N16">
        <v>0</v>
      </c>
      <c r="O16">
        <v>0</v>
      </c>
      <c r="P16">
        <v>5</v>
      </c>
      <c r="Q16">
        <v>0</v>
      </c>
      <c r="R16">
        <v>0</v>
      </c>
      <c r="S16">
        <v>21700</v>
      </c>
      <c r="T16" s="4">
        <v>45680</v>
      </c>
      <c r="U16" t="s">
        <v>34</v>
      </c>
      <c r="V16">
        <v>0</v>
      </c>
      <c r="W16">
        <v>0</v>
      </c>
      <c r="X16">
        <v>0</v>
      </c>
      <c r="Y16">
        <v>0</v>
      </c>
      <c r="Z16" s="8">
        <f>Y17+Y16</f>
        <v>1.3219136000000001E-2</v>
      </c>
      <c r="AA16" s="8">
        <f>Y17-Y16</f>
        <v>1.3219136000000001E-2</v>
      </c>
    </row>
    <row r="17" spans="1:27" x14ac:dyDescent="0.25">
      <c r="A17" t="s">
        <v>36</v>
      </c>
      <c r="B17" t="s">
        <v>0</v>
      </c>
      <c r="C17">
        <v>1.5</v>
      </c>
      <c r="D17">
        <v>86968</v>
      </c>
      <c r="E17">
        <v>-0.70000000000000018</v>
      </c>
      <c r="F17">
        <v>-31.818181818181824</v>
      </c>
      <c r="G17">
        <v>112800</v>
      </c>
      <c r="H17">
        <v>1.45</v>
      </c>
      <c r="I17">
        <v>1.6</v>
      </c>
      <c r="J17">
        <v>2.2000000000000002</v>
      </c>
      <c r="K17">
        <v>1.35</v>
      </c>
      <c r="L17">
        <v>2.4</v>
      </c>
      <c r="M17">
        <v>1.52</v>
      </c>
      <c r="N17">
        <v>86968</v>
      </c>
      <c r="O17">
        <v>99.14</v>
      </c>
      <c r="P17">
        <v>29823</v>
      </c>
      <c r="Q17">
        <v>-4542</v>
      </c>
      <c r="R17">
        <v>86968</v>
      </c>
      <c r="S17">
        <v>21700</v>
      </c>
      <c r="T17" s="4">
        <v>45680</v>
      </c>
      <c r="U17" t="s">
        <v>35</v>
      </c>
      <c r="V17">
        <v>1.6</v>
      </c>
      <c r="W17">
        <v>0</v>
      </c>
      <c r="X17">
        <v>0</v>
      </c>
      <c r="Y17">
        <v>1.3219136000000001E-2</v>
      </c>
      <c r="Z17" s="8"/>
      <c r="AA17" s="8"/>
    </row>
    <row r="18" spans="1:27" x14ac:dyDescent="0.25">
      <c r="A18" t="s">
        <v>36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1125</v>
      </c>
      <c r="H18">
        <v>1440.45</v>
      </c>
      <c r="I18">
        <v>0</v>
      </c>
      <c r="J18">
        <v>2361.75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21750</v>
      </c>
      <c r="T18" s="4">
        <v>45680</v>
      </c>
      <c r="U18" t="s">
        <v>34</v>
      </c>
      <c r="V18">
        <v>0</v>
      </c>
      <c r="W18">
        <v>0</v>
      </c>
      <c r="X18">
        <v>0</v>
      </c>
      <c r="Y18">
        <v>0</v>
      </c>
      <c r="Z18" s="8">
        <f>Y19+Y18</f>
        <v>4.6231560000000007E-3</v>
      </c>
      <c r="AA18" s="8">
        <f>Y19-Y18</f>
        <v>4.6231560000000007E-3</v>
      </c>
    </row>
    <row r="19" spans="1:27" x14ac:dyDescent="0.25">
      <c r="A19" t="s">
        <v>36</v>
      </c>
      <c r="B19" t="s">
        <v>0</v>
      </c>
      <c r="C19">
        <v>1.6</v>
      </c>
      <c r="D19">
        <v>28538</v>
      </c>
      <c r="E19">
        <v>-0.64999999999999991</v>
      </c>
      <c r="F19">
        <v>-28.888888888888886</v>
      </c>
      <c r="G19">
        <v>8175</v>
      </c>
      <c r="H19">
        <v>1.6</v>
      </c>
      <c r="I19">
        <v>1.55</v>
      </c>
      <c r="J19">
        <v>2.25</v>
      </c>
      <c r="K19">
        <v>1.4</v>
      </c>
      <c r="L19">
        <v>2.65</v>
      </c>
      <c r="M19">
        <v>1.62</v>
      </c>
      <c r="N19">
        <v>28538</v>
      </c>
      <c r="O19">
        <v>34.67</v>
      </c>
      <c r="P19">
        <v>5532</v>
      </c>
      <c r="Q19">
        <v>-706</v>
      </c>
      <c r="R19">
        <v>28538</v>
      </c>
      <c r="S19">
        <v>21750</v>
      </c>
      <c r="T19" s="4">
        <v>45680</v>
      </c>
      <c r="U19" t="s">
        <v>35</v>
      </c>
      <c r="V19">
        <v>1.55</v>
      </c>
      <c r="W19">
        <v>0</v>
      </c>
      <c r="X19">
        <v>0</v>
      </c>
      <c r="Y19">
        <v>4.6231560000000007E-3</v>
      </c>
      <c r="Z19" s="8"/>
      <c r="AA19" s="8"/>
    </row>
    <row r="20" spans="1:27" x14ac:dyDescent="0.25">
      <c r="A20" t="s">
        <v>36</v>
      </c>
      <c r="B20" t="s">
        <v>0</v>
      </c>
      <c r="C20">
        <v>1388.45</v>
      </c>
      <c r="D20">
        <v>2</v>
      </c>
      <c r="E20">
        <v>-89.899999999999864</v>
      </c>
      <c r="F20">
        <v>-6.081103933439298</v>
      </c>
      <c r="G20">
        <v>525</v>
      </c>
      <c r="H20">
        <v>1407.1</v>
      </c>
      <c r="I20">
        <v>1402.65</v>
      </c>
      <c r="J20">
        <v>1478.35</v>
      </c>
      <c r="K20">
        <v>1388.45</v>
      </c>
      <c r="L20">
        <v>1402.65</v>
      </c>
      <c r="M20">
        <v>1395.55</v>
      </c>
      <c r="N20">
        <v>2</v>
      </c>
      <c r="O20">
        <v>2.09</v>
      </c>
      <c r="P20">
        <v>4</v>
      </c>
      <c r="Q20">
        <v>1</v>
      </c>
      <c r="R20">
        <v>2</v>
      </c>
      <c r="S20">
        <v>21800</v>
      </c>
      <c r="T20" s="4">
        <v>45680</v>
      </c>
      <c r="U20" t="s">
        <v>34</v>
      </c>
      <c r="V20">
        <v>1402.65</v>
      </c>
      <c r="W20">
        <v>0</v>
      </c>
      <c r="X20">
        <v>0</v>
      </c>
      <c r="Y20">
        <v>2.7911E-4</v>
      </c>
      <c r="Z20" s="8">
        <f>Y21+Y20</f>
        <v>2.3010481999999999E-2</v>
      </c>
      <c r="AA20" s="8">
        <f>Y21-Y20</f>
        <v>2.2452262000000001E-2</v>
      </c>
    </row>
    <row r="21" spans="1:27" x14ac:dyDescent="0.25">
      <c r="A21" t="s">
        <v>36</v>
      </c>
      <c r="B21" t="s">
        <v>0</v>
      </c>
      <c r="C21">
        <v>1.7</v>
      </c>
      <c r="D21">
        <v>132932</v>
      </c>
      <c r="E21">
        <v>-0.65000000000000013</v>
      </c>
      <c r="F21">
        <v>-27.659574468085111</v>
      </c>
      <c r="G21">
        <v>40350</v>
      </c>
      <c r="H21">
        <v>1.65</v>
      </c>
      <c r="I21">
        <v>1.7</v>
      </c>
      <c r="J21">
        <v>2.35</v>
      </c>
      <c r="K21">
        <v>1.5</v>
      </c>
      <c r="L21">
        <v>2.6</v>
      </c>
      <c r="M21">
        <v>1.71</v>
      </c>
      <c r="N21">
        <v>132932</v>
      </c>
      <c r="O21">
        <v>170.49</v>
      </c>
      <c r="P21">
        <v>45039</v>
      </c>
      <c r="Q21">
        <v>-3179</v>
      </c>
      <c r="R21">
        <v>132932</v>
      </c>
      <c r="S21">
        <v>21800</v>
      </c>
      <c r="T21" s="4">
        <v>45680</v>
      </c>
      <c r="U21" t="s">
        <v>35</v>
      </c>
      <c r="V21">
        <v>1.7</v>
      </c>
      <c r="W21">
        <v>0</v>
      </c>
      <c r="X21">
        <v>0</v>
      </c>
      <c r="Y21">
        <v>2.2731372E-2</v>
      </c>
      <c r="Z21" s="8"/>
      <c r="AA21" s="8"/>
    </row>
    <row r="22" spans="1:27" x14ac:dyDescent="0.25">
      <c r="A22" t="s">
        <v>36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1125</v>
      </c>
      <c r="H22">
        <v>1340.95</v>
      </c>
      <c r="I22">
        <v>0</v>
      </c>
      <c r="J22">
        <v>2264.8000000000002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21850</v>
      </c>
      <c r="T22" s="4">
        <v>45680</v>
      </c>
      <c r="U22" t="s">
        <v>34</v>
      </c>
      <c r="V22">
        <v>0</v>
      </c>
      <c r="W22">
        <v>0</v>
      </c>
      <c r="X22">
        <v>0</v>
      </c>
      <c r="Y22">
        <v>0</v>
      </c>
      <c r="Z22" s="8">
        <f>Y23+Y22</f>
        <v>8.484396E-3</v>
      </c>
      <c r="AA22" s="8">
        <f>Y23-Y22</f>
        <v>8.484396E-3</v>
      </c>
    </row>
    <row r="23" spans="1:27" x14ac:dyDescent="0.25">
      <c r="A23" t="s">
        <v>36</v>
      </c>
      <c r="B23" t="s">
        <v>0</v>
      </c>
      <c r="C23">
        <v>1.9</v>
      </c>
      <c r="D23">
        <v>43068</v>
      </c>
      <c r="E23">
        <v>-0.70000000000000018</v>
      </c>
      <c r="F23">
        <v>-26.923076923076927</v>
      </c>
      <c r="G23">
        <v>31650</v>
      </c>
      <c r="H23">
        <v>1.9</v>
      </c>
      <c r="I23">
        <v>1.55</v>
      </c>
      <c r="J23">
        <v>2.6</v>
      </c>
      <c r="K23">
        <v>1.55</v>
      </c>
      <c r="L23">
        <v>2.9</v>
      </c>
      <c r="M23">
        <v>1.97</v>
      </c>
      <c r="N23">
        <v>43068</v>
      </c>
      <c r="O23">
        <v>63.63</v>
      </c>
      <c r="P23">
        <v>16392</v>
      </c>
      <c r="Q23">
        <v>-862</v>
      </c>
      <c r="R23">
        <v>43068</v>
      </c>
      <c r="S23">
        <v>21850</v>
      </c>
      <c r="T23" s="4">
        <v>45680</v>
      </c>
      <c r="U23" t="s">
        <v>35</v>
      </c>
      <c r="V23">
        <v>1.55</v>
      </c>
      <c r="W23">
        <v>0</v>
      </c>
      <c r="X23">
        <v>0</v>
      </c>
      <c r="Y23">
        <v>8.484396E-3</v>
      </c>
      <c r="Z23" s="8"/>
      <c r="AA23" s="8"/>
    </row>
    <row r="24" spans="1:27" x14ac:dyDescent="0.25">
      <c r="A24" t="s">
        <v>36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1125</v>
      </c>
      <c r="H24">
        <v>1291.2</v>
      </c>
      <c r="I24">
        <v>0</v>
      </c>
      <c r="J24">
        <v>2216.5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21900</v>
      </c>
      <c r="T24" s="4">
        <v>45680</v>
      </c>
      <c r="U24" t="s">
        <v>34</v>
      </c>
      <c r="V24">
        <v>0</v>
      </c>
      <c r="W24">
        <v>0</v>
      </c>
      <c r="X24">
        <v>0</v>
      </c>
      <c r="Y24">
        <v>0</v>
      </c>
      <c r="Z24" s="8">
        <f>Y25+Y24</f>
        <v>1.9663980000000001E-2</v>
      </c>
      <c r="AA24" s="8">
        <f>Y25-Y24</f>
        <v>1.9663980000000001E-2</v>
      </c>
    </row>
    <row r="25" spans="1:27" x14ac:dyDescent="0.25">
      <c r="A25" t="s">
        <v>36</v>
      </c>
      <c r="B25" t="s">
        <v>0</v>
      </c>
      <c r="C25">
        <v>2.1</v>
      </c>
      <c r="D25">
        <v>93638</v>
      </c>
      <c r="E25">
        <v>-0.60000000000000009</v>
      </c>
      <c r="F25">
        <v>-22.222222222222225</v>
      </c>
      <c r="G25">
        <v>22050</v>
      </c>
      <c r="H25">
        <v>2.1</v>
      </c>
      <c r="I25">
        <v>1.95</v>
      </c>
      <c r="J25">
        <v>2.7</v>
      </c>
      <c r="K25">
        <v>1.7</v>
      </c>
      <c r="L25">
        <v>3.05</v>
      </c>
      <c r="M25">
        <v>2.1</v>
      </c>
      <c r="N25">
        <v>93638</v>
      </c>
      <c r="O25">
        <v>147.47999999999999</v>
      </c>
      <c r="P25">
        <v>31591</v>
      </c>
      <c r="Q25">
        <v>-3955</v>
      </c>
      <c r="R25">
        <v>93638</v>
      </c>
      <c r="S25">
        <v>21900</v>
      </c>
      <c r="T25" s="4">
        <v>45680</v>
      </c>
      <c r="U25" t="s">
        <v>35</v>
      </c>
      <c r="V25">
        <v>1.95</v>
      </c>
      <c r="W25">
        <v>0</v>
      </c>
      <c r="X25">
        <v>0</v>
      </c>
      <c r="Y25">
        <v>1.9663980000000001E-2</v>
      </c>
      <c r="Z25" s="8"/>
      <c r="AA25" s="8"/>
    </row>
    <row r="26" spans="1:27" x14ac:dyDescent="0.25">
      <c r="A26" t="s">
        <v>36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1125</v>
      </c>
      <c r="H26">
        <v>1241.55</v>
      </c>
      <c r="I26">
        <v>0</v>
      </c>
      <c r="J26">
        <v>2168.35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21950</v>
      </c>
      <c r="T26" s="4">
        <v>45680</v>
      </c>
      <c r="U26" t="s">
        <v>34</v>
      </c>
      <c r="V26">
        <v>0</v>
      </c>
      <c r="W26">
        <v>0</v>
      </c>
      <c r="X26">
        <v>0</v>
      </c>
      <c r="Y26">
        <v>0</v>
      </c>
      <c r="Z26" s="8">
        <f>Y27+Y26</f>
        <v>1.3762980000000001E-2</v>
      </c>
      <c r="AA26" s="8">
        <f>Y27-Y26</f>
        <v>1.3762980000000001E-2</v>
      </c>
    </row>
    <row r="27" spans="1:27" x14ac:dyDescent="0.25">
      <c r="A27" t="s">
        <v>36</v>
      </c>
      <c r="B27" t="s">
        <v>0</v>
      </c>
      <c r="C27">
        <v>2.35</v>
      </c>
      <c r="D27">
        <v>59580</v>
      </c>
      <c r="E27">
        <v>-0.64999999999999991</v>
      </c>
      <c r="F27">
        <v>-21.666666666666664</v>
      </c>
      <c r="G27">
        <v>11850</v>
      </c>
      <c r="H27">
        <v>2.35</v>
      </c>
      <c r="I27">
        <v>2.25</v>
      </c>
      <c r="J27">
        <v>3</v>
      </c>
      <c r="K27">
        <v>1.9</v>
      </c>
      <c r="L27">
        <v>3.55</v>
      </c>
      <c r="M27">
        <v>2.31</v>
      </c>
      <c r="N27">
        <v>59580</v>
      </c>
      <c r="O27">
        <v>103.22</v>
      </c>
      <c r="P27">
        <v>15298</v>
      </c>
      <c r="Q27">
        <v>-692</v>
      </c>
      <c r="R27">
        <v>59580</v>
      </c>
      <c r="S27">
        <v>21950</v>
      </c>
      <c r="T27" s="4">
        <v>45680</v>
      </c>
      <c r="U27" t="s">
        <v>35</v>
      </c>
      <c r="V27">
        <v>2.25</v>
      </c>
      <c r="W27">
        <v>0</v>
      </c>
      <c r="X27">
        <v>0</v>
      </c>
      <c r="Y27">
        <v>1.3762980000000001E-2</v>
      </c>
      <c r="Z27" s="8"/>
      <c r="AA27" s="8"/>
    </row>
    <row r="28" spans="1:27" x14ac:dyDescent="0.25">
      <c r="A28" t="s">
        <v>36</v>
      </c>
      <c r="B28" t="s">
        <v>0</v>
      </c>
      <c r="C28">
        <v>1200</v>
      </c>
      <c r="D28">
        <v>13</v>
      </c>
      <c r="E28">
        <v>-185.25</v>
      </c>
      <c r="F28">
        <v>-13.37303735787764</v>
      </c>
      <c r="G28">
        <v>75</v>
      </c>
      <c r="H28">
        <v>1211.4000000000001</v>
      </c>
      <c r="I28">
        <v>1380</v>
      </c>
      <c r="J28">
        <v>1385.25</v>
      </c>
      <c r="K28">
        <v>1155.3499999999999</v>
      </c>
      <c r="L28">
        <v>1418</v>
      </c>
      <c r="M28">
        <v>1271.06</v>
      </c>
      <c r="N28">
        <v>13</v>
      </c>
      <c r="O28">
        <v>12.39</v>
      </c>
      <c r="P28">
        <v>158</v>
      </c>
      <c r="Q28">
        <v>0</v>
      </c>
      <c r="R28">
        <v>13</v>
      </c>
      <c r="S28">
        <v>22000</v>
      </c>
      <c r="T28" s="4">
        <v>45680</v>
      </c>
      <c r="U28" t="s">
        <v>34</v>
      </c>
      <c r="V28">
        <v>1380</v>
      </c>
      <c r="W28">
        <v>0</v>
      </c>
      <c r="X28">
        <v>0</v>
      </c>
      <c r="Y28">
        <v>1.6523779999999999E-3</v>
      </c>
      <c r="Z28" s="8">
        <f>Y29+Y28</f>
        <v>8.2827493000000002E-2</v>
      </c>
      <c r="AA28" s="8">
        <f>Y29-Y28</f>
        <v>7.952273700000001E-2</v>
      </c>
    </row>
    <row r="29" spans="1:27" x14ac:dyDescent="0.25">
      <c r="A29" t="s">
        <v>36</v>
      </c>
      <c r="B29" t="s">
        <v>0</v>
      </c>
      <c r="C29">
        <v>2.6</v>
      </c>
      <c r="D29">
        <v>331327</v>
      </c>
      <c r="E29">
        <v>-0.64999999999999991</v>
      </c>
      <c r="F29">
        <v>-20</v>
      </c>
      <c r="G29">
        <v>31875</v>
      </c>
      <c r="H29">
        <v>2.5499999999999998</v>
      </c>
      <c r="I29">
        <v>2.9</v>
      </c>
      <c r="J29">
        <v>3.25</v>
      </c>
      <c r="K29">
        <v>2</v>
      </c>
      <c r="L29">
        <v>4</v>
      </c>
      <c r="M29">
        <v>2.4500000000000002</v>
      </c>
      <c r="N29">
        <v>331327</v>
      </c>
      <c r="O29">
        <v>608.80999999999995</v>
      </c>
      <c r="P29">
        <v>122803</v>
      </c>
      <c r="Q29">
        <v>-12969</v>
      </c>
      <c r="R29">
        <v>331327</v>
      </c>
      <c r="S29">
        <v>22000</v>
      </c>
      <c r="T29" s="4">
        <v>45680</v>
      </c>
      <c r="U29" t="s">
        <v>35</v>
      </c>
      <c r="V29">
        <v>2.9</v>
      </c>
      <c r="W29">
        <v>0</v>
      </c>
      <c r="X29">
        <v>0</v>
      </c>
      <c r="Y29">
        <v>8.1175115000000006E-2</v>
      </c>
      <c r="Z29" s="8"/>
      <c r="AA29" s="8"/>
    </row>
    <row r="30" spans="1:27" x14ac:dyDescent="0.25">
      <c r="A30" t="s">
        <v>36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1125</v>
      </c>
      <c r="H30">
        <v>1142.3</v>
      </c>
      <c r="I30">
        <v>0</v>
      </c>
      <c r="J30">
        <v>2072.6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22050</v>
      </c>
      <c r="T30" s="4">
        <v>45680</v>
      </c>
      <c r="U30" t="s">
        <v>34</v>
      </c>
      <c r="V30">
        <v>0</v>
      </c>
      <c r="W30">
        <v>0</v>
      </c>
      <c r="X30">
        <v>0</v>
      </c>
      <c r="Y30">
        <v>0</v>
      </c>
      <c r="Z30" s="8">
        <f>Y31+Y30</f>
        <v>1.9630775999999999E-2</v>
      </c>
      <c r="AA30" s="8">
        <f>Y31-Y30</f>
        <v>1.9630775999999999E-2</v>
      </c>
    </row>
    <row r="31" spans="1:27" x14ac:dyDescent="0.25">
      <c r="A31" t="s">
        <v>36</v>
      </c>
      <c r="B31" t="s">
        <v>0</v>
      </c>
      <c r="C31">
        <v>2.9</v>
      </c>
      <c r="D31">
        <v>71126</v>
      </c>
      <c r="E31">
        <v>-0.5</v>
      </c>
      <c r="F31">
        <v>-14.705882352941178</v>
      </c>
      <c r="G31">
        <v>28575</v>
      </c>
      <c r="H31">
        <v>2.85</v>
      </c>
      <c r="I31">
        <v>2.15</v>
      </c>
      <c r="J31">
        <v>3.4</v>
      </c>
      <c r="K31">
        <v>2.0499999999999998</v>
      </c>
      <c r="L31">
        <v>4.5</v>
      </c>
      <c r="M31">
        <v>2.76</v>
      </c>
      <c r="N31">
        <v>71126</v>
      </c>
      <c r="O31">
        <v>147.22999999999999</v>
      </c>
      <c r="P31">
        <v>15659</v>
      </c>
      <c r="Q31">
        <v>-159</v>
      </c>
      <c r="R31">
        <v>71126</v>
      </c>
      <c r="S31">
        <v>22050</v>
      </c>
      <c r="T31" s="4">
        <v>45680</v>
      </c>
      <c r="U31" t="s">
        <v>35</v>
      </c>
      <c r="V31">
        <v>2.15</v>
      </c>
      <c r="W31">
        <v>0</v>
      </c>
      <c r="X31">
        <v>0</v>
      </c>
      <c r="Y31">
        <v>1.9630775999999999E-2</v>
      </c>
      <c r="Z31" s="8"/>
      <c r="AA31" s="8"/>
    </row>
    <row r="32" spans="1:27" x14ac:dyDescent="0.25">
      <c r="A32" t="s">
        <v>36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1125</v>
      </c>
      <c r="H32">
        <v>1092.7</v>
      </c>
      <c r="I32">
        <v>0</v>
      </c>
      <c r="J32">
        <v>1137.5999999999999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23</v>
      </c>
      <c r="Q32">
        <v>0</v>
      </c>
      <c r="R32">
        <v>0</v>
      </c>
      <c r="S32">
        <v>22100</v>
      </c>
      <c r="T32" s="4">
        <v>45680</v>
      </c>
      <c r="U32" t="s">
        <v>34</v>
      </c>
      <c r="V32">
        <v>0</v>
      </c>
      <c r="W32">
        <v>0</v>
      </c>
      <c r="X32">
        <v>0</v>
      </c>
      <c r="Y32">
        <v>0</v>
      </c>
      <c r="Z32" s="8">
        <f>Y33+Y32</f>
        <v>4.5693479000000002E-2</v>
      </c>
      <c r="AA32" s="8">
        <f>Y33-Y32</f>
        <v>4.5693479000000002E-2</v>
      </c>
    </row>
    <row r="33" spans="1:27" x14ac:dyDescent="0.25">
      <c r="A33" t="s">
        <v>36</v>
      </c>
      <c r="B33" t="s">
        <v>0</v>
      </c>
      <c r="C33">
        <v>3.1</v>
      </c>
      <c r="D33">
        <v>152821</v>
      </c>
      <c r="E33">
        <v>-0.5</v>
      </c>
      <c r="F33">
        <v>-13.888888888888889</v>
      </c>
      <c r="G33">
        <v>18600</v>
      </c>
      <c r="H33">
        <v>3.1</v>
      </c>
      <c r="I33">
        <v>3.6</v>
      </c>
      <c r="J33">
        <v>3.6</v>
      </c>
      <c r="K33">
        <v>2.15</v>
      </c>
      <c r="L33">
        <v>5.05</v>
      </c>
      <c r="M33">
        <v>2.99</v>
      </c>
      <c r="N33">
        <v>152821</v>
      </c>
      <c r="O33">
        <v>342.7</v>
      </c>
      <c r="P33">
        <v>26484</v>
      </c>
      <c r="Q33">
        <v>-14689</v>
      </c>
      <c r="R33">
        <v>152821</v>
      </c>
      <c r="S33">
        <v>22100</v>
      </c>
      <c r="T33" s="4">
        <v>45680</v>
      </c>
      <c r="U33" t="s">
        <v>35</v>
      </c>
      <c r="V33">
        <v>3.6</v>
      </c>
      <c r="W33">
        <v>0</v>
      </c>
      <c r="X33">
        <v>0</v>
      </c>
      <c r="Y33">
        <v>4.5693479000000002E-2</v>
      </c>
      <c r="Z33" s="8"/>
      <c r="AA33" s="8"/>
    </row>
    <row r="34" spans="1:27" x14ac:dyDescent="0.25">
      <c r="A34" t="s">
        <v>36</v>
      </c>
      <c r="B34" t="s">
        <v>0</v>
      </c>
      <c r="C34">
        <v>1045</v>
      </c>
      <c r="D34">
        <v>1</v>
      </c>
      <c r="E34">
        <v>-932.59999999999991</v>
      </c>
      <c r="F34">
        <v>-47.158171521035598</v>
      </c>
      <c r="G34">
        <v>150</v>
      </c>
      <c r="H34">
        <v>1064.55</v>
      </c>
      <c r="I34">
        <v>1045</v>
      </c>
      <c r="J34">
        <v>1977.6</v>
      </c>
      <c r="K34">
        <v>1045</v>
      </c>
      <c r="L34">
        <v>1045</v>
      </c>
      <c r="M34">
        <v>1045</v>
      </c>
      <c r="N34">
        <v>1</v>
      </c>
      <c r="O34">
        <v>0.78</v>
      </c>
      <c r="P34">
        <v>0</v>
      </c>
      <c r="Q34">
        <v>0</v>
      </c>
      <c r="R34">
        <v>1</v>
      </c>
      <c r="S34">
        <v>22150</v>
      </c>
      <c r="T34" s="4">
        <v>45680</v>
      </c>
      <c r="U34" t="s">
        <v>34</v>
      </c>
      <c r="V34">
        <v>1045</v>
      </c>
      <c r="W34">
        <v>0</v>
      </c>
      <c r="X34">
        <v>0</v>
      </c>
      <c r="Y34">
        <v>1.0450000000000001E-4</v>
      </c>
      <c r="Z34" s="8">
        <f>Y35+Y34</f>
        <v>1.93732E-2</v>
      </c>
      <c r="AA34" s="8">
        <f>Y35-Y34</f>
        <v>1.9164199999999999E-2</v>
      </c>
    </row>
    <row r="35" spans="1:27" x14ac:dyDescent="0.25">
      <c r="A35" t="s">
        <v>36</v>
      </c>
      <c r="B35" t="s">
        <v>0</v>
      </c>
      <c r="C35">
        <v>3.55</v>
      </c>
      <c r="D35">
        <v>58390</v>
      </c>
      <c r="E35">
        <v>-0.35000000000000009</v>
      </c>
      <c r="F35">
        <v>-8.974358974358978</v>
      </c>
      <c r="G35">
        <v>7800</v>
      </c>
      <c r="H35">
        <v>3.5</v>
      </c>
      <c r="I35">
        <v>2.5499999999999998</v>
      </c>
      <c r="J35">
        <v>3.9</v>
      </c>
      <c r="K35">
        <v>2.35</v>
      </c>
      <c r="L35">
        <v>5.65</v>
      </c>
      <c r="M35">
        <v>3.3</v>
      </c>
      <c r="N35">
        <v>58390</v>
      </c>
      <c r="O35">
        <v>144.52000000000001</v>
      </c>
      <c r="P35">
        <v>9738</v>
      </c>
      <c r="Q35">
        <v>263</v>
      </c>
      <c r="R35">
        <v>58390</v>
      </c>
      <c r="S35">
        <v>22150</v>
      </c>
      <c r="T35" s="4">
        <v>45680</v>
      </c>
      <c r="U35" t="s">
        <v>35</v>
      </c>
      <c r="V35">
        <v>2.5499999999999998</v>
      </c>
      <c r="W35">
        <v>0</v>
      </c>
      <c r="X35">
        <v>0</v>
      </c>
      <c r="Y35">
        <v>1.92687E-2</v>
      </c>
      <c r="Z35" s="8"/>
      <c r="AA35" s="8"/>
    </row>
    <row r="36" spans="1:27" x14ac:dyDescent="0.25">
      <c r="A36" t="s">
        <v>36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1125</v>
      </c>
      <c r="H36">
        <v>993.85</v>
      </c>
      <c r="I36">
        <v>0</v>
      </c>
      <c r="J36">
        <v>1196.05</v>
      </c>
      <c r="K36">
        <v>0</v>
      </c>
      <c r="L36">
        <v>0</v>
      </c>
      <c r="M36">
        <v>0</v>
      </c>
      <c r="N36">
        <v>0</v>
      </c>
      <c r="O36">
        <v>0</v>
      </c>
      <c r="P36">
        <v>19</v>
      </c>
      <c r="Q36">
        <v>0</v>
      </c>
      <c r="R36">
        <v>0</v>
      </c>
      <c r="S36">
        <v>22200</v>
      </c>
      <c r="T36" s="4">
        <v>45680</v>
      </c>
      <c r="U36" t="s">
        <v>34</v>
      </c>
      <c r="V36">
        <v>0</v>
      </c>
      <c r="W36">
        <v>0</v>
      </c>
      <c r="X36">
        <v>0</v>
      </c>
      <c r="Y36">
        <v>0</v>
      </c>
      <c r="Z36" s="8">
        <f>Y37+Y36</f>
        <v>9.3557825999999997E-2</v>
      </c>
      <c r="AA36" s="8">
        <f>Y37-Y36</f>
        <v>9.3557825999999997E-2</v>
      </c>
    </row>
    <row r="37" spans="1:27" x14ac:dyDescent="0.25">
      <c r="A37" t="s">
        <v>36</v>
      </c>
      <c r="B37" t="s">
        <v>0</v>
      </c>
      <c r="C37">
        <v>3.9</v>
      </c>
      <c r="D37">
        <v>268074</v>
      </c>
      <c r="E37">
        <v>-0.30000000000000027</v>
      </c>
      <c r="F37">
        <v>-7.1428571428571495</v>
      </c>
      <c r="G37">
        <v>10875</v>
      </c>
      <c r="H37">
        <v>3.85</v>
      </c>
      <c r="I37">
        <v>3.35</v>
      </c>
      <c r="J37">
        <v>4.2</v>
      </c>
      <c r="K37">
        <v>2.4</v>
      </c>
      <c r="L37">
        <v>6.35</v>
      </c>
      <c r="M37">
        <v>3.49</v>
      </c>
      <c r="N37">
        <v>268074</v>
      </c>
      <c r="O37">
        <v>701.68</v>
      </c>
      <c r="P37">
        <v>59774</v>
      </c>
      <c r="Q37">
        <v>-9866</v>
      </c>
      <c r="R37">
        <v>268074</v>
      </c>
      <c r="S37">
        <v>22200</v>
      </c>
      <c r="T37" s="4">
        <v>45680</v>
      </c>
      <c r="U37" t="s">
        <v>35</v>
      </c>
      <c r="V37">
        <v>3.35</v>
      </c>
      <c r="W37">
        <v>0</v>
      </c>
      <c r="X37">
        <v>0</v>
      </c>
      <c r="Y37">
        <v>9.3557825999999997E-2</v>
      </c>
      <c r="Z37" s="8"/>
      <c r="AA37" s="8"/>
    </row>
    <row r="38" spans="1:27" x14ac:dyDescent="0.25">
      <c r="A38" t="s">
        <v>36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1125</v>
      </c>
      <c r="H38">
        <v>944.75</v>
      </c>
      <c r="I38">
        <v>0</v>
      </c>
      <c r="J38">
        <v>1883.5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22250</v>
      </c>
      <c r="T38" s="4">
        <v>45680</v>
      </c>
      <c r="U38" t="s">
        <v>34</v>
      </c>
      <c r="V38">
        <v>0</v>
      </c>
      <c r="W38">
        <v>0</v>
      </c>
      <c r="X38">
        <v>0</v>
      </c>
      <c r="Y38">
        <v>0</v>
      </c>
      <c r="Z38" s="8">
        <f>Y39+Y38</f>
        <v>4.1143321999999996E-2</v>
      </c>
      <c r="AA38" s="8">
        <f>Y39-Y38</f>
        <v>4.1143321999999996E-2</v>
      </c>
    </row>
    <row r="39" spans="1:27" x14ac:dyDescent="0.25">
      <c r="A39" t="s">
        <v>36</v>
      </c>
      <c r="B39" t="s">
        <v>0</v>
      </c>
      <c r="C39">
        <v>4.7</v>
      </c>
      <c r="D39">
        <v>98429</v>
      </c>
      <c r="E39">
        <v>0.35000000000000053</v>
      </c>
      <c r="F39">
        <v>8.0459770114942657</v>
      </c>
      <c r="G39">
        <v>10725</v>
      </c>
      <c r="H39">
        <v>4.6500000000000004</v>
      </c>
      <c r="I39">
        <v>2.65</v>
      </c>
      <c r="J39">
        <v>4.3499999999999996</v>
      </c>
      <c r="K39">
        <v>2.6</v>
      </c>
      <c r="L39">
        <v>7.3</v>
      </c>
      <c r="M39">
        <v>4.18</v>
      </c>
      <c r="N39">
        <v>98429</v>
      </c>
      <c r="O39">
        <v>308.57</v>
      </c>
      <c r="P39">
        <v>15265</v>
      </c>
      <c r="Q39">
        <v>1915</v>
      </c>
      <c r="R39">
        <v>98429</v>
      </c>
      <c r="S39">
        <v>22250</v>
      </c>
      <c r="T39" s="4">
        <v>45680</v>
      </c>
      <c r="U39" t="s">
        <v>35</v>
      </c>
      <c r="V39">
        <v>2.65</v>
      </c>
      <c r="W39">
        <v>0</v>
      </c>
      <c r="X39">
        <v>0</v>
      </c>
      <c r="Y39">
        <v>4.1143321999999996E-2</v>
      </c>
      <c r="Z39" s="8"/>
      <c r="AA39" s="8"/>
    </row>
    <row r="40" spans="1:27" x14ac:dyDescent="0.25">
      <c r="A40" t="s">
        <v>36</v>
      </c>
      <c r="B40" t="s">
        <v>0</v>
      </c>
      <c r="C40">
        <v>909.65</v>
      </c>
      <c r="D40">
        <v>53</v>
      </c>
      <c r="E40">
        <v>-158.55000000000007</v>
      </c>
      <c r="F40">
        <v>-14.842726081258197</v>
      </c>
      <c r="G40">
        <v>150</v>
      </c>
      <c r="H40">
        <v>914.15</v>
      </c>
      <c r="I40">
        <v>1101.5</v>
      </c>
      <c r="J40">
        <v>1068.2</v>
      </c>
      <c r="K40">
        <v>859.3</v>
      </c>
      <c r="L40">
        <v>1101.5</v>
      </c>
      <c r="M40">
        <v>941.64</v>
      </c>
      <c r="N40">
        <v>53</v>
      </c>
      <c r="O40">
        <v>37.43</v>
      </c>
      <c r="P40">
        <v>112</v>
      </c>
      <c r="Q40">
        <v>-11</v>
      </c>
      <c r="R40">
        <v>53</v>
      </c>
      <c r="S40">
        <v>22300</v>
      </c>
      <c r="T40" s="4">
        <v>45680</v>
      </c>
      <c r="U40" t="s">
        <v>34</v>
      </c>
      <c r="V40">
        <v>1101.5</v>
      </c>
      <c r="W40">
        <v>0</v>
      </c>
      <c r="X40">
        <v>0</v>
      </c>
      <c r="Y40">
        <v>4.9906919999999997E-3</v>
      </c>
      <c r="Z40" s="8">
        <f>Y41+Y40</f>
        <v>0.10579794000000001</v>
      </c>
      <c r="AA40" s="8">
        <f>Y41-Y40</f>
        <v>9.5816555999999997E-2</v>
      </c>
    </row>
    <row r="41" spans="1:27" x14ac:dyDescent="0.25">
      <c r="A41" t="s">
        <v>36</v>
      </c>
      <c r="B41" t="s">
        <v>0</v>
      </c>
      <c r="C41">
        <v>5.7</v>
      </c>
      <c r="D41">
        <v>217257</v>
      </c>
      <c r="E41">
        <v>0.95000000000000018</v>
      </c>
      <c r="F41">
        <v>20.000000000000004</v>
      </c>
      <c r="G41">
        <v>11700</v>
      </c>
      <c r="H41">
        <v>5.6</v>
      </c>
      <c r="I41">
        <v>3.9</v>
      </c>
      <c r="J41">
        <v>4.75</v>
      </c>
      <c r="K41">
        <v>2.35</v>
      </c>
      <c r="L41">
        <v>8.6</v>
      </c>
      <c r="M41">
        <v>4.6399999999999997</v>
      </c>
      <c r="N41">
        <v>217257</v>
      </c>
      <c r="O41">
        <v>756.05</v>
      </c>
      <c r="P41">
        <v>39006</v>
      </c>
      <c r="Q41">
        <v>504</v>
      </c>
      <c r="R41">
        <v>217257</v>
      </c>
      <c r="S41">
        <v>22300</v>
      </c>
      <c r="T41" s="4">
        <v>45680</v>
      </c>
      <c r="U41" t="s">
        <v>35</v>
      </c>
      <c r="V41">
        <v>3.9</v>
      </c>
      <c r="W41">
        <v>0</v>
      </c>
      <c r="X41">
        <v>0</v>
      </c>
      <c r="Y41">
        <v>0.100807248</v>
      </c>
      <c r="Z41" s="8"/>
      <c r="AA41" s="8"/>
    </row>
    <row r="42" spans="1:27" x14ac:dyDescent="0.25">
      <c r="A42" t="s">
        <v>36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1125</v>
      </c>
      <c r="H42">
        <v>846.35</v>
      </c>
      <c r="I42">
        <v>0</v>
      </c>
      <c r="J42">
        <v>1041.5999999999999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22350</v>
      </c>
      <c r="T42" s="4">
        <v>45680</v>
      </c>
      <c r="U42" t="s">
        <v>34</v>
      </c>
      <c r="V42">
        <v>0</v>
      </c>
      <c r="W42">
        <v>0</v>
      </c>
      <c r="X42">
        <v>0</v>
      </c>
      <c r="Y42">
        <v>0</v>
      </c>
      <c r="Z42" s="8">
        <f>Y43+Y42</f>
        <v>5.5520300000000002E-2</v>
      </c>
      <c r="AA42" s="8">
        <f>Y43-Y42</f>
        <v>5.5520300000000002E-2</v>
      </c>
    </row>
    <row r="43" spans="1:27" x14ac:dyDescent="0.25">
      <c r="A43" t="s">
        <v>36</v>
      </c>
      <c r="B43" t="s">
        <v>0</v>
      </c>
      <c r="C43">
        <v>6.85</v>
      </c>
      <c r="D43">
        <v>100946</v>
      </c>
      <c r="E43">
        <v>1.6499999999999995</v>
      </c>
      <c r="F43">
        <v>31.730769230769219</v>
      </c>
      <c r="G43">
        <v>6675</v>
      </c>
      <c r="H43">
        <v>6.8</v>
      </c>
      <c r="I43">
        <v>3.95</v>
      </c>
      <c r="J43">
        <v>5.2</v>
      </c>
      <c r="K43">
        <v>2.7</v>
      </c>
      <c r="L43">
        <v>10.3</v>
      </c>
      <c r="M43">
        <v>5.5</v>
      </c>
      <c r="N43">
        <v>100946</v>
      </c>
      <c r="O43">
        <v>416.4</v>
      </c>
      <c r="P43">
        <v>14392</v>
      </c>
      <c r="Q43">
        <v>856</v>
      </c>
      <c r="R43">
        <v>100946</v>
      </c>
      <c r="S43">
        <v>22350</v>
      </c>
      <c r="T43" s="4">
        <v>45680</v>
      </c>
      <c r="U43" t="s">
        <v>35</v>
      </c>
      <c r="V43">
        <v>3.95</v>
      </c>
      <c r="W43">
        <v>0</v>
      </c>
      <c r="X43">
        <v>0</v>
      </c>
      <c r="Y43">
        <v>5.5520300000000002E-2</v>
      </c>
      <c r="Z43" s="8"/>
      <c r="AA43" s="8"/>
    </row>
    <row r="44" spans="1:27" x14ac:dyDescent="0.25">
      <c r="A44" t="s">
        <v>36</v>
      </c>
      <c r="B44" t="s">
        <v>0</v>
      </c>
      <c r="C44">
        <v>820</v>
      </c>
      <c r="D44">
        <v>60</v>
      </c>
      <c r="E44">
        <v>-148.5</v>
      </c>
      <c r="F44">
        <v>-15.332989158492513</v>
      </c>
      <c r="G44">
        <v>225</v>
      </c>
      <c r="H44">
        <v>815.15</v>
      </c>
      <c r="I44">
        <v>1013.45</v>
      </c>
      <c r="J44">
        <v>968.5</v>
      </c>
      <c r="K44">
        <v>765.25</v>
      </c>
      <c r="L44">
        <v>1020</v>
      </c>
      <c r="M44">
        <v>858.58</v>
      </c>
      <c r="N44">
        <v>60</v>
      </c>
      <c r="O44">
        <v>38.64</v>
      </c>
      <c r="P44">
        <v>115</v>
      </c>
      <c r="Q44">
        <v>27</v>
      </c>
      <c r="R44">
        <v>60</v>
      </c>
      <c r="S44">
        <v>22400</v>
      </c>
      <c r="T44" s="4">
        <v>45680</v>
      </c>
      <c r="U44" t="s">
        <v>34</v>
      </c>
      <c r="V44">
        <v>1013.45</v>
      </c>
      <c r="W44">
        <v>0</v>
      </c>
      <c r="X44">
        <v>0</v>
      </c>
      <c r="Y44">
        <v>5.1514799999999999E-3</v>
      </c>
      <c r="Z44" s="8">
        <f>Y45+Y44</f>
        <v>0.18187030999999998</v>
      </c>
      <c r="AA44" s="8">
        <f>Y45-Y44</f>
        <v>0.17156735000000001</v>
      </c>
    </row>
    <row r="45" spans="1:27" x14ac:dyDescent="0.25">
      <c r="A45" t="s">
        <v>36</v>
      </c>
      <c r="B45" t="s">
        <v>0</v>
      </c>
      <c r="C45">
        <v>8.3000000000000007</v>
      </c>
      <c r="D45">
        <v>289703</v>
      </c>
      <c r="E45">
        <v>2.5000000000000009</v>
      </c>
      <c r="F45">
        <v>43.103448275862085</v>
      </c>
      <c r="G45">
        <v>3300</v>
      </c>
      <c r="H45">
        <v>8.25</v>
      </c>
      <c r="I45">
        <v>3.2</v>
      </c>
      <c r="J45">
        <v>5.8</v>
      </c>
      <c r="K45">
        <v>3.1</v>
      </c>
      <c r="L45">
        <v>12.25</v>
      </c>
      <c r="M45">
        <v>6.1</v>
      </c>
      <c r="N45">
        <v>289703</v>
      </c>
      <c r="O45">
        <v>1325.39</v>
      </c>
      <c r="P45">
        <v>46616</v>
      </c>
      <c r="Q45">
        <v>5701</v>
      </c>
      <c r="R45">
        <v>289703</v>
      </c>
      <c r="S45">
        <v>22400</v>
      </c>
      <c r="T45" s="4">
        <v>45680</v>
      </c>
      <c r="U45" t="s">
        <v>35</v>
      </c>
      <c r="V45">
        <v>3.2</v>
      </c>
      <c r="W45">
        <v>0</v>
      </c>
      <c r="X45">
        <v>0</v>
      </c>
      <c r="Y45">
        <v>0.17671882999999999</v>
      </c>
      <c r="Z45" s="8"/>
      <c r="AA45" s="8"/>
    </row>
    <row r="46" spans="1:27" x14ac:dyDescent="0.25">
      <c r="A46" t="s">
        <v>36</v>
      </c>
      <c r="B46" t="s">
        <v>0</v>
      </c>
      <c r="C46">
        <v>748.55</v>
      </c>
      <c r="D46">
        <v>24</v>
      </c>
      <c r="E46">
        <v>-196.90000000000009</v>
      </c>
      <c r="F46">
        <v>-20.826061663758008</v>
      </c>
      <c r="G46">
        <v>1575</v>
      </c>
      <c r="H46">
        <v>774.2</v>
      </c>
      <c r="I46">
        <v>938.95</v>
      </c>
      <c r="J46">
        <v>945.45</v>
      </c>
      <c r="K46">
        <v>737.9</v>
      </c>
      <c r="L46">
        <v>938.95</v>
      </c>
      <c r="M46">
        <v>909.94</v>
      </c>
      <c r="N46">
        <v>24</v>
      </c>
      <c r="O46">
        <v>16.38</v>
      </c>
      <c r="P46">
        <v>60</v>
      </c>
      <c r="Q46">
        <v>1</v>
      </c>
      <c r="R46">
        <v>24</v>
      </c>
      <c r="S46">
        <v>22450</v>
      </c>
      <c r="T46" s="4">
        <v>45680</v>
      </c>
      <c r="U46" t="s">
        <v>34</v>
      </c>
      <c r="V46">
        <v>938.95</v>
      </c>
      <c r="W46">
        <v>0</v>
      </c>
      <c r="X46">
        <v>0</v>
      </c>
      <c r="Y46">
        <v>2.1838560000000001E-3</v>
      </c>
      <c r="Z46" s="8">
        <f>Y47+Y46</f>
        <v>0.10518904400000001</v>
      </c>
      <c r="AA46" s="8">
        <f>Y47-Y46</f>
        <v>0.10082133200000001</v>
      </c>
    </row>
    <row r="47" spans="1:27" x14ac:dyDescent="0.25">
      <c r="A47" t="s">
        <v>36</v>
      </c>
      <c r="B47" t="s">
        <v>0</v>
      </c>
      <c r="C47">
        <v>10.25</v>
      </c>
      <c r="D47">
        <v>127798</v>
      </c>
      <c r="E47">
        <v>3.75</v>
      </c>
      <c r="F47">
        <v>57.692307692307686</v>
      </c>
      <c r="G47">
        <v>3900</v>
      </c>
      <c r="H47">
        <v>10.199999999999999</v>
      </c>
      <c r="I47">
        <v>3.1</v>
      </c>
      <c r="J47">
        <v>6.5</v>
      </c>
      <c r="K47">
        <v>3.1</v>
      </c>
      <c r="L47">
        <v>14.8</v>
      </c>
      <c r="M47">
        <v>8.06</v>
      </c>
      <c r="N47">
        <v>127798</v>
      </c>
      <c r="O47">
        <v>772.54</v>
      </c>
      <c r="P47">
        <v>12640</v>
      </c>
      <c r="Q47">
        <v>1893</v>
      </c>
      <c r="R47">
        <v>127798</v>
      </c>
      <c r="S47">
        <v>22450</v>
      </c>
      <c r="T47" s="4">
        <v>45680</v>
      </c>
      <c r="U47" t="s">
        <v>35</v>
      </c>
      <c r="V47">
        <v>3.1</v>
      </c>
      <c r="W47">
        <v>0</v>
      </c>
      <c r="X47">
        <v>0</v>
      </c>
      <c r="Y47">
        <v>0.10300518800000001</v>
      </c>
      <c r="Z47" s="8"/>
      <c r="AA47" s="8"/>
    </row>
    <row r="48" spans="1:27" x14ac:dyDescent="0.25">
      <c r="A48" t="s">
        <v>36</v>
      </c>
      <c r="B48" t="s">
        <v>0</v>
      </c>
      <c r="C48">
        <v>724</v>
      </c>
      <c r="D48">
        <v>792</v>
      </c>
      <c r="E48">
        <v>-154.45000000000005</v>
      </c>
      <c r="F48">
        <v>-17.582104843758898</v>
      </c>
      <c r="G48">
        <v>150</v>
      </c>
      <c r="H48">
        <v>722.15</v>
      </c>
      <c r="I48">
        <v>897.05</v>
      </c>
      <c r="J48">
        <v>878.45</v>
      </c>
      <c r="K48">
        <v>667.25</v>
      </c>
      <c r="L48">
        <v>914</v>
      </c>
      <c r="M48">
        <v>762.89</v>
      </c>
      <c r="N48">
        <v>792</v>
      </c>
      <c r="O48">
        <v>453.16</v>
      </c>
      <c r="P48">
        <v>804</v>
      </c>
      <c r="Q48">
        <v>92</v>
      </c>
      <c r="R48">
        <v>792</v>
      </c>
      <c r="S48">
        <v>22500</v>
      </c>
      <c r="T48" s="4">
        <v>45680</v>
      </c>
      <c r="U48" t="s">
        <v>34</v>
      </c>
      <c r="V48">
        <v>897.05</v>
      </c>
      <c r="W48">
        <v>0</v>
      </c>
      <c r="X48">
        <v>0</v>
      </c>
      <c r="Y48">
        <v>6.0420887999999999E-2</v>
      </c>
      <c r="Z48" s="8">
        <f>Y49+Y48</f>
        <v>0.43789344799999996</v>
      </c>
      <c r="AA48" s="8">
        <f>Y49-Y48</f>
        <v>0.31705167199999995</v>
      </c>
    </row>
    <row r="49" spans="1:27" x14ac:dyDescent="0.25">
      <c r="A49" t="s">
        <v>36</v>
      </c>
      <c r="B49" t="s">
        <v>0</v>
      </c>
      <c r="C49">
        <v>12.95</v>
      </c>
      <c r="D49">
        <v>399865</v>
      </c>
      <c r="E49">
        <v>5.4999999999999991</v>
      </c>
      <c r="F49">
        <v>73.825503355704683</v>
      </c>
      <c r="G49">
        <v>9000</v>
      </c>
      <c r="H49">
        <v>12.9</v>
      </c>
      <c r="I49">
        <v>6.45</v>
      </c>
      <c r="J49">
        <v>7.45</v>
      </c>
      <c r="K49">
        <v>4.2</v>
      </c>
      <c r="L49">
        <v>18.100000000000001</v>
      </c>
      <c r="M49">
        <v>9.44</v>
      </c>
      <c r="N49">
        <v>399865</v>
      </c>
      <c r="O49">
        <v>2831.04</v>
      </c>
      <c r="P49">
        <v>81325</v>
      </c>
      <c r="Q49">
        <v>-1476</v>
      </c>
      <c r="R49">
        <v>399865</v>
      </c>
      <c r="S49">
        <v>22500</v>
      </c>
      <c r="T49" s="4">
        <v>45680</v>
      </c>
      <c r="U49" t="s">
        <v>35</v>
      </c>
      <c r="V49">
        <v>6.45</v>
      </c>
      <c r="W49">
        <v>0</v>
      </c>
      <c r="X49">
        <v>0</v>
      </c>
      <c r="Y49">
        <v>0.37747255999999996</v>
      </c>
      <c r="Z49" s="8"/>
      <c r="AA49" s="8"/>
    </row>
    <row r="50" spans="1:27" x14ac:dyDescent="0.25">
      <c r="A50" t="s">
        <v>36</v>
      </c>
      <c r="B50" t="s">
        <v>0</v>
      </c>
      <c r="C50">
        <v>689</v>
      </c>
      <c r="D50">
        <v>46</v>
      </c>
      <c r="E50">
        <v>-150.75</v>
      </c>
      <c r="F50">
        <v>-17.951771360523967</v>
      </c>
      <c r="G50">
        <v>150</v>
      </c>
      <c r="H50">
        <v>680</v>
      </c>
      <c r="I50">
        <v>862.9</v>
      </c>
      <c r="J50">
        <v>839.75</v>
      </c>
      <c r="K50">
        <v>624.75</v>
      </c>
      <c r="L50">
        <v>862.9</v>
      </c>
      <c r="M50">
        <v>733.56</v>
      </c>
      <c r="N50">
        <v>46</v>
      </c>
      <c r="O50">
        <v>25.31</v>
      </c>
      <c r="P50">
        <v>64</v>
      </c>
      <c r="Q50">
        <v>16</v>
      </c>
      <c r="R50">
        <v>46</v>
      </c>
      <c r="S50">
        <v>22550</v>
      </c>
      <c r="T50" s="4">
        <v>45680</v>
      </c>
      <c r="U50" t="s">
        <v>34</v>
      </c>
      <c r="V50">
        <v>862.9</v>
      </c>
      <c r="W50">
        <v>0</v>
      </c>
      <c r="X50">
        <v>0</v>
      </c>
      <c r="Y50">
        <v>3.3743759999999997E-3</v>
      </c>
      <c r="Z50" s="8">
        <f>Y51+Y50</f>
        <v>0.16196545800000001</v>
      </c>
      <c r="AA50" s="8">
        <f>Y51-Y50</f>
        <v>0.15521670599999998</v>
      </c>
    </row>
    <row r="51" spans="1:27" x14ac:dyDescent="0.25">
      <c r="A51" t="s">
        <v>36</v>
      </c>
      <c r="B51" t="s">
        <v>0</v>
      </c>
      <c r="C51">
        <v>15.45</v>
      </c>
      <c r="D51">
        <v>140222</v>
      </c>
      <c r="E51">
        <v>7.1999999999999993</v>
      </c>
      <c r="F51">
        <v>87.272727272727266</v>
      </c>
      <c r="G51">
        <v>6225</v>
      </c>
      <c r="H51">
        <v>15.4</v>
      </c>
      <c r="I51">
        <v>5.3</v>
      </c>
      <c r="J51">
        <v>8.25</v>
      </c>
      <c r="K51">
        <v>4.5999999999999996</v>
      </c>
      <c r="L51">
        <v>21.55</v>
      </c>
      <c r="M51">
        <v>11.31</v>
      </c>
      <c r="N51">
        <v>140222</v>
      </c>
      <c r="O51">
        <v>1189.43</v>
      </c>
      <c r="P51">
        <v>12274</v>
      </c>
      <c r="Q51">
        <v>-51</v>
      </c>
      <c r="R51">
        <v>140222</v>
      </c>
      <c r="S51">
        <v>22550</v>
      </c>
      <c r="T51" s="4">
        <v>45680</v>
      </c>
      <c r="U51" t="s">
        <v>35</v>
      </c>
      <c r="V51">
        <v>5.3</v>
      </c>
      <c r="W51">
        <v>0</v>
      </c>
      <c r="X51">
        <v>0</v>
      </c>
      <c r="Y51">
        <v>0.15859108199999999</v>
      </c>
      <c r="Z51" s="8"/>
      <c r="AA51" s="8"/>
    </row>
    <row r="52" spans="1:27" x14ac:dyDescent="0.25">
      <c r="A52" t="s">
        <v>36</v>
      </c>
      <c r="B52" t="s">
        <v>0</v>
      </c>
      <c r="C52">
        <v>637</v>
      </c>
      <c r="D52">
        <v>200</v>
      </c>
      <c r="E52">
        <v>-134.5</v>
      </c>
      <c r="F52">
        <v>-17.433570965651331</v>
      </c>
      <c r="G52">
        <v>75</v>
      </c>
      <c r="H52">
        <v>629.79999999999995</v>
      </c>
      <c r="I52">
        <v>800.05</v>
      </c>
      <c r="J52">
        <v>771.5</v>
      </c>
      <c r="K52">
        <v>575.6</v>
      </c>
      <c r="L52">
        <v>817.15</v>
      </c>
      <c r="M52">
        <v>640.61</v>
      </c>
      <c r="N52">
        <v>200</v>
      </c>
      <c r="O52">
        <v>96.09</v>
      </c>
      <c r="P52">
        <v>201</v>
      </c>
      <c r="Q52">
        <v>-5</v>
      </c>
      <c r="R52">
        <v>200</v>
      </c>
      <c r="S52">
        <v>22600</v>
      </c>
      <c r="T52" s="4">
        <v>45680</v>
      </c>
      <c r="U52" t="s">
        <v>34</v>
      </c>
      <c r="V52">
        <v>800.05</v>
      </c>
      <c r="W52">
        <v>0</v>
      </c>
      <c r="X52">
        <v>0</v>
      </c>
      <c r="Y52">
        <v>1.2812199999999999E-2</v>
      </c>
      <c r="Z52" s="8">
        <f>Y53+Y52</f>
        <v>0.36039842800000005</v>
      </c>
      <c r="AA52" s="8">
        <f>Y53-Y52</f>
        <v>0.33477402800000006</v>
      </c>
    </row>
    <row r="53" spans="1:27" x14ac:dyDescent="0.25">
      <c r="A53" t="s">
        <v>36</v>
      </c>
      <c r="B53" t="s">
        <v>0</v>
      </c>
      <c r="C53">
        <v>19.05</v>
      </c>
      <c r="D53">
        <v>267786</v>
      </c>
      <c r="E53">
        <v>9.8500000000000014</v>
      </c>
      <c r="F53">
        <v>107.06521739130437</v>
      </c>
      <c r="G53">
        <v>6900</v>
      </c>
      <c r="H53">
        <v>19.05</v>
      </c>
      <c r="I53">
        <v>8.75</v>
      </c>
      <c r="J53">
        <v>9.1999999999999993</v>
      </c>
      <c r="K53">
        <v>5.0999999999999996</v>
      </c>
      <c r="L53">
        <v>25.95</v>
      </c>
      <c r="M53">
        <v>12.98</v>
      </c>
      <c r="N53">
        <v>267786</v>
      </c>
      <c r="O53">
        <v>2606.9</v>
      </c>
      <c r="P53">
        <v>34691</v>
      </c>
      <c r="Q53">
        <v>-1292</v>
      </c>
      <c r="R53">
        <v>267786</v>
      </c>
      <c r="S53">
        <v>22600</v>
      </c>
      <c r="T53" s="4">
        <v>45680</v>
      </c>
      <c r="U53" t="s">
        <v>35</v>
      </c>
      <c r="V53">
        <v>8.75</v>
      </c>
      <c r="W53">
        <v>0</v>
      </c>
      <c r="X53">
        <v>0</v>
      </c>
      <c r="Y53">
        <v>0.34758622800000005</v>
      </c>
      <c r="Z53" s="8"/>
      <c r="AA53" s="8"/>
    </row>
    <row r="54" spans="1:27" x14ac:dyDescent="0.25">
      <c r="A54" t="s">
        <v>36</v>
      </c>
      <c r="B54" t="s">
        <v>0</v>
      </c>
      <c r="C54">
        <v>579</v>
      </c>
      <c r="D54">
        <v>19</v>
      </c>
      <c r="E54">
        <v>-143.25</v>
      </c>
      <c r="F54">
        <v>-19.833852544132917</v>
      </c>
      <c r="G54">
        <v>75</v>
      </c>
      <c r="H54">
        <v>583.45000000000005</v>
      </c>
      <c r="I54">
        <v>760</v>
      </c>
      <c r="J54">
        <v>722.25</v>
      </c>
      <c r="K54">
        <v>548</v>
      </c>
      <c r="L54">
        <v>762.6</v>
      </c>
      <c r="M54">
        <v>622.08000000000004</v>
      </c>
      <c r="N54">
        <v>19</v>
      </c>
      <c r="O54">
        <v>8.86</v>
      </c>
      <c r="P54">
        <v>101</v>
      </c>
      <c r="Q54">
        <v>-3</v>
      </c>
      <c r="R54">
        <v>19</v>
      </c>
      <c r="S54">
        <v>22650</v>
      </c>
      <c r="T54" s="4">
        <v>45680</v>
      </c>
      <c r="U54" t="s">
        <v>34</v>
      </c>
      <c r="V54">
        <v>760</v>
      </c>
      <c r="W54">
        <v>0</v>
      </c>
      <c r="X54">
        <v>0</v>
      </c>
      <c r="Y54">
        <v>1.181952E-3</v>
      </c>
      <c r="Z54" s="8">
        <f>Y55+Y54</f>
        <v>0.28840147599999999</v>
      </c>
      <c r="AA54" s="8">
        <f>Y55-Y54</f>
        <v>0.28603757200000002</v>
      </c>
    </row>
    <row r="55" spans="1:27" x14ac:dyDescent="0.25">
      <c r="A55" t="s">
        <v>36</v>
      </c>
      <c r="B55" t="s">
        <v>0</v>
      </c>
      <c r="C55">
        <v>23.55</v>
      </c>
      <c r="D55">
        <v>188588</v>
      </c>
      <c r="E55">
        <v>13</v>
      </c>
      <c r="F55">
        <v>123.22274881516586</v>
      </c>
      <c r="G55">
        <v>1350</v>
      </c>
      <c r="H55">
        <v>23.45</v>
      </c>
      <c r="I55">
        <v>9</v>
      </c>
      <c r="J55">
        <v>10.55</v>
      </c>
      <c r="K55">
        <v>5.85</v>
      </c>
      <c r="L55">
        <v>31.45</v>
      </c>
      <c r="M55">
        <v>15.23</v>
      </c>
      <c r="N55">
        <v>188588</v>
      </c>
      <c r="O55">
        <v>2154.15</v>
      </c>
      <c r="P55">
        <v>12785</v>
      </c>
      <c r="Q55">
        <v>-606</v>
      </c>
      <c r="R55">
        <v>188588</v>
      </c>
      <c r="S55">
        <v>22650</v>
      </c>
      <c r="T55" s="4">
        <v>45680</v>
      </c>
      <c r="U55" t="s">
        <v>35</v>
      </c>
      <c r="V55">
        <v>9</v>
      </c>
      <c r="W55">
        <v>0</v>
      </c>
      <c r="X55">
        <v>0</v>
      </c>
      <c r="Y55">
        <v>0.287219524</v>
      </c>
      <c r="Z55" s="8"/>
      <c r="AA55" s="8"/>
    </row>
    <row r="56" spans="1:27" x14ac:dyDescent="0.25">
      <c r="A56" t="s">
        <v>36</v>
      </c>
      <c r="B56" t="s">
        <v>0</v>
      </c>
      <c r="C56">
        <v>543.1</v>
      </c>
      <c r="D56">
        <v>933</v>
      </c>
      <c r="E56">
        <v>-133.85000000000002</v>
      </c>
      <c r="F56">
        <v>-19.772509047935596</v>
      </c>
      <c r="G56">
        <v>150</v>
      </c>
      <c r="H56">
        <v>543.5</v>
      </c>
      <c r="I56">
        <v>704.35</v>
      </c>
      <c r="J56">
        <v>676.95</v>
      </c>
      <c r="K56">
        <v>488.05</v>
      </c>
      <c r="L56">
        <v>717.95</v>
      </c>
      <c r="M56">
        <v>559.61</v>
      </c>
      <c r="N56">
        <v>933</v>
      </c>
      <c r="O56">
        <v>391.59</v>
      </c>
      <c r="P56">
        <v>535</v>
      </c>
      <c r="Q56">
        <v>-18</v>
      </c>
      <c r="R56">
        <v>933</v>
      </c>
      <c r="S56">
        <v>22700</v>
      </c>
      <c r="T56" s="4">
        <v>45680</v>
      </c>
      <c r="U56" t="s">
        <v>34</v>
      </c>
      <c r="V56">
        <v>704.35</v>
      </c>
      <c r="W56">
        <v>0</v>
      </c>
      <c r="X56">
        <v>0</v>
      </c>
      <c r="Y56">
        <v>5.2211612999999997E-2</v>
      </c>
      <c r="Z56" s="8">
        <f>Y57+Y56</f>
        <v>0.69342491099999992</v>
      </c>
      <c r="AA56" s="8">
        <f>Y57-Y56</f>
        <v>0.58900168499999994</v>
      </c>
    </row>
    <row r="57" spans="1:27" x14ac:dyDescent="0.25">
      <c r="A57" t="s">
        <v>36</v>
      </c>
      <c r="B57" t="s">
        <v>0</v>
      </c>
      <c r="C57">
        <v>28.6</v>
      </c>
      <c r="D57">
        <v>329334</v>
      </c>
      <c r="E57">
        <v>16.3</v>
      </c>
      <c r="F57">
        <v>132.52032520325204</v>
      </c>
      <c r="G57">
        <v>2700</v>
      </c>
      <c r="H57">
        <v>28.65</v>
      </c>
      <c r="I57">
        <v>8</v>
      </c>
      <c r="J57">
        <v>12.3</v>
      </c>
      <c r="K57">
        <v>6.8</v>
      </c>
      <c r="L57">
        <v>37.950000000000003</v>
      </c>
      <c r="M57">
        <v>19.47</v>
      </c>
      <c r="N57">
        <v>329334</v>
      </c>
      <c r="O57">
        <v>4809.1000000000004</v>
      </c>
      <c r="P57">
        <v>33972</v>
      </c>
      <c r="Q57">
        <v>-1312</v>
      </c>
      <c r="R57">
        <v>329334</v>
      </c>
      <c r="S57">
        <v>22700</v>
      </c>
      <c r="T57" s="4">
        <v>45680</v>
      </c>
      <c r="U57" t="s">
        <v>35</v>
      </c>
      <c r="V57">
        <v>8</v>
      </c>
      <c r="W57">
        <v>0</v>
      </c>
      <c r="X57">
        <v>0</v>
      </c>
      <c r="Y57">
        <v>0.64121329799999993</v>
      </c>
      <c r="Z57" s="8"/>
      <c r="AA57" s="8"/>
    </row>
    <row r="58" spans="1:27" x14ac:dyDescent="0.25">
      <c r="A58" t="s">
        <v>36</v>
      </c>
      <c r="B58" t="s">
        <v>0</v>
      </c>
      <c r="C58">
        <v>497.35</v>
      </c>
      <c r="D58">
        <v>160</v>
      </c>
      <c r="E58">
        <v>-133.75</v>
      </c>
      <c r="F58">
        <v>-21.19315480906354</v>
      </c>
      <c r="G58">
        <v>225</v>
      </c>
      <c r="H58">
        <v>499.2</v>
      </c>
      <c r="I58">
        <v>672.4</v>
      </c>
      <c r="J58">
        <v>631.1</v>
      </c>
      <c r="K58">
        <v>445.65</v>
      </c>
      <c r="L58">
        <v>673.55</v>
      </c>
      <c r="M58">
        <v>516.54999999999995</v>
      </c>
      <c r="N58">
        <v>160</v>
      </c>
      <c r="O58">
        <v>61.99</v>
      </c>
      <c r="P58">
        <v>338</v>
      </c>
      <c r="Q58">
        <v>30</v>
      </c>
      <c r="R58">
        <v>160</v>
      </c>
      <c r="S58">
        <v>22750</v>
      </c>
      <c r="T58" s="4">
        <v>45680</v>
      </c>
      <c r="U58" t="s">
        <v>34</v>
      </c>
      <c r="V58">
        <v>672.4</v>
      </c>
      <c r="W58">
        <v>0</v>
      </c>
      <c r="X58">
        <v>0</v>
      </c>
      <c r="Y58">
        <v>8.2647999999999992E-3</v>
      </c>
      <c r="Z58" s="8">
        <f>Y59+Y58</f>
        <v>0.47873950000000004</v>
      </c>
      <c r="AA58" s="8">
        <f>Y59-Y58</f>
        <v>0.46220990000000001</v>
      </c>
    </row>
    <row r="59" spans="1:27" x14ac:dyDescent="0.25">
      <c r="A59" t="s">
        <v>36</v>
      </c>
      <c r="B59" t="s">
        <v>0</v>
      </c>
      <c r="C59">
        <v>34.25</v>
      </c>
      <c r="D59">
        <v>215025</v>
      </c>
      <c r="E59">
        <v>20.100000000000001</v>
      </c>
      <c r="F59">
        <v>142.04946996466433</v>
      </c>
      <c r="G59">
        <v>3225</v>
      </c>
      <c r="H59">
        <v>34.200000000000003</v>
      </c>
      <c r="I59">
        <v>14</v>
      </c>
      <c r="J59">
        <v>14.15</v>
      </c>
      <c r="K59">
        <v>8.1</v>
      </c>
      <c r="L59">
        <v>45.85</v>
      </c>
      <c r="M59">
        <v>21.88</v>
      </c>
      <c r="N59">
        <v>215025</v>
      </c>
      <c r="O59">
        <v>3528.56</v>
      </c>
      <c r="P59">
        <v>12215</v>
      </c>
      <c r="Q59">
        <v>-3675</v>
      </c>
      <c r="R59">
        <v>215025</v>
      </c>
      <c r="S59">
        <v>22750</v>
      </c>
      <c r="T59" s="4">
        <v>45680</v>
      </c>
      <c r="U59" t="s">
        <v>35</v>
      </c>
      <c r="V59">
        <v>14</v>
      </c>
      <c r="W59">
        <v>0</v>
      </c>
      <c r="X59">
        <v>0</v>
      </c>
      <c r="Y59">
        <v>0.47047470000000002</v>
      </c>
      <c r="Z59" s="8"/>
      <c r="AA59" s="8"/>
    </row>
    <row r="60" spans="1:27" x14ac:dyDescent="0.25">
      <c r="A60" t="s">
        <v>36</v>
      </c>
      <c r="B60" t="s">
        <v>0</v>
      </c>
      <c r="C60">
        <v>453.3</v>
      </c>
      <c r="D60">
        <v>3117</v>
      </c>
      <c r="E60">
        <v>-135.59999999999997</v>
      </c>
      <c r="F60">
        <v>-23.025980641874678</v>
      </c>
      <c r="G60">
        <v>150</v>
      </c>
      <c r="H60">
        <v>452.75</v>
      </c>
      <c r="I60">
        <v>626.04999999999995</v>
      </c>
      <c r="J60">
        <v>588.9</v>
      </c>
      <c r="K60">
        <v>404.45</v>
      </c>
      <c r="L60">
        <v>630</v>
      </c>
      <c r="M60">
        <v>474.6</v>
      </c>
      <c r="N60">
        <v>3117</v>
      </c>
      <c r="O60">
        <v>1109.5</v>
      </c>
      <c r="P60">
        <v>1508</v>
      </c>
      <c r="Q60">
        <v>263</v>
      </c>
      <c r="R60">
        <v>3117</v>
      </c>
      <c r="S60">
        <v>22800</v>
      </c>
      <c r="T60" s="4">
        <v>45680</v>
      </c>
      <c r="U60" t="s">
        <v>34</v>
      </c>
      <c r="V60">
        <v>626.04999999999995</v>
      </c>
      <c r="W60">
        <v>0</v>
      </c>
      <c r="X60">
        <v>0</v>
      </c>
      <c r="Y60">
        <v>0.14793282000000002</v>
      </c>
      <c r="Z60" s="8">
        <f>Y61+Y60</f>
        <v>1.563648183</v>
      </c>
      <c r="AA60" s="8">
        <f>Y61-Y60</f>
        <v>1.2677825429999998</v>
      </c>
    </row>
    <row r="61" spans="1:27" x14ac:dyDescent="0.25">
      <c r="A61" t="s">
        <v>36</v>
      </c>
      <c r="B61" t="s">
        <v>0</v>
      </c>
      <c r="C61">
        <v>42.35</v>
      </c>
      <c r="D61">
        <v>486333</v>
      </c>
      <c r="E61">
        <v>25.55</v>
      </c>
      <c r="F61">
        <v>152.08333333333331</v>
      </c>
      <c r="G61">
        <v>1050</v>
      </c>
      <c r="H61">
        <v>42.35</v>
      </c>
      <c r="I61">
        <v>10</v>
      </c>
      <c r="J61">
        <v>16.8</v>
      </c>
      <c r="K61">
        <v>9.6999999999999993</v>
      </c>
      <c r="L61">
        <v>55</v>
      </c>
      <c r="M61">
        <v>29.11</v>
      </c>
      <c r="N61">
        <v>486333</v>
      </c>
      <c r="O61">
        <v>10617.87</v>
      </c>
      <c r="P61">
        <v>41821</v>
      </c>
      <c r="Q61">
        <v>-1928</v>
      </c>
      <c r="R61">
        <v>486333</v>
      </c>
      <c r="S61">
        <v>22800</v>
      </c>
      <c r="T61" s="4">
        <v>45680</v>
      </c>
      <c r="U61" t="s">
        <v>35</v>
      </c>
      <c r="V61">
        <v>10</v>
      </c>
      <c r="W61">
        <v>0</v>
      </c>
      <c r="X61">
        <v>0</v>
      </c>
      <c r="Y61">
        <v>1.4157153629999999</v>
      </c>
      <c r="Z61" s="8"/>
      <c r="AA61" s="8"/>
    </row>
    <row r="62" spans="1:27" x14ac:dyDescent="0.25">
      <c r="A62" t="s">
        <v>36</v>
      </c>
      <c r="B62" t="s">
        <v>0</v>
      </c>
      <c r="C62">
        <v>415.45</v>
      </c>
      <c r="D62">
        <v>1140</v>
      </c>
      <c r="E62">
        <v>-126.15000000000003</v>
      </c>
      <c r="F62">
        <v>-23.292097488921719</v>
      </c>
      <c r="G62">
        <v>150</v>
      </c>
      <c r="H62">
        <v>416.55</v>
      </c>
      <c r="I62">
        <v>562.54999999999995</v>
      </c>
      <c r="J62">
        <v>541.6</v>
      </c>
      <c r="K62">
        <v>365.4</v>
      </c>
      <c r="L62">
        <v>580.95000000000005</v>
      </c>
      <c r="M62">
        <v>456.95</v>
      </c>
      <c r="N62">
        <v>1140</v>
      </c>
      <c r="O62">
        <v>390.69</v>
      </c>
      <c r="P62">
        <v>666</v>
      </c>
      <c r="Q62">
        <v>103</v>
      </c>
      <c r="R62">
        <v>1140</v>
      </c>
      <c r="S62">
        <v>22850</v>
      </c>
      <c r="T62" s="4">
        <v>45680</v>
      </c>
      <c r="U62" t="s">
        <v>34</v>
      </c>
      <c r="V62">
        <v>562.54999999999995</v>
      </c>
      <c r="W62">
        <v>0</v>
      </c>
      <c r="X62">
        <v>0</v>
      </c>
      <c r="Y62">
        <v>5.2092300000000001E-2</v>
      </c>
      <c r="Z62" s="8">
        <f>Y63+Y62</f>
        <v>0.76790995499999992</v>
      </c>
      <c r="AA62" s="8">
        <f>Y63-Y62</f>
        <v>0.66372535499999996</v>
      </c>
    </row>
    <row r="63" spans="1:27" x14ac:dyDescent="0.25">
      <c r="A63" t="s">
        <v>36</v>
      </c>
      <c r="B63" t="s">
        <v>0</v>
      </c>
      <c r="C63">
        <v>51.3</v>
      </c>
      <c r="D63">
        <v>229797</v>
      </c>
      <c r="E63">
        <v>31.549999999999997</v>
      </c>
      <c r="F63">
        <v>159.74683544303795</v>
      </c>
      <c r="G63">
        <v>900</v>
      </c>
      <c r="H63">
        <v>51.3</v>
      </c>
      <c r="I63">
        <v>19.100000000000001</v>
      </c>
      <c r="J63">
        <v>19.75</v>
      </c>
      <c r="K63">
        <v>11.45</v>
      </c>
      <c r="L63">
        <v>65.849999999999994</v>
      </c>
      <c r="M63">
        <v>31.15</v>
      </c>
      <c r="N63">
        <v>229797</v>
      </c>
      <c r="O63">
        <v>5368.63</v>
      </c>
      <c r="P63">
        <v>16750</v>
      </c>
      <c r="Q63">
        <v>-3211</v>
      </c>
      <c r="R63">
        <v>229797</v>
      </c>
      <c r="S63">
        <v>22850</v>
      </c>
      <c r="T63" s="4">
        <v>45680</v>
      </c>
      <c r="U63" t="s">
        <v>35</v>
      </c>
      <c r="V63">
        <v>19.100000000000001</v>
      </c>
      <c r="W63">
        <v>0</v>
      </c>
      <c r="X63">
        <v>0</v>
      </c>
      <c r="Y63">
        <v>0.71581765499999994</v>
      </c>
      <c r="Z63" s="8"/>
      <c r="AA63" s="8"/>
    </row>
    <row r="64" spans="1:27" x14ac:dyDescent="0.25">
      <c r="A64" t="s">
        <v>36</v>
      </c>
      <c r="B64" t="s">
        <v>0</v>
      </c>
      <c r="C64">
        <v>373.35</v>
      </c>
      <c r="D64">
        <v>4887</v>
      </c>
      <c r="E64">
        <v>-121.29999999999995</v>
      </c>
      <c r="F64">
        <v>-24.522389568381676</v>
      </c>
      <c r="G64">
        <v>150</v>
      </c>
      <c r="H64">
        <v>372.65</v>
      </c>
      <c r="I64">
        <v>520</v>
      </c>
      <c r="J64">
        <v>494.65</v>
      </c>
      <c r="K64">
        <v>326.85000000000002</v>
      </c>
      <c r="L64">
        <v>538.70000000000005</v>
      </c>
      <c r="M64">
        <v>384.69</v>
      </c>
      <c r="N64">
        <v>4887</v>
      </c>
      <c r="O64">
        <v>1409.99</v>
      </c>
      <c r="P64">
        <v>1901</v>
      </c>
      <c r="Q64">
        <v>662</v>
      </c>
      <c r="R64">
        <v>4887</v>
      </c>
      <c r="S64">
        <v>22900</v>
      </c>
      <c r="T64" s="4">
        <v>45680</v>
      </c>
      <c r="U64" t="s">
        <v>34</v>
      </c>
      <c r="V64">
        <v>520</v>
      </c>
      <c r="W64">
        <v>0</v>
      </c>
      <c r="X64">
        <v>0</v>
      </c>
      <c r="Y64">
        <v>0.187998003</v>
      </c>
      <c r="Z64" s="8">
        <f>Y65+Y64</f>
        <v>1.7028389529999999</v>
      </c>
      <c r="AA64" s="8">
        <f>Y65-Y64</f>
        <v>1.3268429470000001</v>
      </c>
    </row>
    <row r="65" spans="1:27" x14ac:dyDescent="0.25">
      <c r="A65" t="s">
        <v>36</v>
      </c>
      <c r="B65" t="s">
        <v>0</v>
      </c>
      <c r="C65">
        <v>61.75</v>
      </c>
      <c r="D65">
        <v>376358</v>
      </c>
      <c r="E65">
        <v>38.200000000000003</v>
      </c>
      <c r="F65">
        <v>162.20806794055201</v>
      </c>
      <c r="G65">
        <v>900</v>
      </c>
      <c r="H65">
        <v>61.7</v>
      </c>
      <c r="I65">
        <v>22.4</v>
      </c>
      <c r="J65">
        <v>23.55</v>
      </c>
      <c r="K65">
        <v>13.4</v>
      </c>
      <c r="L65">
        <v>78.7</v>
      </c>
      <c r="M65">
        <v>40.25</v>
      </c>
      <c r="N65">
        <v>376358</v>
      </c>
      <c r="O65">
        <v>11361.31</v>
      </c>
      <c r="P65">
        <v>35750</v>
      </c>
      <c r="Q65">
        <v>1590</v>
      </c>
      <c r="R65">
        <v>376358</v>
      </c>
      <c r="S65">
        <v>22900</v>
      </c>
      <c r="T65" s="4">
        <v>45680</v>
      </c>
      <c r="U65" t="s">
        <v>35</v>
      </c>
      <c r="V65">
        <v>22.4</v>
      </c>
      <c r="W65">
        <v>0</v>
      </c>
      <c r="X65">
        <v>0</v>
      </c>
      <c r="Y65">
        <v>1.51484095</v>
      </c>
      <c r="Z65" s="8"/>
      <c r="AA65" s="8"/>
    </row>
    <row r="66" spans="1:27" x14ac:dyDescent="0.25">
      <c r="A66" t="s">
        <v>36</v>
      </c>
      <c r="B66" t="s">
        <v>0</v>
      </c>
      <c r="C66">
        <v>334.5</v>
      </c>
      <c r="D66">
        <v>3663</v>
      </c>
      <c r="E66">
        <v>-112.80000000000001</v>
      </c>
      <c r="F66">
        <v>-25.217974513749162</v>
      </c>
      <c r="G66">
        <v>75</v>
      </c>
      <c r="H66">
        <v>335.25</v>
      </c>
      <c r="I66">
        <v>477.55</v>
      </c>
      <c r="J66">
        <v>447.3</v>
      </c>
      <c r="K66">
        <v>291</v>
      </c>
      <c r="L66">
        <v>485.55</v>
      </c>
      <c r="M66">
        <v>335.73</v>
      </c>
      <c r="N66">
        <v>3663</v>
      </c>
      <c r="O66">
        <v>922.33</v>
      </c>
      <c r="P66">
        <v>1298</v>
      </c>
      <c r="Q66">
        <v>227</v>
      </c>
      <c r="R66">
        <v>3663</v>
      </c>
      <c r="S66">
        <v>22950</v>
      </c>
      <c r="T66" s="4">
        <v>45680</v>
      </c>
      <c r="U66" t="s">
        <v>34</v>
      </c>
      <c r="V66">
        <v>477.55</v>
      </c>
      <c r="W66">
        <v>0</v>
      </c>
      <c r="X66">
        <v>0</v>
      </c>
      <c r="Y66">
        <v>0.122977899</v>
      </c>
      <c r="Z66" s="8">
        <f>Y67+Y66</f>
        <v>1.3986854420000001</v>
      </c>
      <c r="AA66" s="8">
        <f>Y67-Y66</f>
        <v>1.1527296439999999</v>
      </c>
    </row>
    <row r="67" spans="1:27" x14ac:dyDescent="0.25">
      <c r="A67" t="s">
        <v>36</v>
      </c>
      <c r="B67" t="s">
        <v>0</v>
      </c>
      <c r="C67">
        <v>73.5</v>
      </c>
      <c r="D67">
        <v>261791</v>
      </c>
      <c r="E67">
        <v>45.6</v>
      </c>
      <c r="F67">
        <v>163.44086021505376</v>
      </c>
      <c r="G67">
        <v>1200</v>
      </c>
      <c r="H67">
        <v>73.5</v>
      </c>
      <c r="I67">
        <v>19.95</v>
      </c>
      <c r="J67">
        <v>27.9</v>
      </c>
      <c r="K67">
        <v>16.100000000000001</v>
      </c>
      <c r="L67">
        <v>93.3</v>
      </c>
      <c r="M67">
        <v>48.73</v>
      </c>
      <c r="N67">
        <v>261791</v>
      </c>
      <c r="O67">
        <v>9567.81</v>
      </c>
      <c r="P67">
        <v>17649</v>
      </c>
      <c r="Q67">
        <v>-297</v>
      </c>
      <c r="R67">
        <v>261791</v>
      </c>
      <c r="S67">
        <v>22950</v>
      </c>
      <c r="T67" s="4">
        <v>45680</v>
      </c>
      <c r="U67" t="s">
        <v>35</v>
      </c>
      <c r="V67">
        <v>19.95</v>
      </c>
      <c r="W67">
        <v>0</v>
      </c>
      <c r="X67">
        <v>0</v>
      </c>
      <c r="Y67">
        <v>1.275707543</v>
      </c>
      <c r="Z67" s="8"/>
      <c r="AA67" s="8"/>
    </row>
    <row r="68" spans="1:27" x14ac:dyDescent="0.25">
      <c r="A68" t="s">
        <v>36</v>
      </c>
      <c r="B68" t="s">
        <v>0</v>
      </c>
      <c r="C68">
        <v>300.14999999999998</v>
      </c>
      <c r="D68">
        <v>64098</v>
      </c>
      <c r="E68">
        <v>-108.5</v>
      </c>
      <c r="F68">
        <v>-26.550838125535304</v>
      </c>
      <c r="G68">
        <v>75</v>
      </c>
      <c r="H68">
        <v>299.7</v>
      </c>
      <c r="I68">
        <v>440.1</v>
      </c>
      <c r="J68">
        <v>408.65</v>
      </c>
      <c r="K68">
        <v>258</v>
      </c>
      <c r="L68">
        <v>450</v>
      </c>
      <c r="M68">
        <v>314.5</v>
      </c>
      <c r="N68">
        <v>64098</v>
      </c>
      <c r="O68">
        <v>15119.12</v>
      </c>
      <c r="P68">
        <v>12092</v>
      </c>
      <c r="Q68">
        <v>4675</v>
      </c>
      <c r="R68">
        <v>64098</v>
      </c>
      <c r="S68">
        <v>23000</v>
      </c>
      <c r="T68" s="4">
        <v>45680</v>
      </c>
      <c r="U68" t="s">
        <v>34</v>
      </c>
      <c r="V68">
        <v>440.1</v>
      </c>
      <c r="W68">
        <v>0</v>
      </c>
      <c r="X68">
        <v>0</v>
      </c>
      <c r="Y68">
        <v>2.0158820999999998</v>
      </c>
      <c r="Z68" s="8">
        <f>Y69+Y68</f>
        <v>6.9029924249999999</v>
      </c>
      <c r="AA68" s="8">
        <f>Y69-Y68</f>
        <v>2.8712282250000003</v>
      </c>
    </row>
    <row r="69" spans="1:27" x14ac:dyDescent="0.25">
      <c r="A69" t="s">
        <v>36</v>
      </c>
      <c r="B69" t="s">
        <v>0</v>
      </c>
      <c r="C69">
        <v>87.6</v>
      </c>
      <c r="D69">
        <v>796595</v>
      </c>
      <c r="E69">
        <v>54.05</v>
      </c>
      <c r="F69">
        <v>161.10283159463486</v>
      </c>
      <c r="G69">
        <v>150</v>
      </c>
      <c r="H69">
        <v>87.5</v>
      </c>
      <c r="I69">
        <v>17.2</v>
      </c>
      <c r="J69">
        <v>33.549999999999997</v>
      </c>
      <c r="K69">
        <v>17.2</v>
      </c>
      <c r="L69">
        <v>110</v>
      </c>
      <c r="M69">
        <v>61.35</v>
      </c>
      <c r="N69">
        <v>796595</v>
      </c>
      <c r="O69">
        <v>36653.33</v>
      </c>
      <c r="P69">
        <v>73303</v>
      </c>
      <c r="Q69">
        <v>-25769</v>
      </c>
      <c r="R69">
        <v>796595</v>
      </c>
      <c r="S69">
        <v>23000</v>
      </c>
      <c r="T69" s="4">
        <v>45680</v>
      </c>
      <c r="U69" t="s">
        <v>35</v>
      </c>
      <c r="V69">
        <v>17.2</v>
      </c>
      <c r="W69">
        <v>0</v>
      </c>
      <c r="X69">
        <v>0</v>
      </c>
      <c r="Y69">
        <v>4.8871103250000001</v>
      </c>
      <c r="Z69" s="8"/>
      <c r="AA69" s="8"/>
    </row>
    <row r="70" spans="1:27" x14ac:dyDescent="0.25">
      <c r="A70" t="s">
        <v>36</v>
      </c>
      <c r="B70" t="s">
        <v>0</v>
      </c>
      <c r="C70">
        <v>265.5</v>
      </c>
      <c r="D70">
        <v>15475</v>
      </c>
      <c r="E70">
        <v>-94.199999999999989</v>
      </c>
      <c r="F70">
        <v>-26.188490408673893</v>
      </c>
      <c r="G70">
        <v>225</v>
      </c>
      <c r="H70">
        <v>264.7</v>
      </c>
      <c r="I70">
        <v>389.55</v>
      </c>
      <c r="J70">
        <v>359.7</v>
      </c>
      <c r="K70">
        <v>226.8</v>
      </c>
      <c r="L70">
        <v>399.9</v>
      </c>
      <c r="M70">
        <v>268.02999999999997</v>
      </c>
      <c r="N70">
        <v>15475</v>
      </c>
      <c r="O70">
        <v>3110.82</v>
      </c>
      <c r="P70">
        <v>3835</v>
      </c>
      <c r="Q70">
        <v>739</v>
      </c>
      <c r="R70">
        <v>15475</v>
      </c>
      <c r="S70">
        <v>23050</v>
      </c>
      <c r="T70" s="4">
        <v>45680</v>
      </c>
      <c r="U70" t="s">
        <v>34</v>
      </c>
      <c r="V70">
        <v>389.55</v>
      </c>
      <c r="W70">
        <v>0</v>
      </c>
      <c r="X70">
        <v>0</v>
      </c>
      <c r="Y70">
        <v>0.41477642499999995</v>
      </c>
      <c r="Z70" s="8">
        <f>Y71+Y70</f>
        <v>2.3564835149999999</v>
      </c>
      <c r="AA70" s="8">
        <f>Y71-Y70</f>
        <v>1.5269306649999999</v>
      </c>
    </row>
    <row r="71" spans="1:27" x14ac:dyDescent="0.25">
      <c r="A71" t="s">
        <v>36</v>
      </c>
      <c r="B71" t="s">
        <v>0</v>
      </c>
      <c r="C71">
        <v>103.35</v>
      </c>
      <c r="D71">
        <v>276203</v>
      </c>
      <c r="E71">
        <v>62.199999999999996</v>
      </c>
      <c r="F71">
        <v>151.15431348724181</v>
      </c>
      <c r="G71">
        <v>300</v>
      </c>
      <c r="H71">
        <v>103.3</v>
      </c>
      <c r="I71">
        <v>32</v>
      </c>
      <c r="J71">
        <v>41.15</v>
      </c>
      <c r="K71">
        <v>24.45</v>
      </c>
      <c r="L71">
        <v>129.19999999999999</v>
      </c>
      <c r="M71">
        <v>70.3</v>
      </c>
      <c r="N71">
        <v>276203</v>
      </c>
      <c r="O71">
        <v>14562.8</v>
      </c>
      <c r="P71">
        <v>20157</v>
      </c>
      <c r="Q71">
        <v>-1694</v>
      </c>
      <c r="R71">
        <v>276203</v>
      </c>
      <c r="S71">
        <v>23050</v>
      </c>
      <c r="T71" s="4">
        <v>45680</v>
      </c>
      <c r="U71" t="s">
        <v>35</v>
      </c>
      <c r="V71">
        <v>32</v>
      </c>
      <c r="W71">
        <v>0</v>
      </c>
      <c r="X71">
        <v>0</v>
      </c>
      <c r="Y71">
        <v>1.9417070899999997</v>
      </c>
      <c r="Z71" s="8"/>
      <c r="AA71" s="8"/>
    </row>
    <row r="72" spans="1:27" x14ac:dyDescent="0.25">
      <c r="A72" t="s">
        <v>36</v>
      </c>
      <c r="B72" t="s">
        <v>0</v>
      </c>
      <c r="C72">
        <v>236.15</v>
      </c>
      <c r="D72">
        <v>93996</v>
      </c>
      <c r="E72">
        <v>-84.6</v>
      </c>
      <c r="F72">
        <v>-26.375681995323458</v>
      </c>
      <c r="G72">
        <v>300</v>
      </c>
      <c r="H72">
        <v>235.55</v>
      </c>
      <c r="I72">
        <v>350</v>
      </c>
      <c r="J72">
        <v>320.75</v>
      </c>
      <c r="K72">
        <v>197.5</v>
      </c>
      <c r="L72">
        <v>365.25</v>
      </c>
      <c r="M72">
        <v>239.04</v>
      </c>
      <c r="N72">
        <v>93996</v>
      </c>
      <c r="O72">
        <v>16851.599999999999</v>
      </c>
      <c r="P72">
        <v>18043</v>
      </c>
      <c r="Q72">
        <v>9131</v>
      </c>
      <c r="R72">
        <v>93996</v>
      </c>
      <c r="S72">
        <v>23100</v>
      </c>
      <c r="T72" s="4">
        <v>45680</v>
      </c>
      <c r="U72" t="s">
        <v>34</v>
      </c>
      <c r="V72">
        <v>350</v>
      </c>
      <c r="W72">
        <v>0</v>
      </c>
      <c r="X72">
        <v>0</v>
      </c>
      <c r="Y72">
        <v>2.2468803839999998</v>
      </c>
      <c r="Z72" s="8">
        <f>Y73+Y72</f>
        <v>7.1420544479999997</v>
      </c>
      <c r="AA72" s="8">
        <f>Y73-Y72</f>
        <v>2.6482936800000001</v>
      </c>
    </row>
    <row r="73" spans="1:27" x14ac:dyDescent="0.25">
      <c r="A73" t="s">
        <v>36</v>
      </c>
      <c r="B73" t="s">
        <v>0</v>
      </c>
      <c r="C73">
        <v>118.6</v>
      </c>
      <c r="D73">
        <v>563376</v>
      </c>
      <c r="E73">
        <v>68.699999999999989</v>
      </c>
      <c r="F73">
        <v>137.67535070140278</v>
      </c>
      <c r="G73">
        <v>150</v>
      </c>
      <c r="H73">
        <v>118.45</v>
      </c>
      <c r="I73">
        <v>37</v>
      </c>
      <c r="J73">
        <v>49.9</v>
      </c>
      <c r="K73">
        <v>30.75</v>
      </c>
      <c r="L73">
        <v>150.44999999999999</v>
      </c>
      <c r="M73">
        <v>86.89</v>
      </c>
      <c r="N73">
        <v>563376</v>
      </c>
      <c r="O73">
        <v>36713.81</v>
      </c>
      <c r="P73">
        <v>44631</v>
      </c>
      <c r="Q73">
        <v>-12402</v>
      </c>
      <c r="R73">
        <v>563376</v>
      </c>
      <c r="S73">
        <v>23100</v>
      </c>
      <c r="T73" s="4">
        <v>45680</v>
      </c>
      <c r="U73" t="s">
        <v>35</v>
      </c>
      <c r="V73">
        <v>37</v>
      </c>
      <c r="W73">
        <v>0</v>
      </c>
      <c r="X73">
        <v>0</v>
      </c>
      <c r="Y73">
        <v>4.8951740639999999</v>
      </c>
      <c r="Z73" s="8"/>
      <c r="AA73" s="8"/>
    </row>
    <row r="74" spans="1:27" x14ac:dyDescent="0.25">
      <c r="A74" t="s">
        <v>36</v>
      </c>
      <c r="B74" t="s">
        <v>0</v>
      </c>
      <c r="C74">
        <v>203.45</v>
      </c>
      <c r="D74">
        <v>117773</v>
      </c>
      <c r="E74">
        <v>-79.900000000000034</v>
      </c>
      <c r="F74">
        <v>-28.198341274042715</v>
      </c>
      <c r="G74">
        <v>75</v>
      </c>
      <c r="H74">
        <v>202.65</v>
      </c>
      <c r="I74">
        <v>300</v>
      </c>
      <c r="J74">
        <v>283.35000000000002</v>
      </c>
      <c r="K74">
        <v>171.1</v>
      </c>
      <c r="L74">
        <v>326.35000000000002</v>
      </c>
      <c r="M74">
        <v>198.26</v>
      </c>
      <c r="N74">
        <v>117773</v>
      </c>
      <c r="O74">
        <v>17512.259999999998</v>
      </c>
      <c r="P74">
        <v>19631</v>
      </c>
      <c r="Q74">
        <v>11533</v>
      </c>
      <c r="R74">
        <v>117773</v>
      </c>
      <c r="S74">
        <v>23150</v>
      </c>
      <c r="T74" s="4">
        <v>45680</v>
      </c>
      <c r="U74" t="s">
        <v>34</v>
      </c>
      <c r="V74">
        <v>300</v>
      </c>
      <c r="W74">
        <v>0</v>
      </c>
      <c r="X74">
        <v>0</v>
      </c>
      <c r="Y74">
        <v>2.3349674980000001</v>
      </c>
      <c r="Z74" s="8">
        <f>Y75+Y74</f>
        <v>6.6637819480000005</v>
      </c>
      <c r="AA74" s="8">
        <f>Y75-Y74</f>
        <v>1.9938469520000002</v>
      </c>
    </row>
    <row r="75" spans="1:27" x14ac:dyDescent="0.25">
      <c r="A75" t="s">
        <v>36</v>
      </c>
      <c r="B75" t="s">
        <v>0</v>
      </c>
      <c r="C75">
        <v>141.44999999999999</v>
      </c>
      <c r="D75">
        <v>398235</v>
      </c>
      <c r="E75">
        <v>80.349999999999994</v>
      </c>
      <c r="F75">
        <v>131.50572831423895</v>
      </c>
      <c r="G75">
        <v>450</v>
      </c>
      <c r="H75">
        <v>141.35</v>
      </c>
      <c r="I75">
        <v>46.05</v>
      </c>
      <c r="J75">
        <v>61.1</v>
      </c>
      <c r="K75">
        <v>36.85</v>
      </c>
      <c r="L75">
        <v>173.9</v>
      </c>
      <c r="M75">
        <v>108.7</v>
      </c>
      <c r="N75">
        <v>398235</v>
      </c>
      <c r="O75">
        <v>32466.11</v>
      </c>
      <c r="P75">
        <v>32362</v>
      </c>
      <c r="Q75">
        <v>1898</v>
      </c>
      <c r="R75">
        <v>398235</v>
      </c>
      <c r="S75">
        <v>23150</v>
      </c>
      <c r="T75" s="4">
        <v>45680</v>
      </c>
      <c r="U75" t="s">
        <v>35</v>
      </c>
      <c r="V75">
        <v>46.05</v>
      </c>
      <c r="W75">
        <v>0</v>
      </c>
      <c r="X75">
        <v>0</v>
      </c>
      <c r="Y75">
        <v>4.3288144500000003</v>
      </c>
      <c r="Z75" s="8"/>
      <c r="AA75" s="8"/>
    </row>
    <row r="76" spans="1:27" x14ac:dyDescent="0.25">
      <c r="A76" t="s">
        <v>36</v>
      </c>
      <c r="B76" t="s">
        <v>0</v>
      </c>
      <c r="C76">
        <v>177</v>
      </c>
      <c r="D76">
        <v>377095</v>
      </c>
      <c r="E76">
        <v>-69.900000000000006</v>
      </c>
      <c r="F76">
        <v>-28.311057108140947</v>
      </c>
      <c r="G76">
        <v>150</v>
      </c>
      <c r="H76">
        <v>176.85</v>
      </c>
      <c r="I76">
        <v>271.89999999999998</v>
      </c>
      <c r="J76">
        <v>246.9</v>
      </c>
      <c r="K76">
        <v>146.80000000000001</v>
      </c>
      <c r="L76">
        <v>278.35000000000002</v>
      </c>
      <c r="M76">
        <v>182.71</v>
      </c>
      <c r="N76">
        <v>377095</v>
      </c>
      <c r="O76">
        <v>51674.27</v>
      </c>
      <c r="P76">
        <v>69917</v>
      </c>
      <c r="Q76">
        <v>34516</v>
      </c>
      <c r="R76">
        <v>377095</v>
      </c>
      <c r="S76">
        <v>23200</v>
      </c>
      <c r="T76" s="4">
        <v>45680</v>
      </c>
      <c r="U76" t="s">
        <v>34</v>
      </c>
      <c r="V76">
        <v>271.89999999999998</v>
      </c>
      <c r="W76">
        <v>0</v>
      </c>
      <c r="X76">
        <v>0</v>
      </c>
      <c r="Y76">
        <v>6.8899027450000006</v>
      </c>
      <c r="Z76" s="8">
        <f>Y77+Y76</f>
        <v>16.555277631999999</v>
      </c>
      <c r="AA76" s="8">
        <f>Y77-Y76</f>
        <v>2.7754721419999999</v>
      </c>
    </row>
    <row r="77" spans="1:27" x14ac:dyDescent="0.25">
      <c r="A77" t="s">
        <v>36</v>
      </c>
      <c r="B77" t="s">
        <v>0</v>
      </c>
      <c r="C77">
        <v>160.9</v>
      </c>
      <c r="D77">
        <v>803239</v>
      </c>
      <c r="E77">
        <v>86.75</v>
      </c>
      <c r="F77">
        <v>116.9925826028321</v>
      </c>
      <c r="G77">
        <v>600</v>
      </c>
      <c r="H77">
        <v>160.80000000000001</v>
      </c>
      <c r="I77">
        <v>54.15</v>
      </c>
      <c r="J77">
        <v>74.150000000000006</v>
      </c>
      <c r="K77">
        <v>46.05</v>
      </c>
      <c r="L77">
        <v>199.5</v>
      </c>
      <c r="M77">
        <v>120.33</v>
      </c>
      <c r="N77">
        <v>803239</v>
      </c>
      <c r="O77">
        <v>72490.31</v>
      </c>
      <c r="P77">
        <v>69069</v>
      </c>
      <c r="Q77">
        <v>-8370</v>
      </c>
      <c r="R77">
        <v>803239</v>
      </c>
      <c r="S77">
        <v>23200</v>
      </c>
      <c r="T77" s="4">
        <v>45680</v>
      </c>
      <c r="U77" t="s">
        <v>35</v>
      </c>
      <c r="V77">
        <v>54.15</v>
      </c>
      <c r="W77">
        <v>0</v>
      </c>
      <c r="X77">
        <v>0</v>
      </c>
      <c r="Y77">
        <v>9.6653748870000005</v>
      </c>
      <c r="Z77" s="8"/>
      <c r="AA77" s="8"/>
    </row>
    <row r="78" spans="1:27" x14ac:dyDescent="0.25">
      <c r="A78" t="s">
        <v>36</v>
      </c>
      <c r="B78" t="s">
        <v>0</v>
      </c>
      <c r="C78">
        <v>151.6</v>
      </c>
      <c r="D78">
        <v>234215</v>
      </c>
      <c r="E78">
        <v>-61.300000000000011</v>
      </c>
      <c r="F78">
        <v>-28.792860497886334</v>
      </c>
      <c r="G78">
        <v>525</v>
      </c>
      <c r="H78">
        <v>151</v>
      </c>
      <c r="I78">
        <v>235.7</v>
      </c>
      <c r="J78">
        <v>212.9</v>
      </c>
      <c r="K78">
        <v>124.8</v>
      </c>
      <c r="L78">
        <v>238.85</v>
      </c>
      <c r="M78">
        <v>160.9</v>
      </c>
      <c r="N78">
        <v>234215</v>
      </c>
      <c r="O78">
        <v>28263.9</v>
      </c>
      <c r="P78">
        <v>38516</v>
      </c>
      <c r="Q78">
        <v>23067</v>
      </c>
      <c r="R78">
        <v>234215</v>
      </c>
      <c r="S78">
        <v>23250</v>
      </c>
      <c r="T78" s="4">
        <v>45680</v>
      </c>
      <c r="U78" t="s">
        <v>34</v>
      </c>
      <c r="V78">
        <v>235.7</v>
      </c>
      <c r="W78">
        <v>0</v>
      </c>
      <c r="X78">
        <v>0</v>
      </c>
      <c r="Y78">
        <v>3.76851935</v>
      </c>
      <c r="Z78" s="8">
        <f>Y79+Y78</f>
        <v>9.8275063980000006</v>
      </c>
      <c r="AA78" s="8">
        <f>Y79-Y78</f>
        <v>2.2904676979999996</v>
      </c>
    </row>
    <row r="79" spans="1:27" x14ac:dyDescent="0.25">
      <c r="A79" t="s">
        <v>36</v>
      </c>
      <c r="B79" t="s">
        <v>0</v>
      </c>
      <c r="C79">
        <v>185.25</v>
      </c>
      <c r="D79">
        <v>465503</v>
      </c>
      <c r="E79">
        <v>95.85</v>
      </c>
      <c r="F79">
        <v>107.21476510067114</v>
      </c>
      <c r="G79">
        <v>450</v>
      </c>
      <c r="H79">
        <v>185.2</v>
      </c>
      <c r="I79">
        <v>62.1</v>
      </c>
      <c r="J79">
        <v>89.4</v>
      </c>
      <c r="K79">
        <v>57.2</v>
      </c>
      <c r="L79">
        <v>227.65</v>
      </c>
      <c r="M79">
        <v>130.16</v>
      </c>
      <c r="N79">
        <v>465503</v>
      </c>
      <c r="O79">
        <v>45442.400000000001</v>
      </c>
      <c r="P79">
        <v>26189</v>
      </c>
      <c r="Q79">
        <v>-5120</v>
      </c>
      <c r="R79">
        <v>465503</v>
      </c>
      <c r="S79">
        <v>23250</v>
      </c>
      <c r="T79" s="4">
        <v>45680</v>
      </c>
      <c r="U79" t="s">
        <v>35</v>
      </c>
      <c r="V79">
        <v>62.1</v>
      </c>
      <c r="W79">
        <v>0</v>
      </c>
      <c r="X79">
        <v>0</v>
      </c>
      <c r="Y79">
        <v>6.0589870479999997</v>
      </c>
      <c r="Z79" s="8"/>
      <c r="AA79" s="8"/>
    </row>
    <row r="80" spans="1:27" x14ac:dyDescent="0.25">
      <c r="A80" t="s">
        <v>36</v>
      </c>
      <c r="B80" t="s">
        <v>0</v>
      </c>
      <c r="C80">
        <v>127.8</v>
      </c>
      <c r="D80">
        <v>602742</v>
      </c>
      <c r="E80">
        <v>-54.55</v>
      </c>
      <c r="F80">
        <v>-29.914998629010142</v>
      </c>
      <c r="G80">
        <v>2400</v>
      </c>
      <c r="H80">
        <v>127.8</v>
      </c>
      <c r="I80">
        <v>202</v>
      </c>
      <c r="J80">
        <v>182.35</v>
      </c>
      <c r="K80">
        <v>105</v>
      </c>
      <c r="L80">
        <v>300</v>
      </c>
      <c r="M80">
        <v>146.16</v>
      </c>
      <c r="N80">
        <v>602742</v>
      </c>
      <c r="O80">
        <v>66072.58</v>
      </c>
      <c r="P80">
        <v>90092</v>
      </c>
      <c r="Q80">
        <v>44900</v>
      </c>
      <c r="R80">
        <v>602742</v>
      </c>
      <c r="S80">
        <v>23300</v>
      </c>
      <c r="T80" s="4">
        <v>45680</v>
      </c>
      <c r="U80" t="s">
        <v>34</v>
      </c>
      <c r="V80">
        <v>202</v>
      </c>
      <c r="W80">
        <v>0</v>
      </c>
      <c r="X80">
        <v>0</v>
      </c>
      <c r="Y80">
        <v>8.8096770719999995</v>
      </c>
      <c r="Z80" s="8">
        <f>Y81+Y80</f>
        <v>20.538998395999997</v>
      </c>
      <c r="AA80" s="8">
        <f>Y81-Y80</f>
        <v>2.9196442519999994</v>
      </c>
    </row>
    <row r="81" spans="1:27" x14ac:dyDescent="0.25">
      <c r="A81" t="s">
        <v>36</v>
      </c>
      <c r="B81" t="s">
        <v>0</v>
      </c>
      <c r="C81">
        <v>211.55</v>
      </c>
      <c r="D81">
        <v>824383</v>
      </c>
      <c r="E81">
        <v>104.20000000000002</v>
      </c>
      <c r="F81">
        <v>97.065673032137894</v>
      </c>
      <c r="G81">
        <v>825</v>
      </c>
      <c r="H81">
        <v>212</v>
      </c>
      <c r="I81">
        <v>85</v>
      </c>
      <c r="J81">
        <v>107.35</v>
      </c>
      <c r="K81">
        <v>71.5</v>
      </c>
      <c r="L81">
        <v>258</v>
      </c>
      <c r="M81">
        <v>142.28</v>
      </c>
      <c r="N81">
        <v>824383</v>
      </c>
      <c r="O81">
        <v>87969.91</v>
      </c>
      <c r="P81">
        <v>53718</v>
      </c>
      <c r="Q81">
        <v>-8201</v>
      </c>
      <c r="R81">
        <v>824383</v>
      </c>
      <c r="S81">
        <v>23300</v>
      </c>
      <c r="T81" s="4">
        <v>45680</v>
      </c>
      <c r="U81" t="s">
        <v>35</v>
      </c>
      <c r="V81">
        <v>85</v>
      </c>
      <c r="W81">
        <v>0</v>
      </c>
      <c r="X81">
        <v>0</v>
      </c>
      <c r="Y81">
        <v>11.729321323999999</v>
      </c>
      <c r="Z81" s="8"/>
      <c r="AA81" s="8"/>
    </row>
    <row r="82" spans="1:27" x14ac:dyDescent="0.25">
      <c r="A82" t="s">
        <v>36</v>
      </c>
      <c r="B82" t="s">
        <v>0</v>
      </c>
      <c r="C82">
        <v>107.15</v>
      </c>
      <c r="D82">
        <v>495157</v>
      </c>
      <c r="E82">
        <v>-46.349999999999994</v>
      </c>
      <c r="F82">
        <v>-30.195439739413676</v>
      </c>
      <c r="G82">
        <v>2250</v>
      </c>
      <c r="H82">
        <v>107.15</v>
      </c>
      <c r="I82">
        <v>161</v>
      </c>
      <c r="J82">
        <v>153.5</v>
      </c>
      <c r="K82">
        <v>88</v>
      </c>
      <c r="L82">
        <v>177.65</v>
      </c>
      <c r="M82">
        <v>130.22999999999999</v>
      </c>
      <c r="N82">
        <v>495157</v>
      </c>
      <c r="O82">
        <v>48363.22</v>
      </c>
      <c r="P82">
        <v>61436</v>
      </c>
      <c r="Q82">
        <v>37648</v>
      </c>
      <c r="R82">
        <v>495157</v>
      </c>
      <c r="S82">
        <v>23350</v>
      </c>
      <c r="T82" s="4">
        <v>45680</v>
      </c>
      <c r="U82" t="s">
        <v>34</v>
      </c>
      <c r="V82">
        <v>161</v>
      </c>
      <c r="W82">
        <v>0</v>
      </c>
      <c r="X82">
        <v>0</v>
      </c>
      <c r="Y82">
        <v>6.448429610999999</v>
      </c>
      <c r="Z82" s="8">
        <f>Y83+Y82</f>
        <v>14.243961326999997</v>
      </c>
      <c r="AA82" s="8">
        <f>Y83-Y82</f>
        <v>1.3471021050000003</v>
      </c>
    </row>
    <row r="83" spans="1:27" x14ac:dyDescent="0.25">
      <c r="A83" t="s">
        <v>36</v>
      </c>
      <c r="B83" t="s">
        <v>0</v>
      </c>
      <c r="C83">
        <v>241.25</v>
      </c>
      <c r="D83">
        <v>512729</v>
      </c>
      <c r="E83">
        <v>113.55</v>
      </c>
      <c r="F83">
        <v>88.919342208300705</v>
      </c>
      <c r="G83">
        <v>75</v>
      </c>
      <c r="H83">
        <v>240.9</v>
      </c>
      <c r="I83">
        <v>100</v>
      </c>
      <c r="J83">
        <v>127.7</v>
      </c>
      <c r="K83">
        <v>89</v>
      </c>
      <c r="L83">
        <v>291</v>
      </c>
      <c r="M83">
        <v>152.04</v>
      </c>
      <c r="N83">
        <v>512729</v>
      </c>
      <c r="O83">
        <v>58466.49</v>
      </c>
      <c r="P83">
        <v>22624</v>
      </c>
      <c r="Q83">
        <v>-1890</v>
      </c>
      <c r="R83">
        <v>512729</v>
      </c>
      <c r="S83">
        <v>23350</v>
      </c>
      <c r="T83" s="4">
        <v>45680</v>
      </c>
      <c r="U83" t="s">
        <v>35</v>
      </c>
      <c r="V83">
        <v>100</v>
      </c>
      <c r="W83">
        <v>0</v>
      </c>
      <c r="X83">
        <v>0</v>
      </c>
      <c r="Y83">
        <v>7.7955317159999993</v>
      </c>
      <c r="Z83" s="8"/>
      <c r="AA83" s="8"/>
    </row>
    <row r="84" spans="1:27" x14ac:dyDescent="0.25">
      <c r="A84" t="s">
        <v>36</v>
      </c>
      <c r="B84" t="s">
        <v>0</v>
      </c>
      <c r="C84">
        <v>88.85</v>
      </c>
      <c r="D84">
        <v>880949</v>
      </c>
      <c r="E84">
        <v>-39</v>
      </c>
      <c r="F84">
        <v>-30.504497457958546</v>
      </c>
      <c r="G84">
        <v>75</v>
      </c>
      <c r="H84">
        <v>88.8</v>
      </c>
      <c r="I84">
        <v>149</v>
      </c>
      <c r="J84">
        <v>127.85</v>
      </c>
      <c r="K84">
        <v>72.75</v>
      </c>
      <c r="L84">
        <v>149</v>
      </c>
      <c r="M84">
        <v>110.78</v>
      </c>
      <c r="N84">
        <v>880949</v>
      </c>
      <c r="O84">
        <v>73193.649999999994</v>
      </c>
      <c r="P84">
        <v>113853</v>
      </c>
      <c r="Q84">
        <v>70561</v>
      </c>
      <c r="R84">
        <v>880949</v>
      </c>
      <c r="S84">
        <v>23400</v>
      </c>
      <c r="T84" s="4">
        <v>45680</v>
      </c>
      <c r="U84" t="s">
        <v>34</v>
      </c>
      <c r="V84">
        <v>149</v>
      </c>
      <c r="W84">
        <v>0</v>
      </c>
      <c r="X84">
        <v>0</v>
      </c>
      <c r="Y84">
        <v>9.7591530219999996</v>
      </c>
      <c r="Z84" s="8">
        <f>Y85+Y84</f>
        <v>21.349593214000002</v>
      </c>
      <c r="AA84" s="8">
        <f>Y85-Y84</f>
        <v>1.8312871700000013</v>
      </c>
    </row>
    <row r="85" spans="1:27" x14ac:dyDescent="0.25">
      <c r="A85" t="s">
        <v>36</v>
      </c>
      <c r="B85" t="s">
        <v>0</v>
      </c>
      <c r="C85">
        <v>272</v>
      </c>
      <c r="D85">
        <v>668268</v>
      </c>
      <c r="E85">
        <v>120.94999999999999</v>
      </c>
      <c r="F85">
        <v>80.072823568354835</v>
      </c>
      <c r="G85">
        <v>75</v>
      </c>
      <c r="H85">
        <v>271.75</v>
      </c>
      <c r="I85">
        <v>125.05</v>
      </c>
      <c r="J85">
        <v>151.05000000000001</v>
      </c>
      <c r="K85">
        <v>110.45</v>
      </c>
      <c r="L85">
        <v>325.14999999999998</v>
      </c>
      <c r="M85">
        <v>173.44</v>
      </c>
      <c r="N85">
        <v>668268</v>
      </c>
      <c r="O85">
        <v>86928.3</v>
      </c>
      <c r="P85">
        <v>28499</v>
      </c>
      <c r="Q85">
        <v>3673</v>
      </c>
      <c r="R85">
        <v>668268</v>
      </c>
      <c r="S85">
        <v>23400</v>
      </c>
      <c r="T85" s="4">
        <v>45680</v>
      </c>
      <c r="U85" t="s">
        <v>35</v>
      </c>
      <c r="V85">
        <v>125.05</v>
      </c>
      <c r="W85">
        <v>0</v>
      </c>
      <c r="X85">
        <v>0</v>
      </c>
      <c r="Y85">
        <v>11.590440192000001</v>
      </c>
      <c r="Z85" s="8"/>
      <c r="AA85" s="8"/>
    </row>
    <row r="86" spans="1:27" x14ac:dyDescent="0.25">
      <c r="A86" t="s">
        <v>36</v>
      </c>
      <c r="B86" t="s">
        <v>0</v>
      </c>
      <c r="C86">
        <v>71.7</v>
      </c>
      <c r="D86">
        <v>399158</v>
      </c>
      <c r="E86">
        <v>-32.349999999999994</v>
      </c>
      <c r="F86">
        <v>-31.090821720326762</v>
      </c>
      <c r="G86">
        <v>525</v>
      </c>
      <c r="H86">
        <v>71.599999999999994</v>
      </c>
      <c r="I86">
        <v>125</v>
      </c>
      <c r="J86">
        <v>104.05</v>
      </c>
      <c r="K86">
        <v>59.75</v>
      </c>
      <c r="L86">
        <v>125.05</v>
      </c>
      <c r="M86">
        <v>90.17</v>
      </c>
      <c r="N86">
        <v>399158</v>
      </c>
      <c r="O86">
        <v>26994.06</v>
      </c>
      <c r="P86">
        <v>46952</v>
      </c>
      <c r="Q86">
        <v>24703</v>
      </c>
      <c r="R86">
        <v>399158</v>
      </c>
      <c r="S86">
        <v>23450</v>
      </c>
      <c r="T86" s="4">
        <v>45680</v>
      </c>
      <c r="U86" t="s">
        <v>34</v>
      </c>
      <c r="V86">
        <v>125</v>
      </c>
      <c r="W86">
        <v>0</v>
      </c>
      <c r="X86">
        <v>0</v>
      </c>
      <c r="Y86">
        <v>3.5992076859999997</v>
      </c>
      <c r="Z86" s="8">
        <f>Y87+Y86</f>
        <v>6.7501796859999992</v>
      </c>
      <c r="AA86" s="8">
        <f>Y87-Y86</f>
        <v>-0.44823568599999986</v>
      </c>
    </row>
    <row r="87" spans="1:27" x14ac:dyDescent="0.25">
      <c r="A87" t="s">
        <v>36</v>
      </c>
      <c r="B87" t="s">
        <v>0</v>
      </c>
      <c r="C87">
        <v>310.14999999999998</v>
      </c>
      <c r="D87">
        <v>164250</v>
      </c>
      <c r="E87">
        <v>131.74999999999997</v>
      </c>
      <c r="F87">
        <v>73.850896860986524</v>
      </c>
      <c r="G87">
        <v>150</v>
      </c>
      <c r="H87">
        <v>310.3</v>
      </c>
      <c r="I87">
        <v>155</v>
      </c>
      <c r="J87">
        <v>178.4</v>
      </c>
      <c r="K87">
        <v>136.44999999999999</v>
      </c>
      <c r="L87">
        <v>362.25</v>
      </c>
      <c r="M87">
        <v>191.84</v>
      </c>
      <c r="N87">
        <v>164250</v>
      </c>
      <c r="O87">
        <v>23632.29</v>
      </c>
      <c r="P87">
        <v>7053</v>
      </c>
      <c r="Q87">
        <v>2314</v>
      </c>
      <c r="R87">
        <v>164250</v>
      </c>
      <c r="S87">
        <v>23450</v>
      </c>
      <c r="T87" s="4">
        <v>45680</v>
      </c>
      <c r="U87" t="s">
        <v>35</v>
      </c>
      <c r="V87">
        <v>155</v>
      </c>
      <c r="W87">
        <v>0</v>
      </c>
      <c r="X87">
        <v>0</v>
      </c>
      <c r="Y87">
        <v>3.1509719999999999</v>
      </c>
      <c r="Z87" s="8"/>
      <c r="AA87" s="8"/>
    </row>
    <row r="88" spans="1:27" x14ac:dyDescent="0.25">
      <c r="A88" t="s">
        <v>36</v>
      </c>
      <c r="B88" t="s">
        <v>0</v>
      </c>
      <c r="C88">
        <v>58.1</v>
      </c>
      <c r="D88">
        <v>697622</v>
      </c>
      <c r="E88">
        <v>-25.4</v>
      </c>
      <c r="F88">
        <v>-30.419161676646706</v>
      </c>
      <c r="G88">
        <v>375</v>
      </c>
      <c r="H88">
        <v>57.95</v>
      </c>
      <c r="I88">
        <v>91.5</v>
      </c>
      <c r="J88">
        <v>83.5</v>
      </c>
      <c r="K88">
        <v>47.9</v>
      </c>
      <c r="L88">
        <v>95.9</v>
      </c>
      <c r="M88">
        <v>68.849999999999994</v>
      </c>
      <c r="N88">
        <v>697622</v>
      </c>
      <c r="O88">
        <v>36023.46</v>
      </c>
      <c r="P88">
        <v>122360</v>
      </c>
      <c r="Q88">
        <v>60916</v>
      </c>
      <c r="R88">
        <v>697622</v>
      </c>
      <c r="S88">
        <v>23500</v>
      </c>
      <c r="T88" s="4">
        <v>45680</v>
      </c>
      <c r="U88" t="s">
        <v>34</v>
      </c>
      <c r="V88">
        <v>91.5</v>
      </c>
      <c r="W88">
        <v>0</v>
      </c>
      <c r="X88">
        <v>0</v>
      </c>
      <c r="Y88">
        <v>4.8031274699999997</v>
      </c>
      <c r="Z88" s="8">
        <f>Y89+Y88</f>
        <v>9.5235320699999999</v>
      </c>
      <c r="AA88" s="8">
        <f>Y89-Y88</f>
        <v>-8.272286999999956E-2</v>
      </c>
    </row>
    <row r="89" spans="1:27" x14ac:dyDescent="0.25">
      <c r="A89" t="s">
        <v>36</v>
      </c>
      <c r="B89" t="s">
        <v>0</v>
      </c>
      <c r="C89">
        <v>342</v>
      </c>
      <c r="D89">
        <v>195705</v>
      </c>
      <c r="E89">
        <v>134.75</v>
      </c>
      <c r="F89">
        <v>65.018094089264181</v>
      </c>
      <c r="G89">
        <v>75</v>
      </c>
      <c r="H89">
        <v>342.4</v>
      </c>
      <c r="I89">
        <v>181.2</v>
      </c>
      <c r="J89">
        <v>207.25</v>
      </c>
      <c r="K89">
        <v>160</v>
      </c>
      <c r="L89">
        <v>400.45</v>
      </c>
      <c r="M89">
        <v>241.2</v>
      </c>
      <c r="N89">
        <v>195705</v>
      </c>
      <c r="O89">
        <v>35403.03</v>
      </c>
      <c r="P89">
        <v>13057</v>
      </c>
      <c r="Q89">
        <v>-1249</v>
      </c>
      <c r="R89">
        <v>195705</v>
      </c>
      <c r="S89">
        <v>23500</v>
      </c>
      <c r="T89" s="4">
        <v>45680</v>
      </c>
      <c r="U89" t="s">
        <v>35</v>
      </c>
      <c r="V89">
        <v>181.2</v>
      </c>
      <c r="W89">
        <v>0</v>
      </c>
      <c r="X89">
        <v>0</v>
      </c>
      <c r="Y89">
        <v>4.7204046000000002</v>
      </c>
      <c r="Z89" s="8"/>
      <c r="AA89" s="8"/>
    </row>
    <row r="90" spans="1:27" x14ac:dyDescent="0.25">
      <c r="A90" t="s">
        <v>36</v>
      </c>
      <c r="B90" t="s">
        <v>0</v>
      </c>
      <c r="C90">
        <v>46.3</v>
      </c>
      <c r="D90">
        <v>295540</v>
      </c>
      <c r="E90">
        <v>-19.25</v>
      </c>
      <c r="F90">
        <v>-29.366895499618611</v>
      </c>
      <c r="G90">
        <v>2250</v>
      </c>
      <c r="H90">
        <v>46.2</v>
      </c>
      <c r="I90">
        <v>65.099999999999994</v>
      </c>
      <c r="J90">
        <v>65.55</v>
      </c>
      <c r="K90">
        <v>38.200000000000003</v>
      </c>
      <c r="L90">
        <v>76.95</v>
      </c>
      <c r="M90">
        <v>54.2</v>
      </c>
      <c r="N90">
        <v>295540</v>
      </c>
      <c r="O90">
        <v>12013.7</v>
      </c>
      <c r="P90">
        <v>39598</v>
      </c>
      <c r="Q90">
        <v>14595</v>
      </c>
      <c r="R90">
        <v>295540</v>
      </c>
      <c r="S90">
        <v>23550</v>
      </c>
      <c r="T90" s="4">
        <v>45680</v>
      </c>
      <c r="U90" t="s">
        <v>34</v>
      </c>
      <c r="V90">
        <v>65.099999999999994</v>
      </c>
      <c r="W90">
        <v>0</v>
      </c>
      <c r="X90">
        <v>0</v>
      </c>
      <c r="Y90">
        <v>1.6018268</v>
      </c>
      <c r="Z90" s="8">
        <f>Y91+Y90</f>
        <v>2.2408073699999997</v>
      </c>
      <c r="AA90" s="8">
        <f>Y91-Y90</f>
        <v>-0.96284623000000003</v>
      </c>
    </row>
    <row r="91" spans="1:27" x14ac:dyDescent="0.25">
      <c r="A91" t="s">
        <v>36</v>
      </c>
      <c r="B91" t="s">
        <v>0</v>
      </c>
      <c r="C91">
        <v>381.3</v>
      </c>
      <c r="D91">
        <v>24410</v>
      </c>
      <c r="E91">
        <v>141</v>
      </c>
      <c r="F91">
        <v>58.676654182272159</v>
      </c>
      <c r="G91">
        <v>150</v>
      </c>
      <c r="H91">
        <v>379.95</v>
      </c>
      <c r="I91">
        <v>198.95</v>
      </c>
      <c r="J91">
        <v>240.3</v>
      </c>
      <c r="K91">
        <v>195.6</v>
      </c>
      <c r="L91">
        <v>441</v>
      </c>
      <c r="M91">
        <v>261.77</v>
      </c>
      <c r="N91">
        <v>24410</v>
      </c>
      <c r="O91">
        <v>4792.3500000000004</v>
      </c>
      <c r="P91">
        <v>3157</v>
      </c>
      <c r="Q91">
        <v>928</v>
      </c>
      <c r="R91">
        <v>24410</v>
      </c>
      <c r="S91">
        <v>23550</v>
      </c>
      <c r="T91" s="4">
        <v>45680</v>
      </c>
      <c r="U91" t="s">
        <v>35</v>
      </c>
      <c r="V91">
        <v>198.95</v>
      </c>
      <c r="W91">
        <v>0</v>
      </c>
      <c r="X91">
        <v>0</v>
      </c>
      <c r="Y91">
        <v>0.63898056999999997</v>
      </c>
      <c r="Z91" s="8"/>
      <c r="AA91" s="8"/>
    </row>
    <row r="92" spans="1:27" x14ac:dyDescent="0.25">
      <c r="A92" t="s">
        <v>36</v>
      </c>
      <c r="B92" t="s">
        <v>0</v>
      </c>
      <c r="C92">
        <v>36.549999999999997</v>
      </c>
      <c r="D92">
        <v>532371</v>
      </c>
      <c r="E92">
        <v>-14.050000000000004</v>
      </c>
      <c r="F92">
        <v>-27.766798418972339</v>
      </c>
      <c r="G92">
        <v>2175</v>
      </c>
      <c r="H92">
        <v>36.5</v>
      </c>
      <c r="I92">
        <v>57.35</v>
      </c>
      <c r="J92">
        <v>50.6</v>
      </c>
      <c r="K92">
        <v>30.1</v>
      </c>
      <c r="L92">
        <v>64.650000000000006</v>
      </c>
      <c r="M92">
        <v>41.52</v>
      </c>
      <c r="N92">
        <v>532371</v>
      </c>
      <c r="O92">
        <v>16578.03</v>
      </c>
      <c r="P92">
        <v>70167</v>
      </c>
      <c r="Q92">
        <v>-2849</v>
      </c>
      <c r="R92">
        <v>532371</v>
      </c>
      <c r="S92">
        <v>23600</v>
      </c>
      <c r="T92" s="4">
        <v>45680</v>
      </c>
      <c r="U92" t="s">
        <v>34</v>
      </c>
      <c r="V92">
        <v>57.35</v>
      </c>
      <c r="W92">
        <v>0</v>
      </c>
      <c r="X92">
        <v>0</v>
      </c>
      <c r="Y92">
        <v>2.2104043920000001</v>
      </c>
      <c r="Z92" s="8">
        <f>Y93+Y92</f>
        <v>3.42449205</v>
      </c>
      <c r="AA92" s="8">
        <f>Y93-Y92</f>
        <v>-0.99631673400000009</v>
      </c>
    </row>
    <row r="93" spans="1:27" x14ac:dyDescent="0.25">
      <c r="A93" t="s">
        <v>36</v>
      </c>
      <c r="B93" t="s">
        <v>0</v>
      </c>
      <c r="C93">
        <v>420.3</v>
      </c>
      <c r="D93">
        <v>38738</v>
      </c>
      <c r="E93">
        <v>143.75</v>
      </c>
      <c r="F93">
        <v>51.979750497197607</v>
      </c>
      <c r="G93">
        <v>150</v>
      </c>
      <c r="H93">
        <v>419.85</v>
      </c>
      <c r="I93">
        <v>235.75</v>
      </c>
      <c r="J93">
        <v>276.55</v>
      </c>
      <c r="K93">
        <v>228.6</v>
      </c>
      <c r="L93">
        <v>482.45</v>
      </c>
      <c r="M93">
        <v>313.41000000000003</v>
      </c>
      <c r="N93">
        <v>38738</v>
      </c>
      <c r="O93">
        <v>9105.66</v>
      </c>
      <c r="P93">
        <v>6028</v>
      </c>
      <c r="Q93">
        <v>903</v>
      </c>
      <c r="R93">
        <v>38738</v>
      </c>
      <c r="S93">
        <v>23600</v>
      </c>
      <c r="T93" s="4">
        <v>45680</v>
      </c>
      <c r="U93" t="s">
        <v>35</v>
      </c>
      <c r="V93">
        <v>235.75</v>
      </c>
      <c r="W93">
        <v>0</v>
      </c>
      <c r="X93">
        <v>0</v>
      </c>
      <c r="Y93">
        <v>1.214087658</v>
      </c>
      <c r="Z93" s="8"/>
      <c r="AA93" s="8"/>
    </row>
    <row r="94" spans="1:27" x14ac:dyDescent="0.25">
      <c r="A94" t="s">
        <v>36</v>
      </c>
      <c r="B94" t="s">
        <v>0</v>
      </c>
      <c r="C94">
        <v>28.15</v>
      </c>
      <c r="D94">
        <v>272618</v>
      </c>
      <c r="E94">
        <v>-10.550000000000004</v>
      </c>
      <c r="F94">
        <v>-27.260981912144711</v>
      </c>
      <c r="G94">
        <v>75</v>
      </c>
      <c r="H94">
        <v>28.1</v>
      </c>
      <c r="I94">
        <v>44.35</v>
      </c>
      <c r="J94">
        <v>38.700000000000003</v>
      </c>
      <c r="K94">
        <v>23.6</v>
      </c>
      <c r="L94">
        <v>45.95</v>
      </c>
      <c r="M94">
        <v>31.92</v>
      </c>
      <c r="N94">
        <v>272618</v>
      </c>
      <c r="O94">
        <v>6526.47</v>
      </c>
      <c r="P94">
        <v>35362</v>
      </c>
      <c r="Q94">
        <v>11413</v>
      </c>
      <c r="R94">
        <v>272618</v>
      </c>
      <c r="S94">
        <v>23650</v>
      </c>
      <c r="T94" s="4">
        <v>45680</v>
      </c>
      <c r="U94" t="s">
        <v>34</v>
      </c>
      <c r="V94">
        <v>44.35</v>
      </c>
      <c r="W94">
        <v>0</v>
      </c>
      <c r="X94">
        <v>0</v>
      </c>
      <c r="Y94">
        <v>0.87019665600000007</v>
      </c>
      <c r="Z94" s="8">
        <f>Y95+Y94</f>
        <v>1.1062028160000001</v>
      </c>
      <c r="AA94" s="8">
        <f>Y95-Y94</f>
        <v>-0.6341904960000001</v>
      </c>
    </row>
    <row r="95" spans="1:27" x14ac:dyDescent="0.25">
      <c r="A95" t="s">
        <v>36</v>
      </c>
      <c r="B95" t="s">
        <v>0</v>
      </c>
      <c r="C95">
        <v>467.15</v>
      </c>
      <c r="D95">
        <v>6774</v>
      </c>
      <c r="E95">
        <v>152.79999999999995</v>
      </c>
      <c r="F95">
        <v>48.60823922379511</v>
      </c>
      <c r="G95">
        <v>75</v>
      </c>
      <c r="H95">
        <v>466.4</v>
      </c>
      <c r="I95">
        <v>269.3</v>
      </c>
      <c r="J95">
        <v>314.35000000000002</v>
      </c>
      <c r="K95">
        <v>262.64999999999998</v>
      </c>
      <c r="L95">
        <v>525.6</v>
      </c>
      <c r="M95">
        <v>348.4</v>
      </c>
      <c r="N95">
        <v>6774</v>
      </c>
      <c r="O95">
        <v>1770.05</v>
      </c>
      <c r="P95">
        <v>1345</v>
      </c>
      <c r="Q95">
        <v>59</v>
      </c>
      <c r="R95">
        <v>6774</v>
      </c>
      <c r="S95">
        <v>23650</v>
      </c>
      <c r="T95" s="4">
        <v>45680</v>
      </c>
      <c r="U95" t="s">
        <v>35</v>
      </c>
      <c r="V95">
        <v>269.3</v>
      </c>
      <c r="W95">
        <v>0</v>
      </c>
      <c r="X95">
        <v>0</v>
      </c>
      <c r="Y95">
        <v>0.23600615999999996</v>
      </c>
      <c r="Z95" s="8"/>
      <c r="AA95" s="8"/>
    </row>
    <row r="96" spans="1:27" x14ac:dyDescent="0.25">
      <c r="A96" t="s">
        <v>36</v>
      </c>
      <c r="B96" t="s">
        <v>0</v>
      </c>
      <c r="C96">
        <v>21.5</v>
      </c>
      <c r="D96">
        <v>479313</v>
      </c>
      <c r="E96">
        <v>-7.6499999999999986</v>
      </c>
      <c r="F96">
        <v>-26.243567753001713</v>
      </c>
      <c r="G96">
        <v>1575</v>
      </c>
      <c r="H96">
        <v>21.4</v>
      </c>
      <c r="I96">
        <v>31.4</v>
      </c>
      <c r="J96">
        <v>29.15</v>
      </c>
      <c r="K96">
        <v>18.350000000000001</v>
      </c>
      <c r="L96">
        <v>35.950000000000003</v>
      </c>
      <c r="M96">
        <v>23.9</v>
      </c>
      <c r="N96">
        <v>479313</v>
      </c>
      <c r="O96">
        <v>8591.69</v>
      </c>
      <c r="P96">
        <v>76620</v>
      </c>
      <c r="Q96">
        <v>17216</v>
      </c>
      <c r="R96">
        <v>479313</v>
      </c>
      <c r="S96">
        <v>23700</v>
      </c>
      <c r="T96" s="4">
        <v>45680</v>
      </c>
      <c r="U96" t="s">
        <v>34</v>
      </c>
      <c r="V96">
        <v>31.4</v>
      </c>
      <c r="W96">
        <v>0</v>
      </c>
      <c r="X96">
        <v>0</v>
      </c>
      <c r="Y96">
        <v>1.1455580699999999</v>
      </c>
      <c r="Z96" s="8">
        <f>Y97+Y96</f>
        <v>1.5965061209999998</v>
      </c>
      <c r="AA96" s="8">
        <f>Y97-Y96</f>
        <v>-0.69461001899999997</v>
      </c>
    </row>
    <row r="97" spans="1:27" x14ac:dyDescent="0.25">
      <c r="A97" t="s">
        <v>36</v>
      </c>
      <c r="B97" t="s">
        <v>0</v>
      </c>
      <c r="C97">
        <v>510</v>
      </c>
      <c r="D97">
        <v>11569</v>
      </c>
      <c r="E97">
        <v>153.25</v>
      </c>
      <c r="F97">
        <v>42.957252978276102</v>
      </c>
      <c r="G97">
        <v>525</v>
      </c>
      <c r="H97">
        <v>509.4</v>
      </c>
      <c r="I97">
        <v>309.7</v>
      </c>
      <c r="J97">
        <v>356.75</v>
      </c>
      <c r="K97">
        <v>304.2</v>
      </c>
      <c r="L97">
        <v>570.45000000000005</v>
      </c>
      <c r="M97">
        <v>389.79</v>
      </c>
      <c r="N97">
        <v>11569</v>
      </c>
      <c r="O97">
        <v>3382.11</v>
      </c>
      <c r="P97">
        <v>4700</v>
      </c>
      <c r="Q97">
        <v>109</v>
      </c>
      <c r="R97">
        <v>11569</v>
      </c>
      <c r="S97">
        <v>23700</v>
      </c>
      <c r="T97" s="4">
        <v>45680</v>
      </c>
      <c r="U97" t="s">
        <v>35</v>
      </c>
      <c r="V97">
        <v>309.7</v>
      </c>
      <c r="W97">
        <v>0</v>
      </c>
      <c r="X97">
        <v>0</v>
      </c>
      <c r="Y97">
        <v>0.45094805099999996</v>
      </c>
      <c r="Z97" s="8"/>
      <c r="AA97" s="8"/>
    </row>
    <row r="98" spans="1:27" x14ac:dyDescent="0.25">
      <c r="A98" t="s">
        <v>36</v>
      </c>
      <c r="B98" t="s">
        <v>0</v>
      </c>
      <c r="C98">
        <v>16.05</v>
      </c>
      <c r="D98">
        <v>256106</v>
      </c>
      <c r="E98">
        <v>-6</v>
      </c>
      <c r="F98">
        <v>-27.210884353741495</v>
      </c>
      <c r="G98">
        <v>4275</v>
      </c>
      <c r="H98">
        <v>16.05</v>
      </c>
      <c r="I98">
        <v>25</v>
      </c>
      <c r="J98">
        <v>22.05</v>
      </c>
      <c r="K98">
        <v>14.05</v>
      </c>
      <c r="L98">
        <v>28.3</v>
      </c>
      <c r="M98">
        <v>18.170000000000002</v>
      </c>
      <c r="N98">
        <v>256106</v>
      </c>
      <c r="O98">
        <v>3490.08</v>
      </c>
      <c r="P98">
        <v>37928</v>
      </c>
      <c r="Q98">
        <v>17398</v>
      </c>
      <c r="R98">
        <v>256106</v>
      </c>
      <c r="S98">
        <v>23750</v>
      </c>
      <c r="T98" s="4">
        <v>45680</v>
      </c>
      <c r="U98" t="s">
        <v>34</v>
      </c>
      <c r="V98">
        <v>25</v>
      </c>
      <c r="W98">
        <v>0</v>
      </c>
      <c r="X98">
        <v>0</v>
      </c>
      <c r="Y98">
        <v>0.46534460200000005</v>
      </c>
      <c r="Z98" s="8">
        <f>Y99+Y98</f>
        <v>0.50373289200000004</v>
      </c>
      <c r="AA98" s="8">
        <f>Y99-Y98</f>
        <v>-0.42695631200000006</v>
      </c>
    </row>
    <row r="99" spans="1:27" x14ac:dyDescent="0.25">
      <c r="A99" t="s">
        <v>36</v>
      </c>
      <c r="B99" t="s">
        <v>0</v>
      </c>
      <c r="C99">
        <v>553.35</v>
      </c>
      <c r="D99">
        <v>905</v>
      </c>
      <c r="E99">
        <v>156.85000000000002</v>
      </c>
      <c r="F99">
        <v>39.558638083228253</v>
      </c>
      <c r="G99">
        <v>150</v>
      </c>
      <c r="H99">
        <v>547.29999999999995</v>
      </c>
      <c r="I99">
        <v>349.8</v>
      </c>
      <c r="J99">
        <v>396.5</v>
      </c>
      <c r="K99">
        <v>340.5</v>
      </c>
      <c r="L99">
        <v>615</v>
      </c>
      <c r="M99">
        <v>424.18</v>
      </c>
      <c r="N99">
        <v>905</v>
      </c>
      <c r="O99">
        <v>287.91000000000003</v>
      </c>
      <c r="P99">
        <v>457</v>
      </c>
      <c r="Q99">
        <v>44</v>
      </c>
      <c r="R99">
        <v>905</v>
      </c>
      <c r="S99">
        <v>23750</v>
      </c>
      <c r="T99" s="4">
        <v>45680</v>
      </c>
      <c r="U99" t="s">
        <v>35</v>
      </c>
      <c r="V99">
        <v>349.8</v>
      </c>
      <c r="W99">
        <v>0</v>
      </c>
      <c r="X99">
        <v>0</v>
      </c>
      <c r="Y99">
        <v>3.8388290000000005E-2</v>
      </c>
      <c r="Z99" s="8"/>
      <c r="AA99" s="8"/>
    </row>
    <row r="100" spans="1:27" x14ac:dyDescent="0.25">
      <c r="A100" t="s">
        <v>36</v>
      </c>
      <c r="B100" t="s">
        <v>0</v>
      </c>
      <c r="C100">
        <v>12.15</v>
      </c>
      <c r="D100">
        <v>389770</v>
      </c>
      <c r="E100">
        <v>-4.2499999999999982</v>
      </c>
      <c r="F100">
        <v>-25.914634146341452</v>
      </c>
      <c r="G100">
        <v>2175</v>
      </c>
      <c r="H100">
        <v>12.1</v>
      </c>
      <c r="I100">
        <v>16.399999999999999</v>
      </c>
      <c r="J100">
        <v>16.399999999999999</v>
      </c>
      <c r="K100">
        <v>11.05</v>
      </c>
      <c r="L100">
        <v>20.8</v>
      </c>
      <c r="M100">
        <v>13.58</v>
      </c>
      <c r="N100">
        <v>389770</v>
      </c>
      <c r="O100">
        <v>3969.81</v>
      </c>
      <c r="P100">
        <v>71816</v>
      </c>
      <c r="Q100">
        <v>19483</v>
      </c>
      <c r="R100">
        <v>389770</v>
      </c>
      <c r="S100">
        <v>23800</v>
      </c>
      <c r="T100" s="4">
        <v>45680</v>
      </c>
      <c r="U100" t="s">
        <v>34</v>
      </c>
      <c r="V100">
        <v>16.399999999999999</v>
      </c>
      <c r="W100">
        <v>0</v>
      </c>
      <c r="X100">
        <v>0</v>
      </c>
      <c r="Y100">
        <v>0.52930765999999996</v>
      </c>
      <c r="Z100" s="8">
        <f>Y101+Y100</f>
        <v>0.68695697300000003</v>
      </c>
      <c r="AA100" s="8">
        <f>Y101-Y100</f>
        <v>-0.37165834699999994</v>
      </c>
    </row>
    <row r="101" spans="1:27" x14ac:dyDescent="0.25">
      <c r="A101" t="s">
        <v>36</v>
      </c>
      <c r="B101" t="s">
        <v>0</v>
      </c>
      <c r="C101">
        <v>600.25</v>
      </c>
      <c r="D101">
        <v>3299</v>
      </c>
      <c r="E101">
        <v>157</v>
      </c>
      <c r="F101">
        <v>35.420191765369431</v>
      </c>
      <c r="G101">
        <v>75</v>
      </c>
      <c r="H101">
        <v>595.1</v>
      </c>
      <c r="I101">
        <v>433.75</v>
      </c>
      <c r="J101">
        <v>443.25</v>
      </c>
      <c r="K101">
        <v>391.5</v>
      </c>
      <c r="L101">
        <v>662.25</v>
      </c>
      <c r="M101">
        <v>477.87</v>
      </c>
      <c r="N101">
        <v>3299</v>
      </c>
      <c r="O101">
        <v>1182.3699999999999</v>
      </c>
      <c r="P101">
        <v>3825</v>
      </c>
      <c r="Q101">
        <v>306</v>
      </c>
      <c r="R101">
        <v>3299</v>
      </c>
      <c r="S101">
        <v>23800</v>
      </c>
      <c r="T101" s="4">
        <v>45680</v>
      </c>
      <c r="U101" t="s">
        <v>35</v>
      </c>
      <c r="V101">
        <v>433.75</v>
      </c>
      <c r="W101">
        <v>0</v>
      </c>
      <c r="X101">
        <v>0</v>
      </c>
      <c r="Y101">
        <v>0.15764931300000001</v>
      </c>
      <c r="Z101" s="8"/>
      <c r="AA101" s="8"/>
    </row>
    <row r="102" spans="1:27" x14ac:dyDescent="0.25">
      <c r="A102" t="s">
        <v>36</v>
      </c>
      <c r="B102" t="s">
        <v>0</v>
      </c>
      <c r="C102">
        <v>8.9499999999999993</v>
      </c>
      <c r="D102">
        <v>204656</v>
      </c>
      <c r="E102">
        <v>-3.3500000000000014</v>
      </c>
      <c r="F102">
        <v>-27.235772357723587</v>
      </c>
      <c r="G102">
        <v>8325</v>
      </c>
      <c r="H102">
        <v>8.9</v>
      </c>
      <c r="I102">
        <v>12.9</v>
      </c>
      <c r="J102">
        <v>12.3</v>
      </c>
      <c r="K102">
        <v>8.35</v>
      </c>
      <c r="L102">
        <v>16.45</v>
      </c>
      <c r="M102">
        <v>10.31</v>
      </c>
      <c r="N102">
        <v>204656</v>
      </c>
      <c r="O102">
        <v>1582.5</v>
      </c>
      <c r="P102">
        <v>33457</v>
      </c>
      <c r="Q102">
        <v>11101</v>
      </c>
      <c r="R102">
        <v>204656</v>
      </c>
      <c r="S102">
        <v>23850</v>
      </c>
      <c r="T102" s="4">
        <v>45680</v>
      </c>
      <c r="U102" t="s">
        <v>34</v>
      </c>
      <c r="V102">
        <v>12.9</v>
      </c>
      <c r="W102">
        <v>0</v>
      </c>
      <c r="X102">
        <v>0</v>
      </c>
      <c r="Y102">
        <v>0.21100033599999998</v>
      </c>
      <c r="Z102" s="8">
        <f>Y103+Y102</f>
        <v>0.22929901899999999</v>
      </c>
      <c r="AA102" s="8">
        <f>Y103-Y102</f>
        <v>-0.19270165299999997</v>
      </c>
    </row>
    <row r="103" spans="1:27" x14ac:dyDescent="0.25">
      <c r="A103" t="s">
        <v>36</v>
      </c>
      <c r="B103" t="s">
        <v>0</v>
      </c>
      <c r="C103">
        <v>655.45</v>
      </c>
      <c r="D103">
        <v>351</v>
      </c>
      <c r="E103">
        <v>165.50000000000006</v>
      </c>
      <c r="F103">
        <v>33.778957036432303</v>
      </c>
      <c r="G103">
        <v>150</v>
      </c>
      <c r="H103">
        <v>640.20000000000005</v>
      </c>
      <c r="I103">
        <v>467.15</v>
      </c>
      <c r="J103">
        <v>489.95</v>
      </c>
      <c r="K103">
        <v>447.5</v>
      </c>
      <c r="L103">
        <v>700.7</v>
      </c>
      <c r="M103">
        <v>521.33000000000004</v>
      </c>
      <c r="N103">
        <v>351</v>
      </c>
      <c r="O103">
        <v>137.24</v>
      </c>
      <c r="P103">
        <v>532</v>
      </c>
      <c r="Q103">
        <v>-7</v>
      </c>
      <c r="R103">
        <v>351</v>
      </c>
      <c r="S103">
        <v>23850</v>
      </c>
      <c r="T103" s="4">
        <v>45680</v>
      </c>
      <c r="U103" t="s">
        <v>35</v>
      </c>
      <c r="V103">
        <v>467.15</v>
      </c>
      <c r="W103">
        <v>0</v>
      </c>
      <c r="X103">
        <v>0</v>
      </c>
      <c r="Y103">
        <v>1.8298683000000003E-2</v>
      </c>
      <c r="Z103" s="8"/>
      <c r="AA103" s="8"/>
    </row>
    <row r="104" spans="1:27" x14ac:dyDescent="0.25">
      <c r="A104" t="s">
        <v>36</v>
      </c>
      <c r="B104" t="s">
        <v>0</v>
      </c>
      <c r="C104">
        <v>6.55</v>
      </c>
      <c r="D104">
        <v>342628</v>
      </c>
      <c r="E104">
        <v>-2.7500000000000009</v>
      </c>
      <c r="F104">
        <v>-29.569892473118287</v>
      </c>
      <c r="G104">
        <v>23925</v>
      </c>
      <c r="H104">
        <v>6.5</v>
      </c>
      <c r="I104">
        <v>10</v>
      </c>
      <c r="J104">
        <v>9.3000000000000007</v>
      </c>
      <c r="K104">
        <v>6.2</v>
      </c>
      <c r="L104">
        <v>12.4</v>
      </c>
      <c r="M104">
        <v>7.69</v>
      </c>
      <c r="N104">
        <v>342628</v>
      </c>
      <c r="O104">
        <v>1976.11</v>
      </c>
      <c r="P104">
        <v>69737</v>
      </c>
      <c r="Q104">
        <v>23535</v>
      </c>
      <c r="R104">
        <v>342628</v>
      </c>
      <c r="S104">
        <v>23900</v>
      </c>
      <c r="T104" s="4">
        <v>45680</v>
      </c>
      <c r="U104" t="s">
        <v>34</v>
      </c>
      <c r="V104">
        <v>10</v>
      </c>
      <c r="W104">
        <v>0</v>
      </c>
      <c r="X104">
        <v>0</v>
      </c>
      <c r="Y104">
        <v>0.26348093200000006</v>
      </c>
      <c r="Z104" s="8">
        <f>Y105+Y104</f>
        <v>0.28442881200000003</v>
      </c>
      <c r="AA104" s="8">
        <f>Y105-Y104</f>
        <v>-0.24253305200000005</v>
      </c>
    </row>
    <row r="105" spans="1:27" x14ac:dyDescent="0.25">
      <c r="A105" t="s">
        <v>36</v>
      </c>
      <c r="B105" t="s">
        <v>0</v>
      </c>
      <c r="C105">
        <v>694.55</v>
      </c>
      <c r="D105">
        <v>344</v>
      </c>
      <c r="E105">
        <v>161.29999999999995</v>
      </c>
      <c r="F105">
        <v>30.248476324425681</v>
      </c>
      <c r="G105">
        <v>75</v>
      </c>
      <c r="H105">
        <v>693.15</v>
      </c>
      <c r="I105">
        <v>510</v>
      </c>
      <c r="J105">
        <v>533.25</v>
      </c>
      <c r="K105">
        <v>490</v>
      </c>
      <c r="L105">
        <v>755</v>
      </c>
      <c r="M105">
        <v>608.95000000000005</v>
      </c>
      <c r="N105">
        <v>344</v>
      </c>
      <c r="O105">
        <v>157.11000000000001</v>
      </c>
      <c r="P105">
        <v>1184</v>
      </c>
      <c r="Q105">
        <v>-96</v>
      </c>
      <c r="R105">
        <v>344</v>
      </c>
      <c r="S105">
        <v>23900</v>
      </c>
      <c r="T105" s="4">
        <v>45680</v>
      </c>
      <c r="U105" t="s">
        <v>35</v>
      </c>
      <c r="V105">
        <v>510</v>
      </c>
      <c r="W105">
        <v>0</v>
      </c>
      <c r="X105">
        <v>0</v>
      </c>
      <c r="Y105">
        <v>2.0947880000000002E-2</v>
      </c>
      <c r="Z105" s="8"/>
      <c r="AA105" s="8"/>
    </row>
    <row r="106" spans="1:27" x14ac:dyDescent="0.25">
      <c r="A106" t="s">
        <v>36</v>
      </c>
      <c r="B106" t="s">
        <v>0</v>
      </c>
      <c r="C106">
        <v>5</v>
      </c>
      <c r="D106">
        <v>131326</v>
      </c>
      <c r="E106">
        <v>-2.0999999999999996</v>
      </c>
      <c r="F106">
        <v>-29.577464788732389</v>
      </c>
      <c r="G106">
        <v>9750</v>
      </c>
      <c r="H106">
        <v>4.9000000000000004</v>
      </c>
      <c r="I106">
        <v>8.6</v>
      </c>
      <c r="J106">
        <v>7.1</v>
      </c>
      <c r="K106">
        <v>4.75</v>
      </c>
      <c r="L106">
        <v>10</v>
      </c>
      <c r="M106">
        <v>5.9</v>
      </c>
      <c r="N106">
        <v>131326</v>
      </c>
      <c r="O106">
        <v>581.12</v>
      </c>
      <c r="P106">
        <v>23189</v>
      </c>
      <c r="Q106">
        <v>5678</v>
      </c>
      <c r="R106">
        <v>131326</v>
      </c>
      <c r="S106">
        <v>23950</v>
      </c>
      <c r="T106" s="4">
        <v>45680</v>
      </c>
      <c r="U106" t="s">
        <v>34</v>
      </c>
      <c r="V106">
        <v>8.6</v>
      </c>
      <c r="W106">
        <v>0</v>
      </c>
      <c r="X106">
        <v>0</v>
      </c>
      <c r="Y106">
        <v>7.7482339999999997E-2</v>
      </c>
      <c r="Z106" s="8">
        <f>Y107+Y106</f>
        <v>8.1107219999999994E-2</v>
      </c>
      <c r="AA106" s="8">
        <f>Y107-Y106</f>
        <v>-7.385746E-2</v>
      </c>
    </row>
    <row r="107" spans="1:27" x14ac:dyDescent="0.25">
      <c r="A107" t="s">
        <v>36</v>
      </c>
      <c r="B107" t="s">
        <v>0</v>
      </c>
      <c r="C107">
        <v>740.65</v>
      </c>
      <c r="D107">
        <v>56</v>
      </c>
      <c r="E107">
        <v>148.60000000000002</v>
      </c>
      <c r="F107">
        <v>25.099231483827385</v>
      </c>
      <c r="G107">
        <v>150</v>
      </c>
      <c r="H107">
        <v>735.65</v>
      </c>
      <c r="I107">
        <v>562.4</v>
      </c>
      <c r="J107">
        <v>592.04999999999995</v>
      </c>
      <c r="K107">
        <v>538.5</v>
      </c>
      <c r="L107">
        <v>783.25</v>
      </c>
      <c r="M107">
        <v>647.29999999999995</v>
      </c>
      <c r="N107">
        <v>56</v>
      </c>
      <c r="O107">
        <v>27.19</v>
      </c>
      <c r="P107">
        <v>66</v>
      </c>
      <c r="Q107">
        <v>-11</v>
      </c>
      <c r="R107">
        <v>56</v>
      </c>
      <c r="S107">
        <v>23950</v>
      </c>
      <c r="T107" s="4">
        <v>45680</v>
      </c>
      <c r="U107" t="s">
        <v>35</v>
      </c>
      <c r="V107">
        <v>562.4</v>
      </c>
      <c r="W107">
        <v>0</v>
      </c>
      <c r="X107">
        <v>0</v>
      </c>
      <c r="Y107">
        <v>3.6248799999999996E-3</v>
      </c>
      <c r="Z107" s="8"/>
      <c r="AA107" s="8"/>
    </row>
    <row r="108" spans="1:27" x14ac:dyDescent="0.25">
      <c r="A108" t="s">
        <v>36</v>
      </c>
      <c r="B108" t="s">
        <v>0</v>
      </c>
      <c r="C108">
        <v>3.9</v>
      </c>
      <c r="D108">
        <v>404527</v>
      </c>
      <c r="E108">
        <v>-1.6999999999999997</v>
      </c>
      <c r="F108">
        <v>-30.357142857142854</v>
      </c>
      <c r="G108">
        <v>7350</v>
      </c>
      <c r="H108">
        <v>3.85</v>
      </c>
      <c r="I108">
        <v>7.3</v>
      </c>
      <c r="J108">
        <v>5.6</v>
      </c>
      <c r="K108">
        <v>3.75</v>
      </c>
      <c r="L108">
        <v>7.85</v>
      </c>
      <c r="M108">
        <v>4.59</v>
      </c>
      <c r="N108">
        <v>404527</v>
      </c>
      <c r="O108">
        <v>1392.58</v>
      </c>
      <c r="P108">
        <v>134816</v>
      </c>
      <c r="Q108">
        <v>13921</v>
      </c>
      <c r="R108">
        <v>404527</v>
      </c>
      <c r="S108">
        <v>24000</v>
      </c>
      <c r="T108" s="4">
        <v>45680</v>
      </c>
      <c r="U108" t="s">
        <v>34</v>
      </c>
      <c r="V108">
        <v>7.3</v>
      </c>
      <c r="W108">
        <v>0</v>
      </c>
      <c r="X108">
        <v>0</v>
      </c>
      <c r="Y108">
        <v>0.18567789299999998</v>
      </c>
      <c r="Z108" s="8">
        <f>Y109+Y108</f>
        <v>0.30811079699999999</v>
      </c>
      <c r="AA108" s="8">
        <f>Y109-Y108</f>
        <v>-6.3244988999999974E-2</v>
      </c>
    </row>
    <row r="109" spans="1:27" x14ac:dyDescent="0.25">
      <c r="A109" t="s">
        <v>36</v>
      </c>
      <c r="B109" t="s">
        <v>0</v>
      </c>
      <c r="C109">
        <v>787.3</v>
      </c>
      <c r="D109">
        <v>1816</v>
      </c>
      <c r="E109">
        <v>155.39999999999998</v>
      </c>
      <c r="F109">
        <v>24.592498813103337</v>
      </c>
      <c r="G109">
        <v>75</v>
      </c>
      <c r="H109">
        <v>790.15</v>
      </c>
      <c r="I109">
        <v>600</v>
      </c>
      <c r="J109">
        <v>631.9</v>
      </c>
      <c r="K109">
        <v>590</v>
      </c>
      <c r="L109">
        <v>853.05</v>
      </c>
      <c r="M109">
        <v>674.19</v>
      </c>
      <c r="N109">
        <v>1816</v>
      </c>
      <c r="O109">
        <v>918.25</v>
      </c>
      <c r="P109">
        <v>5124</v>
      </c>
      <c r="Q109">
        <v>-241</v>
      </c>
      <c r="R109">
        <v>1816</v>
      </c>
      <c r="S109">
        <v>24000</v>
      </c>
      <c r="T109" s="4">
        <v>45680</v>
      </c>
      <c r="U109" t="s">
        <v>35</v>
      </c>
      <c r="V109">
        <v>600</v>
      </c>
      <c r="W109">
        <v>0</v>
      </c>
      <c r="X109">
        <v>0</v>
      </c>
      <c r="Y109">
        <v>0.12243290400000001</v>
      </c>
      <c r="Z109" s="8"/>
      <c r="AA109" s="8"/>
    </row>
    <row r="110" spans="1:27" x14ac:dyDescent="0.25">
      <c r="A110" t="s">
        <v>36</v>
      </c>
      <c r="B110" t="s">
        <v>0</v>
      </c>
      <c r="C110">
        <v>3.05</v>
      </c>
      <c r="D110">
        <v>167248</v>
      </c>
      <c r="E110">
        <v>-1.1500000000000004</v>
      </c>
      <c r="F110">
        <v>-27.38095238095239</v>
      </c>
      <c r="G110">
        <v>42150</v>
      </c>
      <c r="H110">
        <v>3</v>
      </c>
      <c r="I110">
        <v>4.9000000000000004</v>
      </c>
      <c r="J110">
        <v>4.2</v>
      </c>
      <c r="K110">
        <v>3</v>
      </c>
      <c r="L110">
        <v>5.9</v>
      </c>
      <c r="M110">
        <v>3.58</v>
      </c>
      <c r="N110">
        <v>167248</v>
      </c>
      <c r="O110">
        <v>449.06</v>
      </c>
      <c r="P110">
        <v>35433</v>
      </c>
      <c r="Q110">
        <v>17682</v>
      </c>
      <c r="R110">
        <v>167248</v>
      </c>
      <c r="S110">
        <v>24050</v>
      </c>
      <c r="T110" s="4">
        <v>45680</v>
      </c>
      <c r="U110" t="s">
        <v>34</v>
      </c>
      <c r="V110">
        <v>4.9000000000000004</v>
      </c>
      <c r="W110">
        <v>0</v>
      </c>
      <c r="X110">
        <v>0</v>
      </c>
      <c r="Y110">
        <v>5.9874783999999993E-2</v>
      </c>
      <c r="Z110" s="8">
        <f>Y111+Y110</f>
        <v>5.9956383999999995E-2</v>
      </c>
      <c r="AA110" s="8">
        <f>Y111-Y110</f>
        <v>-5.9793183999999992E-2</v>
      </c>
    </row>
    <row r="111" spans="1:27" x14ac:dyDescent="0.25">
      <c r="A111" t="s">
        <v>36</v>
      </c>
      <c r="B111" t="s">
        <v>0</v>
      </c>
      <c r="C111">
        <v>816</v>
      </c>
      <c r="D111">
        <v>1</v>
      </c>
      <c r="E111">
        <v>144.39999999999998</v>
      </c>
      <c r="F111">
        <v>21.500893388921973</v>
      </c>
      <c r="G111">
        <v>450</v>
      </c>
      <c r="H111">
        <v>838.45</v>
      </c>
      <c r="I111">
        <v>816</v>
      </c>
      <c r="J111">
        <v>671.6</v>
      </c>
      <c r="K111">
        <v>816</v>
      </c>
      <c r="L111">
        <v>816</v>
      </c>
      <c r="M111">
        <v>816</v>
      </c>
      <c r="N111">
        <v>1</v>
      </c>
      <c r="O111">
        <v>0.61</v>
      </c>
      <c r="P111">
        <v>133</v>
      </c>
      <c r="Q111">
        <v>0</v>
      </c>
      <c r="R111">
        <v>1</v>
      </c>
      <c r="S111">
        <v>24050</v>
      </c>
      <c r="T111" s="4">
        <v>45680</v>
      </c>
      <c r="U111" t="s">
        <v>35</v>
      </c>
      <c r="V111">
        <v>816</v>
      </c>
      <c r="W111">
        <v>0</v>
      </c>
      <c r="X111">
        <v>0</v>
      </c>
      <c r="Y111">
        <v>8.1600000000000005E-5</v>
      </c>
      <c r="Z111" s="8"/>
      <c r="AA111" s="8"/>
    </row>
    <row r="112" spans="1:27" x14ac:dyDescent="0.25">
      <c r="A112" t="s">
        <v>36</v>
      </c>
      <c r="B112" t="s">
        <v>0</v>
      </c>
      <c r="C112">
        <v>2.25</v>
      </c>
      <c r="D112">
        <v>323006</v>
      </c>
      <c r="E112">
        <v>-0.95000000000000018</v>
      </c>
      <c r="F112">
        <v>-29.687500000000007</v>
      </c>
      <c r="G112">
        <v>69900</v>
      </c>
      <c r="H112">
        <v>2.25</v>
      </c>
      <c r="I112">
        <v>4.4000000000000004</v>
      </c>
      <c r="J112">
        <v>3.2</v>
      </c>
      <c r="K112">
        <v>2.25</v>
      </c>
      <c r="L112">
        <v>4.7</v>
      </c>
      <c r="M112">
        <v>2.72</v>
      </c>
      <c r="N112">
        <v>323006</v>
      </c>
      <c r="O112">
        <v>658.93</v>
      </c>
      <c r="P112">
        <v>49301</v>
      </c>
      <c r="Q112">
        <v>6999</v>
      </c>
      <c r="R112">
        <v>323006</v>
      </c>
      <c r="S112">
        <v>24100</v>
      </c>
      <c r="T112" s="4">
        <v>45680</v>
      </c>
      <c r="U112" t="s">
        <v>34</v>
      </c>
      <c r="V112">
        <v>4.4000000000000004</v>
      </c>
      <c r="W112">
        <v>0</v>
      </c>
      <c r="X112">
        <v>0</v>
      </c>
      <c r="Y112">
        <v>8.7857632000000005E-2</v>
      </c>
      <c r="Z112" s="8">
        <f>Y113+Y112</f>
        <v>9.5642176000000009E-2</v>
      </c>
      <c r="AA112" s="8">
        <f>Y113-Y112</f>
        <v>-8.0073088000000001E-2</v>
      </c>
    </row>
    <row r="113" spans="1:27" x14ac:dyDescent="0.25">
      <c r="A113" t="s">
        <v>36</v>
      </c>
      <c r="B113" t="s">
        <v>0</v>
      </c>
      <c r="C113">
        <v>892</v>
      </c>
      <c r="D113">
        <v>96</v>
      </c>
      <c r="E113">
        <v>163.75</v>
      </c>
      <c r="F113">
        <v>22.485410230003431</v>
      </c>
      <c r="G113">
        <v>150</v>
      </c>
      <c r="H113">
        <v>887.15</v>
      </c>
      <c r="I113">
        <v>686.5</v>
      </c>
      <c r="J113">
        <v>728.25</v>
      </c>
      <c r="K113">
        <v>686.5</v>
      </c>
      <c r="L113">
        <v>949.8</v>
      </c>
      <c r="M113">
        <v>810.89</v>
      </c>
      <c r="N113">
        <v>96</v>
      </c>
      <c r="O113">
        <v>58.38</v>
      </c>
      <c r="P113">
        <v>1372</v>
      </c>
      <c r="Q113">
        <v>-9</v>
      </c>
      <c r="R113">
        <v>96</v>
      </c>
      <c r="S113">
        <v>24100</v>
      </c>
      <c r="T113" s="4">
        <v>45680</v>
      </c>
      <c r="U113" t="s">
        <v>35</v>
      </c>
      <c r="V113">
        <v>686.5</v>
      </c>
      <c r="W113">
        <v>0</v>
      </c>
      <c r="X113">
        <v>0</v>
      </c>
      <c r="Y113">
        <v>7.784544E-3</v>
      </c>
      <c r="Z113" s="8"/>
      <c r="AA113" s="8"/>
    </row>
    <row r="114" spans="1:27" x14ac:dyDescent="0.25">
      <c r="A114" t="s">
        <v>36</v>
      </c>
      <c r="B114" t="s">
        <v>0</v>
      </c>
      <c r="C114">
        <v>1.9</v>
      </c>
      <c r="D114">
        <v>126504</v>
      </c>
      <c r="E114">
        <v>-0.80000000000000027</v>
      </c>
      <c r="F114">
        <v>-29.62962962962964</v>
      </c>
      <c r="G114">
        <v>29625</v>
      </c>
      <c r="H114">
        <v>1.85</v>
      </c>
      <c r="I114">
        <v>3.4</v>
      </c>
      <c r="J114">
        <v>2.7</v>
      </c>
      <c r="K114">
        <v>1.85</v>
      </c>
      <c r="L114">
        <v>3.45</v>
      </c>
      <c r="M114">
        <v>2.2799999999999998</v>
      </c>
      <c r="N114">
        <v>126504</v>
      </c>
      <c r="O114">
        <v>216.32</v>
      </c>
      <c r="P114">
        <v>19506</v>
      </c>
      <c r="Q114">
        <v>1216</v>
      </c>
      <c r="R114">
        <v>126504</v>
      </c>
      <c r="S114">
        <v>24150</v>
      </c>
      <c r="T114" s="4">
        <v>45680</v>
      </c>
      <c r="U114" t="s">
        <v>34</v>
      </c>
      <c r="V114">
        <v>3.4</v>
      </c>
      <c r="W114">
        <v>0</v>
      </c>
      <c r="X114">
        <v>0</v>
      </c>
      <c r="Y114">
        <v>2.8842911999999998E-2</v>
      </c>
      <c r="Z114" s="8">
        <f>Y115+Y114</f>
        <v>2.9396667999999997E-2</v>
      </c>
      <c r="AA114" s="8">
        <f>Y115-Y114</f>
        <v>-2.8289155999999999E-2</v>
      </c>
    </row>
    <row r="115" spans="1:27" x14ac:dyDescent="0.25">
      <c r="A115" t="s">
        <v>36</v>
      </c>
      <c r="B115" t="s">
        <v>0</v>
      </c>
      <c r="C115">
        <v>860.15</v>
      </c>
      <c r="D115">
        <v>7</v>
      </c>
      <c r="E115">
        <v>85.75</v>
      </c>
      <c r="F115">
        <v>11.073088842975206</v>
      </c>
      <c r="G115">
        <v>225</v>
      </c>
      <c r="H115">
        <v>936.95</v>
      </c>
      <c r="I115">
        <v>750.85</v>
      </c>
      <c r="J115">
        <v>774.4</v>
      </c>
      <c r="K115">
        <v>750.85</v>
      </c>
      <c r="L115">
        <v>860.15</v>
      </c>
      <c r="M115">
        <v>791.08</v>
      </c>
      <c r="N115">
        <v>7</v>
      </c>
      <c r="O115">
        <v>4.1500000000000004</v>
      </c>
      <c r="P115">
        <v>59</v>
      </c>
      <c r="Q115">
        <v>2</v>
      </c>
      <c r="R115">
        <v>7</v>
      </c>
      <c r="S115">
        <v>24150</v>
      </c>
      <c r="T115" s="4">
        <v>45680</v>
      </c>
      <c r="U115" t="s">
        <v>35</v>
      </c>
      <c r="V115">
        <v>750.85</v>
      </c>
      <c r="W115">
        <v>0</v>
      </c>
      <c r="X115">
        <v>0</v>
      </c>
      <c r="Y115">
        <v>5.5375600000000008E-4</v>
      </c>
      <c r="Z115" s="8"/>
      <c r="AA115" s="8"/>
    </row>
    <row r="116" spans="1:27" x14ac:dyDescent="0.25">
      <c r="A116" t="s">
        <v>36</v>
      </c>
      <c r="B116" t="s">
        <v>0</v>
      </c>
      <c r="C116">
        <v>1.65</v>
      </c>
      <c r="D116">
        <v>241319</v>
      </c>
      <c r="E116">
        <v>-0.70000000000000018</v>
      </c>
      <c r="F116">
        <v>-29.787234042553195</v>
      </c>
      <c r="G116">
        <v>364875</v>
      </c>
      <c r="H116">
        <v>1.65</v>
      </c>
      <c r="I116">
        <v>2.4</v>
      </c>
      <c r="J116">
        <v>2.35</v>
      </c>
      <c r="K116">
        <v>1.65</v>
      </c>
      <c r="L116">
        <v>3.4</v>
      </c>
      <c r="M116">
        <v>2</v>
      </c>
      <c r="N116">
        <v>241319</v>
      </c>
      <c r="O116">
        <v>361.98</v>
      </c>
      <c r="P116">
        <v>54693</v>
      </c>
      <c r="Q116">
        <v>-733</v>
      </c>
      <c r="R116">
        <v>241319</v>
      </c>
      <c r="S116">
        <v>24200</v>
      </c>
      <c r="T116" s="4">
        <v>45680</v>
      </c>
      <c r="U116" t="s">
        <v>34</v>
      </c>
      <c r="V116">
        <v>2.4</v>
      </c>
      <c r="W116">
        <v>0</v>
      </c>
      <c r="X116">
        <v>0</v>
      </c>
      <c r="Y116">
        <v>4.8263800000000003E-2</v>
      </c>
      <c r="Z116" s="8">
        <f>Y117+Y116</f>
        <v>5.7426205000000001E-2</v>
      </c>
      <c r="AA116" s="8">
        <f>Y117-Y116</f>
        <v>-3.9101395000000004E-2</v>
      </c>
    </row>
    <row r="117" spans="1:27" x14ac:dyDescent="0.25">
      <c r="A117" t="s">
        <v>36</v>
      </c>
      <c r="B117" t="s">
        <v>0</v>
      </c>
      <c r="C117">
        <v>988</v>
      </c>
      <c r="D117">
        <v>105</v>
      </c>
      <c r="E117">
        <v>158.5</v>
      </c>
      <c r="F117">
        <v>19.107896323086194</v>
      </c>
      <c r="G117">
        <v>300</v>
      </c>
      <c r="H117">
        <v>987.2</v>
      </c>
      <c r="I117">
        <v>804.95</v>
      </c>
      <c r="J117">
        <v>829.5</v>
      </c>
      <c r="K117">
        <v>781</v>
      </c>
      <c r="L117">
        <v>1037.55</v>
      </c>
      <c r="M117">
        <v>872.61</v>
      </c>
      <c r="N117">
        <v>105</v>
      </c>
      <c r="O117">
        <v>68.72</v>
      </c>
      <c r="P117">
        <v>1564</v>
      </c>
      <c r="Q117">
        <v>3</v>
      </c>
      <c r="R117">
        <v>105</v>
      </c>
      <c r="S117">
        <v>24200</v>
      </c>
      <c r="T117" s="4">
        <v>45680</v>
      </c>
      <c r="U117" t="s">
        <v>35</v>
      </c>
      <c r="V117">
        <v>804.95</v>
      </c>
      <c r="W117">
        <v>0</v>
      </c>
      <c r="X117">
        <v>0</v>
      </c>
      <c r="Y117">
        <v>9.1624050000000002E-3</v>
      </c>
      <c r="Z117" s="8"/>
      <c r="AA117" s="8"/>
    </row>
    <row r="118" spans="1:27" x14ac:dyDescent="0.25">
      <c r="A118" t="s">
        <v>36</v>
      </c>
      <c r="B118" t="s">
        <v>0</v>
      </c>
      <c r="C118">
        <v>1.45</v>
      </c>
      <c r="D118">
        <v>56725</v>
      </c>
      <c r="E118">
        <v>-0.55000000000000004</v>
      </c>
      <c r="F118">
        <v>-27.500000000000004</v>
      </c>
      <c r="G118">
        <v>61200</v>
      </c>
      <c r="H118">
        <v>1.45</v>
      </c>
      <c r="I118">
        <v>2</v>
      </c>
      <c r="J118">
        <v>2</v>
      </c>
      <c r="K118">
        <v>1.45</v>
      </c>
      <c r="L118">
        <v>2.4</v>
      </c>
      <c r="M118">
        <v>1.83</v>
      </c>
      <c r="N118">
        <v>56725</v>
      </c>
      <c r="O118">
        <v>77.86</v>
      </c>
      <c r="P118">
        <v>18217</v>
      </c>
      <c r="Q118">
        <v>862</v>
      </c>
      <c r="R118">
        <v>56725</v>
      </c>
      <c r="S118">
        <v>24250</v>
      </c>
      <c r="T118" s="4">
        <v>45680</v>
      </c>
      <c r="U118" t="s">
        <v>34</v>
      </c>
      <c r="V118">
        <v>2</v>
      </c>
      <c r="W118">
        <v>0</v>
      </c>
      <c r="X118">
        <v>0</v>
      </c>
      <c r="Y118">
        <v>1.0380675000000001E-2</v>
      </c>
      <c r="Z118" s="8">
        <f>Y119+Y118</f>
        <v>1.2715797000000001E-2</v>
      </c>
      <c r="AA118" s="8">
        <f>Y119-Y118</f>
        <v>-8.0455530000000004E-3</v>
      </c>
    </row>
    <row r="119" spans="1:27" x14ac:dyDescent="0.25">
      <c r="A119" t="s">
        <v>36</v>
      </c>
      <c r="B119" t="s">
        <v>0</v>
      </c>
      <c r="C119">
        <v>867.85</v>
      </c>
      <c r="D119">
        <v>27</v>
      </c>
      <c r="E119">
        <v>-18</v>
      </c>
      <c r="F119">
        <v>-2.0319467178416208</v>
      </c>
      <c r="G119">
        <v>225</v>
      </c>
      <c r="H119">
        <v>1036.7</v>
      </c>
      <c r="I119">
        <v>855.55</v>
      </c>
      <c r="J119">
        <v>885.85</v>
      </c>
      <c r="K119">
        <v>844.4</v>
      </c>
      <c r="L119">
        <v>867.85</v>
      </c>
      <c r="M119">
        <v>864.86</v>
      </c>
      <c r="N119">
        <v>27</v>
      </c>
      <c r="O119">
        <v>17.510000000000002</v>
      </c>
      <c r="P119">
        <v>135</v>
      </c>
      <c r="Q119">
        <v>4</v>
      </c>
      <c r="R119">
        <v>27</v>
      </c>
      <c r="S119">
        <v>24250</v>
      </c>
      <c r="T119" s="4">
        <v>45680</v>
      </c>
      <c r="U119" t="s">
        <v>35</v>
      </c>
      <c r="V119">
        <v>855.55</v>
      </c>
      <c r="W119">
        <v>0</v>
      </c>
      <c r="X119">
        <v>0</v>
      </c>
      <c r="Y119">
        <v>2.3351220000000002E-3</v>
      </c>
      <c r="Z119" s="8"/>
      <c r="AA119" s="8"/>
    </row>
    <row r="120" spans="1:27" x14ac:dyDescent="0.25">
      <c r="A120" t="s">
        <v>36</v>
      </c>
      <c r="B120" t="s">
        <v>0</v>
      </c>
      <c r="C120">
        <v>1.5</v>
      </c>
      <c r="D120">
        <v>167480</v>
      </c>
      <c r="E120">
        <v>-0.30000000000000004</v>
      </c>
      <c r="F120">
        <v>-16.666666666666668</v>
      </c>
      <c r="G120">
        <v>412050</v>
      </c>
      <c r="H120">
        <v>1.45</v>
      </c>
      <c r="I120">
        <v>2.1</v>
      </c>
      <c r="J120">
        <v>1.8</v>
      </c>
      <c r="K120">
        <v>1.45</v>
      </c>
      <c r="L120">
        <v>2.2999999999999998</v>
      </c>
      <c r="M120">
        <v>1.69</v>
      </c>
      <c r="N120">
        <v>167480</v>
      </c>
      <c r="O120">
        <v>212.28</v>
      </c>
      <c r="P120">
        <v>37055</v>
      </c>
      <c r="Q120">
        <v>-686</v>
      </c>
      <c r="R120">
        <v>167480</v>
      </c>
      <c r="S120">
        <v>24300</v>
      </c>
      <c r="T120" s="4">
        <v>45680</v>
      </c>
      <c r="U120" t="s">
        <v>34</v>
      </c>
      <c r="V120">
        <v>2.1</v>
      </c>
      <c r="W120">
        <v>0</v>
      </c>
      <c r="X120">
        <v>0</v>
      </c>
      <c r="Y120">
        <v>2.8304120000000002E-2</v>
      </c>
      <c r="Z120" s="8">
        <f>Y121+Y120</f>
        <v>2.8638824000000004E-2</v>
      </c>
      <c r="AA120" s="8">
        <f>Y121-Y120</f>
        <v>-2.7969416E-2</v>
      </c>
    </row>
    <row r="121" spans="1:27" x14ac:dyDescent="0.25">
      <c r="A121" t="s">
        <v>36</v>
      </c>
      <c r="B121" t="s">
        <v>0</v>
      </c>
      <c r="C121">
        <v>1082.7</v>
      </c>
      <c r="D121">
        <v>3</v>
      </c>
      <c r="E121">
        <v>153.70000000000005</v>
      </c>
      <c r="F121">
        <v>16.54467168998924</v>
      </c>
      <c r="G121">
        <v>150</v>
      </c>
      <c r="H121">
        <v>1081</v>
      </c>
      <c r="I121">
        <v>1155</v>
      </c>
      <c r="J121">
        <v>929</v>
      </c>
      <c r="K121">
        <v>1082.7</v>
      </c>
      <c r="L121">
        <v>1155</v>
      </c>
      <c r="M121">
        <v>1115.68</v>
      </c>
      <c r="N121">
        <v>3</v>
      </c>
      <c r="O121">
        <v>2.5099999999999998</v>
      </c>
      <c r="P121">
        <v>1143</v>
      </c>
      <c r="Q121">
        <v>-1</v>
      </c>
      <c r="R121">
        <v>3</v>
      </c>
      <c r="S121">
        <v>24300</v>
      </c>
      <c r="T121" s="4">
        <v>45680</v>
      </c>
      <c r="U121" t="s">
        <v>35</v>
      </c>
      <c r="V121">
        <v>1155</v>
      </c>
      <c r="W121">
        <v>0</v>
      </c>
      <c r="X121">
        <v>0</v>
      </c>
      <c r="Y121">
        <v>3.3470400000000001E-4</v>
      </c>
      <c r="Z121" s="8"/>
      <c r="AA121" s="8"/>
    </row>
    <row r="122" spans="1:27" x14ac:dyDescent="0.25">
      <c r="A122" t="s">
        <v>36</v>
      </c>
      <c r="B122" t="s">
        <v>0</v>
      </c>
      <c r="C122">
        <v>1.4</v>
      </c>
      <c r="D122">
        <v>46753</v>
      </c>
      <c r="E122">
        <v>-0.40000000000000013</v>
      </c>
      <c r="F122">
        <v>-22.222222222222229</v>
      </c>
      <c r="G122">
        <v>15525</v>
      </c>
      <c r="H122">
        <v>1.4</v>
      </c>
      <c r="I122">
        <v>1.8</v>
      </c>
      <c r="J122">
        <v>1.8</v>
      </c>
      <c r="K122">
        <v>1.4</v>
      </c>
      <c r="L122">
        <v>2</v>
      </c>
      <c r="M122">
        <v>1.69</v>
      </c>
      <c r="N122">
        <v>46753</v>
      </c>
      <c r="O122">
        <v>59.26</v>
      </c>
      <c r="P122">
        <v>11864</v>
      </c>
      <c r="Q122">
        <v>1942</v>
      </c>
      <c r="R122">
        <v>46753</v>
      </c>
      <c r="S122">
        <v>24350</v>
      </c>
      <c r="T122" s="4">
        <v>45680</v>
      </c>
      <c r="U122" t="s">
        <v>34</v>
      </c>
      <c r="V122">
        <v>1.8</v>
      </c>
      <c r="W122">
        <v>0</v>
      </c>
      <c r="X122">
        <v>0</v>
      </c>
      <c r="Y122">
        <v>7.9012570000000001E-3</v>
      </c>
      <c r="Z122" s="8">
        <f>Y123+Y122</f>
        <v>8.4532219999999998E-3</v>
      </c>
      <c r="AA122" s="8">
        <f>Y123-Y122</f>
        <v>-7.3492920000000003E-3</v>
      </c>
    </row>
    <row r="123" spans="1:27" x14ac:dyDescent="0.25">
      <c r="A123" t="s">
        <v>36</v>
      </c>
      <c r="B123" t="s">
        <v>0</v>
      </c>
      <c r="C123">
        <v>1147.75</v>
      </c>
      <c r="D123">
        <v>5</v>
      </c>
      <c r="E123">
        <v>177.89999999999998</v>
      </c>
      <c r="F123">
        <v>18.343042738567817</v>
      </c>
      <c r="G123">
        <v>675</v>
      </c>
      <c r="H123">
        <v>1134.0999999999999</v>
      </c>
      <c r="I123">
        <v>1028.8</v>
      </c>
      <c r="J123">
        <v>969.85</v>
      </c>
      <c r="K123">
        <v>1028.8</v>
      </c>
      <c r="L123">
        <v>1147.75</v>
      </c>
      <c r="M123">
        <v>1103.93</v>
      </c>
      <c r="N123">
        <v>5</v>
      </c>
      <c r="O123">
        <v>4.1399999999999997</v>
      </c>
      <c r="P123">
        <v>22</v>
      </c>
      <c r="Q123">
        <v>0</v>
      </c>
      <c r="R123">
        <v>5</v>
      </c>
      <c r="S123">
        <v>24350</v>
      </c>
      <c r="T123" s="4">
        <v>45680</v>
      </c>
      <c r="U123" t="s">
        <v>35</v>
      </c>
      <c r="V123">
        <v>1028.8</v>
      </c>
      <c r="W123">
        <v>0</v>
      </c>
      <c r="X123">
        <v>0</v>
      </c>
      <c r="Y123">
        <v>5.5196500000000007E-4</v>
      </c>
      <c r="Z123" s="8"/>
      <c r="AA123" s="8"/>
    </row>
    <row r="124" spans="1:27" x14ac:dyDescent="0.25">
      <c r="A124" t="s">
        <v>36</v>
      </c>
      <c r="B124" t="s">
        <v>0</v>
      </c>
      <c r="C124">
        <v>1.3</v>
      </c>
      <c r="D124">
        <v>212001</v>
      </c>
      <c r="E124">
        <v>-0.39999999999999991</v>
      </c>
      <c r="F124">
        <v>-23.529411764705877</v>
      </c>
      <c r="G124">
        <v>539550</v>
      </c>
      <c r="H124">
        <v>1.3</v>
      </c>
      <c r="I124">
        <v>1.95</v>
      </c>
      <c r="J124">
        <v>1.7</v>
      </c>
      <c r="K124">
        <v>1.3</v>
      </c>
      <c r="L124">
        <v>2</v>
      </c>
      <c r="M124">
        <v>1.58</v>
      </c>
      <c r="N124">
        <v>212001</v>
      </c>
      <c r="O124">
        <v>251.22</v>
      </c>
      <c r="P124">
        <v>57020</v>
      </c>
      <c r="Q124">
        <v>-15595</v>
      </c>
      <c r="R124">
        <v>212001</v>
      </c>
      <c r="S124">
        <v>24400</v>
      </c>
      <c r="T124" s="4">
        <v>45680</v>
      </c>
      <c r="U124" t="s">
        <v>34</v>
      </c>
      <c r="V124">
        <v>1.95</v>
      </c>
      <c r="W124">
        <v>0</v>
      </c>
      <c r="X124">
        <v>0</v>
      </c>
      <c r="Y124">
        <v>3.3496158000000005E-2</v>
      </c>
      <c r="Z124" s="8">
        <f>Y125+Y124</f>
        <v>3.3816396000000006E-2</v>
      </c>
      <c r="AA124" s="8">
        <f>Y125-Y124</f>
        <v>-3.3175920000000005E-2</v>
      </c>
    </row>
    <row r="125" spans="1:27" x14ac:dyDescent="0.25">
      <c r="A125" t="s">
        <v>36</v>
      </c>
      <c r="B125" t="s">
        <v>0</v>
      </c>
      <c r="C125">
        <v>1105</v>
      </c>
      <c r="D125">
        <v>3</v>
      </c>
      <c r="E125">
        <v>73.450000000000045</v>
      </c>
      <c r="F125">
        <v>7.120352867044744</v>
      </c>
      <c r="G125">
        <v>75</v>
      </c>
      <c r="H125">
        <v>1180.4000000000001</v>
      </c>
      <c r="I125">
        <v>1030.8499999999999</v>
      </c>
      <c r="J125">
        <v>1031.55</v>
      </c>
      <c r="K125">
        <v>1030.8499999999999</v>
      </c>
      <c r="L125">
        <v>1105</v>
      </c>
      <c r="M125">
        <v>1067.46</v>
      </c>
      <c r="N125">
        <v>3</v>
      </c>
      <c r="O125">
        <v>2.4</v>
      </c>
      <c r="P125">
        <v>1035</v>
      </c>
      <c r="Q125">
        <v>1</v>
      </c>
      <c r="R125">
        <v>3</v>
      </c>
      <c r="S125">
        <v>24400</v>
      </c>
      <c r="T125" s="4">
        <v>45680</v>
      </c>
      <c r="U125" t="s">
        <v>35</v>
      </c>
      <c r="V125">
        <v>1030.8499999999999</v>
      </c>
      <c r="W125">
        <v>0</v>
      </c>
      <c r="X125">
        <v>0</v>
      </c>
      <c r="Y125">
        <v>3.2023800000000003E-4</v>
      </c>
      <c r="Z125" s="8"/>
      <c r="AA125" s="8"/>
    </row>
    <row r="126" spans="1:27" x14ac:dyDescent="0.25">
      <c r="A126" t="s">
        <v>36</v>
      </c>
      <c r="B126" t="s">
        <v>0</v>
      </c>
      <c r="C126">
        <v>1.3</v>
      </c>
      <c r="D126">
        <v>42494</v>
      </c>
      <c r="E126">
        <v>-0.19999999999999996</v>
      </c>
      <c r="F126">
        <v>-13.33333333333333</v>
      </c>
      <c r="G126">
        <v>112350</v>
      </c>
      <c r="H126">
        <v>1.3</v>
      </c>
      <c r="I126">
        <v>1.55</v>
      </c>
      <c r="J126">
        <v>1.5</v>
      </c>
      <c r="K126">
        <v>1.3</v>
      </c>
      <c r="L126">
        <v>1.85</v>
      </c>
      <c r="M126">
        <v>1.54</v>
      </c>
      <c r="N126">
        <v>42494</v>
      </c>
      <c r="O126">
        <v>49.08</v>
      </c>
      <c r="P126">
        <v>11942</v>
      </c>
      <c r="Q126">
        <v>2976</v>
      </c>
      <c r="R126">
        <v>42494</v>
      </c>
      <c r="S126">
        <v>24450</v>
      </c>
      <c r="T126" s="4">
        <v>45680</v>
      </c>
      <c r="U126" t="s">
        <v>34</v>
      </c>
      <c r="V126">
        <v>1.55</v>
      </c>
      <c r="W126">
        <v>0</v>
      </c>
      <c r="X126">
        <v>0</v>
      </c>
      <c r="Y126">
        <v>6.5440760000000002E-3</v>
      </c>
      <c r="Z126" s="8">
        <f>Y127+Y126</f>
        <v>9.0467289999999999E-3</v>
      </c>
      <c r="AA126" s="8">
        <f>Y127-Y126</f>
        <v>-4.0414230000000006E-3</v>
      </c>
    </row>
    <row r="127" spans="1:27" x14ac:dyDescent="0.25">
      <c r="A127" t="s">
        <v>36</v>
      </c>
      <c r="B127" t="s">
        <v>0</v>
      </c>
      <c r="C127">
        <v>1096.6500000000001</v>
      </c>
      <c r="D127">
        <v>23</v>
      </c>
      <c r="E127">
        <v>26.350000000000136</v>
      </c>
      <c r="F127">
        <v>2.4619265626460001</v>
      </c>
      <c r="G127">
        <v>1125</v>
      </c>
      <c r="H127">
        <v>1225.0999999999999</v>
      </c>
      <c r="I127">
        <v>1086.4000000000001</v>
      </c>
      <c r="J127">
        <v>1070.3</v>
      </c>
      <c r="K127">
        <v>1086.4000000000001</v>
      </c>
      <c r="L127">
        <v>1115.6500000000001</v>
      </c>
      <c r="M127">
        <v>1088.1099999999999</v>
      </c>
      <c r="N127">
        <v>23</v>
      </c>
      <c r="O127">
        <v>18.77</v>
      </c>
      <c r="P127">
        <v>46</v>
      </c>
      <c r="Q127">
        <v>21</v>
      </c>
      <c r="R127">
        <v>23</v>
      </c>
      <c r="S127">
        <v>24450</v>
      </c>
      <c r="T127" s="4">
        <v>45680</v>
      </c>
      <c r="U127" t="s">
        <v>35</v>
      </c>
      <c r="V127">
        <v>1086.4000000000001</v>
      </c>
      <c r="W127">
        <v>0</v>
      </c>
      <c r="X127">
        <v>0</v>
      </c>
      <c r="Y127">
        <v>2.5026530000000001E-3</v>
      </c>
      <c r="Z127" s="8"/>
      <c r="AA127" s="8"/>
    </row>
    <row r="128" spans="1:27" x14ac:dyDescent="0.25">
      <c r="A128" t="s">
        <v>36</v>
      </c>
      <c r="B128" t="s">
        <v>0</v>
      </c>
      <c r="C128">
        <v>1.3</v>
      </c>
      <c r="D128">
        <v>350259</v>
      </c>
      <c r="E128">
        <v>-0.14999999999999991</v>
      </c>
      <c r="F128">
        <v>-10.344827586206891</v>
      </c>
      <c r="G128">
        <v>843450</v>
      </c>
      <c r="H128">
        <v>1.3</v>
      </c>
      <c r="I128">
        <v>1.45</v>
      </c>
      <c r="J128">
        <v>1.45</v>
      </c>
      <c r="K128">
        <v>1.3</v>
      </c>
      <c r="L128">
        <v>1.8</v>
      </c>
      <c r="M128">
        <v>1.46</v>
      </c>
      <c r="N128">
        <v>350259</v>
      </c>
      <c r="O128">
        <v>383.53</v>
      </c>
      <c r="P128">
        <v>101362</v>
      </c>
      <c r="Q128">
        <v>1096</v>
      </c>
      <c r="R128">
        <v>350259</v>
      </c>
      <c r="S128">
        <v>24500</v>
      </c>
      <c r="T128" s="4">
        <v>45680</v>
      </c>
      <c r="U128" t="s">
        <v>34</v>
      </c>
      <c r="V128">
        <v>1.45</v>
      </c>
      <c r="W128">
        <v>0</v>
      </c>
      <c r="X128">
        <v>0</v>
      </c>
      <c r="Y128">
        <v>5.1137814000000004E-2</v>
      </c>
      <c r="Z128" s="8">
        <f>Y129+Y128</f>
        <v>6.3911622000000001E-2</v>
      </c>
      <c r="AA128" s="8">
        <f>Y129-Y128</f>
        <v>-3.8364006000000006E-2</v>
      </c>
    </row>
    <row r="129" spans="1:27" x14ac:dyDescent="0.25">
      <c r="A129" t="s">
        <v>36</v>
      </c>
      <c r="B129" t="s">
        <v>0</v>
      </c>
      <c r="C129">
        <v>1285</v>
      </c>
      <c r="D129">
        <v>108</v>
      </c>
      <c r="E129">
        <v>170.20000000000005</v>
      </c>
      <c r="F129">
        <v>15.267312522425552</v>
      </c>
      <c r="G129">
        <v>225</v>
      </c>
      <c r="H129">
        <v>1286</v>
      </c>
      <c r="I129">
        <v>1096.45</v>
      </c>
      <c r="J129">
        <v>1114.8</v>
      </c>
      <c r="K129">
        <v>1090</v>
      </c>
      <c r="L129">
        <v>1353.35</v>
      </c>
      <c r="M129">
        <v>1182.76</v>
      </c>
      <c r="N129">
        <v>108</v>
      </c>
      <c r="O129">
        <v>95.8</v>
      </c>
      <c r="P129">
        <v>1716</v>
      </c>
      <c r="Q129">
        <v>-16</v>
      </c>
      <c r="R129">
        <v>108</v>
      </c>
      <c r="S129">
        <v>24500</v>
      </c>
      <c r="T129" s="4">
        <v>45680</v>
      </c>
      <c r="U129" t="s">
        <v>35</v>
      </c>
      <c r="V129">
        <v>1096.45</v>
      </c>
      <c r="W129">
        <v>0</v>
      </c>
      <c r="X129">
        <v>0</v>
      </c>
      <c r="Y129">
        <v>1.2773807999999999E-2</v>
      </c>
      <c r="Z129" s="8"/>
      <c r="AA129" s="8"/>
    </row>
    <row r="130" spans="1:27" x14ac:dyDescent="0.25">
      <c r="A130" t="s">
        <v>36</v>
      </c>
      <c r="B130" t="s">
        <v>0</v>
      </c>
      <c r="C130">
        <v>1.25</v>
      </c>
      <c r="D130">
        <v>29331</v>
      </c>
      <c r="E130">
        <v>-0.19999999999999996</v>
      </c>
      <c r="F130">
        <v>-13.793103448275859</v>
      </c>
      <c r="G130">
        <v>21225</v>
      </c>
      <c r="H130">
        <v>1.2</v>
      </c>
      <c r="I130">
        <v>1.45</v>
      </c>
      <c r="J130">
        <v>1.45</v>
      </c>
      <c r="K130">
        <v>1.2</v>
      </c>
      <c r="L130">
        <v>1.7</v>
      </c>
      <c r="M130">
        <v>1.46</v>
      </c>
      <c r="N130">
        <v>29331</v>
      </c>
      <c r="O130">
        <v>32.119999999999997</v>
      </c>
      <c r="P130">
        <v>5659</v>
      </c>
      <c r="Q130">
        <v>1375</v>
      </c>
      <c r="R130">
        <v>29331</v>
      </c>
      <c r="S130">
        <v>24550</v>
      </c>
      <c r="T130" s="4">
        <v>45680</v>
      </c>
      <c r="U130" t="s">
        <v>34</v>
      </c>
      <c r="V130">
        <v>1.45</v>
      </c>
      <c r="W130">
        <v>0</v>
      </c>
      <c r="X130">
        <v>0</v>
      </c>
      <c r="Y130">
        <v>4.2823260000000004E-3</v>
      </c>
      <c r="Z130" s="8">
        <f>Y131+Y130</f>
        <v>4.2823260000000004E-3</v>
      </c>
      <c r="AA130" s="8">
        <f>Y131-Y130</f>
        <v>-4.2823260000000004E-3</v>
      </c>
    </row>
    <row r="131" spans="1:27" x14ac:dyDescent="0.25">
      <c r="A131" t="s">
        <v>36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1125</v>
      </c>
      <c r="H131">
        <v>1312.95</v>
      </c>
      <c r="I131">
        <v>0</v>
      </c>
      <c r="J131">
        <v>1346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24550</v>
      </c>
      <c r="T131" s="4">
        <v>45680</v>
      </c>
      <c r="U131" t="s">
        <v>35</v>
      </c>
      <c r="V131">
        <v>0</v>
      </c>
      <c r="W131">
        <v>0</v>
      </c>
      <c r="X131">
        <v>0</v>
      </c>
      <c r="Y131">
        <v>0</v>
      </c>
      <c r="Z131" s="8"/>
      <c r="AA131" s="8"/>
    </row>
    <row r="132" spans="1:27" x14ac:dyDescent="0.25">
      <c r="A132" t="s">
        <v>36</v>
      </c>
      <c r="B132" t="s">
        <v>0</v>
      </c>
      <c r="C132">
        <v>1.2</v>
      </c>
      <c r="D132">
        <v>65748</v>
      </c>
      <c r="E132">
        <v>-0.15000000000000013</v>
      </c>
      <c r="F132">
        <v>-11.11111111111112</v>
      </c>
      <c r="G132">
        <v>145425</v>
      </c>
      <c r="H132">
        <v>1.2</v>
      </c>
      <c r="I132">
        <v>1.2</v>
      </c>
      <c r="J132">
        <v>1.35</v>
      </c>
      <c r="K132">
        <v>1.2</v>
      </c>
      <c r="L132">
        <v>1.7</v>
      </c>
      <c r="M132">
        <v>1.42</v>
      </c>
      <c r="N132">
        <v>65748</v>
      </c>
      <c r="O132">
        <v>70.02</v>
      </c>
      <c r="P132">
        <v>18667</v>
      </c>
      <c r="Q132">
        <v>-1078</v>
      </c>
      <c r="R132">
        <v>65748</v>
      </c>
      <c r="S132">
        <v>24600</v>
      </c>
      <c r="T132" s="4">
        <v>45680</v>
      </c>
      <c r="U132" t="s">
        <v>34</v>
      </c>
      <c r="V132">
        <v>1.2</v>
      </c>
      <c r="W132">
        <v>0</v>
      </c>
      <c r="X132">
        <v>0</v>
      </c>
      <c r="Y132">
        <v>9.3362159999999996E-3</v>
      </c>
      <c r="Z132" s="8">
        <f>Y133+Y132</f>
        <v>9.9770959999999995E-3</v>
      </c>
      <c r="AA132" s="8">
        <f>Y133-Y132</f>
        <v>-8.6953359999999997E-3</v>
      </c>
    </row>
    <row r="133" spans="1:27" x14ac:dyDescent="0.25">
      <c r="A133" t="s">
        <v>36</v>
      </c>
      <c r="B133" t="s">
        <v>0</v>
      </c>
      <c r="C133">
        <v>1408.8</v>
      </c>
      <c r="D133">
        <v>5</v>
      </c>
      <c r="E133">
        <v>169.20000000000005</v>
      </c>
      <c r="F133">
        <v>13.649564375605038</v>
      </c>
      <c r="G133">
        <v>75</v>
      </c>
      <c r="H133">
        <v>1380.45</v>
      </c>
      <c r="I133">
        <v>1250</v>
      </c>
      <c r="J133">
        <v>1239.5999999999999</v>
      </c>
      <c r="K133">
        <v>1250</v>
      </c>
      <c r="L133">
        <v>1408.8</v>
      </c>
      <c r="M133">
        <v>1281.76</v>
      </c>
      <c r="N133">
        <v>5</v>
      </c>
      <c r="O133">
        <v>4.8099999999999996</v>
      </c>
      <c r="P133">
        <v>591</v>
      </c>
      <c r="Q133">
        <v>-4</v>
      </c>
      <c r="R133">
        <v>5</v>
      </c>
      <c r="S133">
        <v>24600</v>
      </c>
      <c r="T133" s="4">
        <v>45680</v>
      </c>
      <c r="U133" t="s">
        <v>35</v>
      </c>
      <c r="V133">
        <v>1250</v>
      </c>
      <c r="W133">
        <v>0</v>
      </c>
      <c r="X133">
        <v>0</v>
      </c>
      <c r="Y133">
        <v>6.4088000000000003E-4</v>
      </c>
      <c r="Z133" s="8"/>
      <c r="AA133" s="8"/>
    </row>
    <row r="134" spans="1:27" x14ac:dyDescent="0.25">
      <c r="A134" t="s">
        <v>36</v>
      </c>
      <c r="B134" t="s">
        <v>0</v>
      </c>
      <c r="C134">
        <v>1.1499999999999999</v>
      </c>
      <c r="D134">
        <v>22622</v>
      </c>
      <c r="E134">
        <v>-0.20000000000000018</v>
      </c>
      <c r="F134">
        <v>-14.814814814814827</v>
      </c>
      <c r="G134">
        <v>27975</v>
      </c>
      <c r="H134">
        <v>1.1499999999999999</v>
      </c>
      <c r="I134">
        <v>1.45</v>
      </c>
      <c r="J134">
        <v>1.35</v>
      </c>
      <c r="K134">
        <v>1.1499999999999999</v>
      </c>
      <c r="L134">
        <v>1.6</v>
      </c>
      <c r="M134">
        <v>1.4</v>
      </c>
      <c r="N134">
        <v>22622</v>
      </c>
      <c r="O134">
        <v>23.75</v>
      </c>
      <c r="P134">
        <v>4465</v>
      </c>
      <c r="Q134">
        <v>776</v>
      </c>
      <c r="R134">
        <v>22622</v>
      </c>
      <c r="S134">
        <v>24650</v>
      </c>
      <c r="T134" s="4">
        <v>45680</v>
      </c>
      <c r="U134" t="s">
        <v>34</v>
      </c>
      <c r="V134">
        <v>1.45</v>
      </c>
      <c r="W134">
        <v>0</v>
      </c>
      <c r="X134">
        <v>0</v>
      </c>
      <c r="Y134">
        <v>3.1670800000000001E-3</v>
      </c>
      <c r="Z134" s="8">
        <f>Y135+Y134</f>
        <v>5.4744099999999999E-3</v>
      </c>
      <c r="AA134" s="8">
        <f>Y135-Y134</f>
        <v>-8.5975000000000027E-4</v>
      </c>
    </row>
    <row r="135" spans="1:27" x14ac:dyDescent="0.25">
      <c r="A135" t="s">
        <v>36</v>
      </c>
      <c r="B135" t="s">
        <v>0</v>
      </c>
      <c r="C135">
        <v>1281.8499999999999</v>
      </c>
      <c r="D135">
        <v>18</v>
      </c>
      <c r="E135">
        <v>-34.550000000000182</v>
      </c>
      <c r="F135">
        <v>-2.6245821938620617</v>
      </c>
      <c r="G135">
        <v>300</v>
      </c>
      <c r="H135">
        <v>1430.95</v>
      </c>
      <c r="I135">
        <v>1281.8499999999999</v>
      </c>
      <c r="J135">
        <v>1316.4</v>
      </c>
      <c r="K135">
        <v>1281.8499999999999</v>
      </c>
      <c r="L135">
        <v>1281.8499999999999</v>
      </c>
      <c r="M135">
        <v>1281.8499999999999</v>
      </c>
      <c r="N135">
        <v>18</v>
      </c>
      <c r="O135">
        <v>17.3</v>
      </c>
      <c r="P135">
        <v>21</v>
      </c>
      <c r="Q135">
        <v>0</v>
      </c>
      <c r="R135">
        <v>18</v>
      </c>
      <c r="S135">
        <v>24650</v>
      </c>
      <c r="T135" s="4">
        <v>45680</v>
      </c>
      <c r="U135" t="s">
        <v>35</v>
      </c>
      <c r="V135">
        <v>1281.8499999999999</v>
      </c>
      <c r="W135">
        <v>0</v>
      </c>
      <c r="X135">
        <v>0</v>
      </c>
      <c r="Y135">
        <v>2.3073299999999998E-3</v>
      </c>
      <c r="Z135" s="8"/>
      <c r="AA135" s="8"/>
    </row>
    <row r="136" spans="1:27" x14ac:dyDescent="0.25">
      <c r="A136" t="s">
        <v>36</v>
      </c>
      <c r="B136" t="s">
        <v>0</v>
      </c>
      <c r="C136">
        <v>1.1000000000000001</v>
      </c>
      <c r="D136">
        <v>51551</v>
      </c>
      <c r="E136">
        <v>-0.19999999999999996</v>
      </c>
      <c r="F136">
        <v>-15.38461538461538</v>
      </c>
      <c r="G136">
        <v>86100</v>
      </c>
      <c r="H136">
        <v>1.1000000000000001</v>
      </c>
      <c r="I136">
        <v>1.3</v>
      </c>
      <c r="J136">
        <v>1.3</v>
      </c>
      <c r="K136">
        <v>1.1000000000000001</v>
      </c>
      <c r="L136">
        <v>1.55</v>
      </c>
      <c r="M136">
        <v>1.37</v>
      </c>
      <c r="N136">
        <v>51551</v>
      </c>
      <c r="O136">
        <v>52.97</v>
      </c>
      <c r="P136">
        <v>14341</v>
      </c>
      <c r="Q136">
        <v>2128</v>
      </c>
      <c r="R136">
        <v>51551</v>
      </c>
      <c r="S136">
        <v>24700</v>
      </c>
      <c r="T136" s="4">
        <v>45680</v>
      </c>
      <c r="U136" t="s">
        <v>34</v>
      </c>
      <c r="V136">
        <v>1.3</v>
      </c>
      <c r="W136">
        <v>0</v>
      </c>
      <c r="X136">
        <v>0</v>
      </c>
      <c r="Y136">
        <v>7.062487000000001E-3</v>
      </c>
      <c r="Z136" s="8">
        <f>Y137+Y136</f>
        <v>7.5977270000000012E-3</v>
      </c>
      <c r="AA136" s="8">
        <f>Y137-Y136</f>
        <v>-6.5272470000000008E-3</v>
      </c>
    </row>
    <row r="137" spans="1:27" x14ac:dyDescent="0.25">
      <c r="A137" t="s">
        <v>36</v>
      </c>
      <c r="B137" t="s">
        <v>0</v>
      </c>
      <c r="C137">
        <v>1372.15</v>
      </c>
      <c r="D137">
        <v>4</v>
      </c>
      <c r="E137">
        <v>38.550000000000182</v>
      </c>
      <c r="F137">
        <v>2.8906718656268886</v>
      </c>
      <c r="G137">
        <v>150</v>
      </c>
      <c r="H137">
        <v>1481.2</v>
      </c>
      <c r="I137">
        <v>1304.05</v>
      </c>
      <c r="J137">
        <v>1333.6</v>
      </c>
      <c r="K137">
        <v>1304.05</v>
      </c>
      <c r="L137">
        <v>1372.15</v>
      </c>
      <c r="M137">
        <v>1338.1</v>
      </c>
      <c r="N137">
        <v>4</v>
      </c>
      <c r="O137">
        <v>4.01</v>
      </c>
      <c r="P137">
        <v>260</v>
      </c>
      <c r="Q137">
        <v>2</v>
      </c>
      <c r="R137">
        <v>4</v>
      </c>
      <c r="S137">
        <v>24700</v>
      </c>
      <c r="T137" s="4">
        <v>45680</v>
      </c>
      <c r="U137" t="s">
        <v>35</v>
      </c>
      <c r="V137">
        <v>1304.05</v>
      </c>
      <c r="W137">
        <v>0</v>
      </c>
      <c r="X137">
        <v>0</v>
      </c>
      <c r="Y137">
        <v>5.3523999999999998E-4</v>
      </c>
      <c r="Z137" s="8"/>
      <c r="AA137" s="8"/>
    </row>
    <row r="138" spans="1:27" x14ac:dyDescent="0.25">
      <c r="A138" t="s">
        <v>36</v>
      </c>
      <c r="B138" t="s">
        <v>0</v>
      </c>
      <c r="C138">
        <v>1.1499999999999999</v>
      </c>
      <c r="D138">
        <v>28965</v>
      </c>
      <c r="E138">
        <v>-0.15000000000000013</v>
      </c>
      <c r="F138">
        <v>-11.538461538461549</v>
      </c>
      <c r="G138">
        <v>37875</v>
      </c>
      <c r="H138">
        <v>1.1499999999999999</v>
      </c>
      <c r="I138">
        <v>1.1000000000000001</v>
      </c>
      <c r="J138">
        <v>1.3</v>
      </c>
      <c r="K138">
        <v>1.05</v>
      </c>
      <c r="L138">
        <v>1.55</v>
      </c>
      <c r="M138">
        <v>1.36</v>
      </c>
      <c r="N138">
        <v>28965</v>
      </c>
      <c r="O138">
        <v>29.54</v>
      </c>
      <c r="P138">
        <v>8252</v>
      </c>
      <c r="Q138">
        <v>500</v>
      </c>
      <c r="R138">
        <v>28965</v>
      </c>
      <c r="S138">
        <v>24750</v>
      </c>
      <c r="T138" s="4">
        <v>45680</v>
      </c>
      <c r="U138" t="s">
        <v>34</v>
      </c>
      <c r="V138">
        <v>1.1000000000000001</v>
      </c>
      <c r="W138">
        <v>0</v>
      </c>
      <c r="X138">
        <v>0</v>
      </c>
      <c r="Y138">
        <v>3.9392400000000001E-3</v>
      </c>
      <c r="Z138" s="8">
        <f>Y139+Y138</f>
        <v>4.216834E-3</v>
      </c>
      <c r="AA138" s="8">
        <f>Y139-Y138</f>
        <v>-3.6616460000000002E-3</v>
      </c>
    </row>
    <row r="139" spans="1:27" x14ac:dyDescent="0.25">
      <c r="A139" t="s">
        <v>36</v>
      </c>
      <c r="B139" t="s">
        <v>0</v>
      </c>
      <c r="C139">
        <v>1378.55</v>
      </c>
      <c r="D139">
        <v>2</v>
      </c>
      <c r="E139">
        <v>516.94999999999993</v>
      </c>
      <c r="F139">
        <v>59.998839368616515</v>
      </c>
      <c r="G139">
        <v>1200</v>
      </c>
      <c r="H139">
        <v>1482.85</v>
      </c>
      <c r="I139">
        <v>1397.4</v>
      </c>
      <c r="J139">
        <v>861.6</v>
      </c>
      <c r="K139">
        <v>1378.55</v>
      </c>
      <c r="L139">
        <v>1397.4</v>
      </c>
      <c r="M139">
        <v>1387.97</v>
      </c>
      <c r="N139">
        <v>2</v>
      </c>
      <c r="O139">
        <v>2.08</v>
      </c>
      <c r="P139">
        <v>0</v>
      </c>
      <c r="Q139">
        <v>0</v>
      </c>
      <c r="R139">
        <v>2</v>
      </c>
      <c r="S139">
        <v>24750</v>
      </c>
      <c r="T139" s="4">
        <v>45680</v>
      </c>
      <c r="U139" t="s">
        <v>35</v>
      </c>
      <c r="V139">
        <v>1397.4</v>
      </c>
      <c r="W139">
        <v>0</v>
      </c>
      <c r="X139">
        <v>0</v>
      </c>
      <c r="Y139">
        <v>2.7759399999999999E-4</v>
      </c>
      <c r="Z139" s="8"/>
      <c r="AA139" s="8"/>
    </row>
    <row r="140" spans="1:27" x14ac:dyDescent="0.25">
      <c r="A140" t="s">
        <v>36</v>
      </c>
      <c r="B140" t="s">
        <v>0</v>
      </c>
      <c r="C140">
        <v>1.1000000000000001</v>
      </c>
      <c r="D140">
        <v>53616</v>
      </c>
      <c r="E140">
        <v>-0.19999999999999996</v>
      </c>
      <c r="F140">
        <v>-15.38461538461538</v>
      </c>
      <c r="G140">
        <v>134250</v>
      </c>
      <c r="H140">
        <v>1.1000000000000001</v>
      </c>
      <c r="I140">
        <v>1.35</v>
      </c>
      <c r="J140">
        <v>1.3</v>
      </c>
      <c r="K140">
        <v>1.1000000000000001</v>
      </c>
      <c r="L140">
        <v>1.5</v>
      </c>
      <c r="M140">
        <v>1.32</v>
      </c>
      <c r="N140">
        <v>53616</v>
      </c>
      <c r="O140">
        <v>53.08</v>
      </c>
      <c r="P140">
        <v>29235</v>
      </c>
      <c r="Q140">
        <v>3870</v>
      </c>
      <c r="R140">
        <v>53616</v>
      </c>
      <c r="S140">
        <v>24800</v>
      </c>
      <c r="T140" s="4">
        <v>45680</v>
      </c>
      <c r="U140" t="s">
        <v>34</v>
      </c>
      <c r="V140">
        <v>1.35</v>
      </c>
      <c r="W140">
        <v>0</v>
      </c>
      <c r="X140">
        <v>0</v>
      </c>
      <c r="Y140">
        <v>7.0773120000000014E-3</v>
      </c>
      <c r="Z140" s="8">
        <f>Y141+Y140</f>
        <v>7.0773120000000014E-3</v>
      </c>
      <c r="AA140" s="8">
        <f>Y141-Y140</f>
        <v>-7.0773120000000014E-3</v>
      </c>
    </row>
    <row r="141" spans="1:27" x14ac:dyDescent="0.25">
      <c r="A141" t="s">
        <v>36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1125</v>
      </c>
      <c r="H141">
        <v>1524.05</v>
      </c>
      <c r="I141">
        <v>0</v>
      </c>
      <c r="J141">
        <v>1400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98</v>
      </c>
      <c r="Q141">
        <v>0</v>
      </c>
      <c r="R141">
        <v>0</v>
      </c>
      <c r="S141">
        <v>24800</v>
      </c>
      <c r="T141" s="4">
        <v>45680</v>
      </c>
      <c r="U141" t="s">
        <v>35</v>
      </c>
      <c r="V141">
        <v>0</v>
      </c>
      <c r="W141">
        <v>0</v>
      </c>
      <c r="X141">
        <v>0</v>
      </c>
      <c r="Y141">
        <v>0</v>
      </c>
      <c r="Z141" s="8"/>
      <c r="AA141" s="8"/>
    </row>
    <row r="142" spans="1:27" x14ac:dyDescent="0.25">
      <c r="A142" t="s">
        <v>36</v>
      </c>
      <c r="B142" t="s">
        <v>0</v>
      </c>
      <c r="C142">
        <v>1.05</v>
      </c>
      <c r="D142">
        <v>27977</v>
      </c>
      <c r="E142">
        <v>-0.19999999999999996</v>
      </c>
      <c r="F142">
        <v>-15.999999999999998</v>
      </c>
      <c r="G142">
        <v>82800</v>
      </c>
      <c r="H142">
        <v>1.05</v>
      </c>
      <c r="I142">
        <v>1.25</v>
      </c>
      <c r="J142">
        <v>1.25</v>
      </c>
      <c r="K142">
        <v>1</v>
      </c>
      <c r="L142">
        <v>1.8</v>
      </c>
      <c r="M142">
        <v>1.3</v>
      </c>
      <c r="N142">
        <v>27977</v>
      </c>
      <c r="O142">
        <v>27.28</v>
      </c>
      <c r="P142">
        <v>4878</v>
      </c>
      <c r="Q142">
        <v>2177</v>
      </c>
      <c r="R142">
        <v>27977</v>
      </c>
      <c r="S142">
        <v>24850</v>
      </c>
      <c r="T142" s="4">
        <v>45680</v>
      </c>
      <c r="U142" t="s">
        <v>34</v>
      </c>
      <c r="V142">
        <v>1.25</v>
      </c>
      <c r="W142">
        <v>0</v>
      </c>
      <c r="X142">
        <v>0</v>
      </c>
      <c r="Y142">
        <v>3.63701E-3</v>
      </c>
      <c r="Z142" s="8">
        <f>Y143+Y142</f>
        <v>3.63701E-3</v>
      </c>
      <c r="AA142" s="8">
        <f>Y143-Y142</f>
        <v>-3.63701E-3</v>
      </c>
    </row>
    <row r="143" spans="1:27" x14ac:dyDescent="0.25">
      <c r="A143" t="s">
        <v>36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1125</v>
      </c>
      <c r="H143">
        <v>1458.8</v>
      </c>
      <c r="I143">
        <v>0</v>
      </c>
      <c r="J143">
        <v>1600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7</v>
      </c>
      <c r="Q143">
        <v>0</v>
      </c>
      <c r="R143">
        <v>0</v>
      </c>
      <c r="S143">
        <v>24850</v>
      </c>
      <c r="T143" s="4">
        <v>45680</v>
      </c>
      <c r="U143" t="s">
        <v>35</v>
      </c>
      <c r="V143">
        <v>0</v>
      </c>
      <c r="W143">
        <v>0</v>
      </c>
      <c r="X143">
        <v>0</v>
      </c>
      <c r="Y143">
        <v>0</v>
      </c>
      <c r="Z143" s="8"/>
      <c r="AA143" s="8"/>
    </row>
    <row r="144" spans="1:27" x14ac:dyDescent="0.25">
      <c r="A144" t="s">
        <v>36</v>
      </c>
      <c r="B144" t="s">
        <v>0</v>
      </c>
      <c r="C144">
        <v>1.05</v>
      </c>
      <c r="D144">
        <v>55604</v>
      </c>
      <c r="E144">
        <v>-0.19999999999999996</v>
      </c>
      <c r="F144">
        <v>-15.999999999999998</v>
      </c>
      <c r="G144">
        <v>141600</v>
      </c>
      <c r="H144">
        <v>1.05</v>
      </c>
      <c r="I144">
        <v>1.35</v>
      </c>
      <c r="J144">
        <v>1.25</v>
      </c>
      <c r="K144">
        <v>1.05</v>
      </c>
      <c r="L144">
        <v>1.45</v>
      </c>
      <c r="M144">
        <v>1.27</v>
      </c>
      <c r="N144">
        <v>55604</v>
      </c>
      <c r="O144">
        <v>52.96</v>
      </c>
      <c r="P144">
        <v>13566</v>
      </c>
      <c r="Q144">
        <v>1204</v>
      </c>
      <c r="R144">
        <v>55604</v>
      </c>
      <c r="S144">
        <v>24900</v>
      </c>
      <c r="T144" s="4">
        <v>45680</v>
      </c>
      <c r="U144" t="s">
        <v>34</v>
      </c>
      <c r="V144">
        <v>1.35</v>
      </c>
      <c r="W144">
        <v>0</v>
      </c>
      <c r="X144">
        <v>0</v>
      </c>
      <c r="Y144">
        <v>7.0617079999999999E-3</v>
      </c>
      <c r="Z144" s="8">
        <f>Y145+Y144</f>
        <v>7.8172079999999991E-3</v>
      </c>
      <c r="AA144" s="8">
        <f>Y145-Y144</f>
        <v>-6.3062079999999998E-3</v>
      </c>
    </row>
    <row r="145" spans="1:27" x14ac:dyDescent="0.25">
      <c r="A145" t="s">
        <v>36</v>
      </c>
      <c r="B145" t="s">
        <v>0</v>
      </c>
      <c r="C145">
        <v>1511</v>
      </c>
      <c r="D145">
        <v>5</v>
      </c>
      <c r="E145">
        <v>21</v>
      </c>
      <c r="F145">
        <v>1.4093959731543624</v>
      </c>
      <c r="G145">
        <v>1125</v>
      </c>
      <c r="H145">
        <v>1661.75</v>
      </c>
      <c r="I145">
        <v>1511</v>
      </c>
      <c r="J145">
        <v>1490</v>
      </c>
      <c r="K145">
        <v>1511</v>
      </c>
      <c r="L145">
        <v>1511</v>
      </c>
      <c r="M145">
        <v>1511</v>
      </c>
      <c r="N145">
        <v>5</v>
      </c>
      <c r="O145">
        <v>5.67</v>
      </c>
      <c r="P145">
        <v>105</v>
      </c>
      <c r="Q145">
        <v>0</v>
      </c>
      <c r="R145">
        <v>5</v>
      </c>
      <c r="S145">
        <v>24900</v>
      </c>
      <c r="T145" s="4">
        <v>45680</v>
      </c>
      <c r="U145" t="s">
        <v>35</v>
      </c>
      <c r="V145">
        <v>1511</v>
      </c>
      <c r="W145">
        <v>0</v>
      </c>
      <c r="X145">
        <v>0</v>
      </c>
      <c r="Y145">
        <v>7.5549999999999999E-4</v>
      </c>
      <c r="Z145" s="8"/>
      <c r="AA145" s="8"/>
    </row>
    <row r="146" spans="1:27" x14ac:dyDescent="0.25">
      <c r="A146" t="s">
        <v>36</v>
      </c>
      <c r="B146" t="s">
        <v>0</v>
      </c>
      <c r="C146">
        <v>1.05</v>
      </c>
      <c r="D146">
        <v>25215</v>
      </c>
      <c r="E146">
        <v>-0.14999999999999991</v>
      </c>
      <c r="F146">
        <v>-12.499999999999993</v>
      </c>
      <c r="G146">
        <v>28875</v>
      </c>
      <c r="H146">
        <v>1.05</v>
      </c>
      <c r="I146">
        <v>1.1499999999999999</v>
      </c>
      <c r="J146">
        <v>1.2</v>
      </c>
      <c r="K146">
        <v>1.05</v>
      </c>
      <c r="L146">
        <v>1.5</v>
      </c>
      <c r="M146">
        <v>1.28</v>
      </c>
      <c r="N146">
        <v>25215</v>
      </c>
      <c r="O146">
        <v>24.21</v>
      </c>
      <c r="P146">
        <v>3619</v>
      </c>
      <c r="Q146">
        <v>1365</v>
      </c>
      <c r="R146">
        <v>25215</v>
      </c>
      <c r="S146">
        <v>24950</v>
      </c>
      <c r="T146" s="4">
        <v>45680</v>
      </c>
      <c r="U146" t="s">
        <v>34</v>
      </c>
      <c r="V146">
        <v>1.1499999999999999</v>
      </c>
      <c r="W146">
        <v>0</v>
      </c>
      <c r="X146">
        <v>0</v>
      </c>
      <c r="Y146">
        <v>3.2275200000000002E-3</v>
      </c>
      <c r="Z146" s="8">
        <f>Y147+Y146</f>
        <v>3.2275200000000002E-3</v>
      </c>
      <c r="AA146" s="8">
        <f>Y147-Y146</f>
        <v>-3.2275200000000002E-3</v>
      </c>
    </row>
    <row r="147" spans="1:27" x14ac:dyDescent="0.25">
      <c r="A147" t="s">
        <v>36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1125</v>
      </c>
      <c r="H147">
        <v>1684.55</v>
      </c>
      <c r="I147">
        <v>0</v>
      </c>
      <c r="J147">
        <v>1562.55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24950</v>
      </c>
      <c r="T147" s="4">
        <v>45680</v>
      </c>
      <c r="U147" t="s">
        <v>35</v>
      </c>
      <c r="V147">
        <v>0</v>
      </c>
      <c r="W147">
        <v>0</v>
      </c>
      <c r="X147">
        <v>0</v>
      </c>
      <c r="Y147">
        <v>0</v>
      </c>
      <c r="Z147" s="8"/>
      <c r="AA147" s="8"/>
    </row>
    <row r="148" spans="1:27" x14ac:dyDescent="0.25">
      <c r="A148" t="s">
        <v>36</v>
      </c>
      <c r="B148" t="s">
        <v>0</v>
      </c>
      <c r="C148">
        <v>1.1000000000000001</v>
      </c>
      <c r="D148">
        <v>105715</v>
      </c>
      <c r="E148">
        <v>-9.9999999999999867E-2</v>
      </c>
      <c r="F148">
        <v>-8.3333333333333233</v>
      </c>
      <c r="G148">
        <v>182025</v>
      </c>
      <c r="H148">
        <v>1.1000000000000001</v>
      </c>
      <c r="I148">
        <v>1.1000000000000001</v>
      </c>
      <c r="J148">
        <v>1.2</v>
      </c>
      <c r="K148">
        <v>1</v>
      </c>
      <c r="L148">
        <v>1.5</v>
      </c>
      <c r="M148">
        <v>1.26</v>
      </c>
      <c r="N148">
        <v>105715</v>
      </c>
      <c r="O148">
        <v>99.9</v>
      </c>
      <c r="P148">
        <v>65966</v>
      </c>
      <c r="Q148">
        <v>6313</v>
      </c>
      <c r="R148">
        <v>105715</v>
      </c>
      <c r="S148">
        <v>25000</v>
      </c>
      <c r="T148" s="4">
        <v>45680</v>
      </c>
      <c r="U148" t="s">
        <v>34</v>
      </c>
      <c r="V148">
        <v>1.1000000000000001</v>
      </c>
      <c r="W148">
        <v>0</v>
      </c>
      <c r="X148">
        <v>0</v>
      </c>
      <c r="Y148">
        <v>1.332009E-2</v>
      </c>
      <c r="Z148" s="8">
        <f>Y149+Y148</f>
        <v>1.6646290000000001E-2</v>
      </c>
      <c r="AA148" s="8">
        <f>Y149-Y148</f>
        <v>-9.9938900000000001E-3</v>
      </c>
    </row>
    <row r="149" spans="1:27" x14ac:dyDescent="0.25">
      <c r="A149" t="s">
        <v>36</v>
      </c>
      <c r="B149" t="s">
        <v>0</v>
      </c>
      <c r="C149">
        <v>1820.65</v>
      </c>
      <c r="D149">
        <v>20</v>
      </c>
      <c r="E149">
        <v>206.5</v>
      </c>
      <c r="F149">
        <v>12.793110925254778</v>
      </c>
      <c r="G149">
        <v>450</v>
      </c>
      <c r="H149">
        <v>1783.7</v>
      </c>
      <c r="I149">
        <v>1611.35</v>
      </c>
      <c r="J149">
        <v>1614.15</v>
      </c>
      <c r="K149">
        <v>1551.5</v>
      </c>
      <c r="L149">
        <v>1820.65</v>
      </c>
      <c r="M149">
        <v>1663.1</v>
      </c>
      <c r="N149">
        <v>20</v>
      </c>
      <c r="O149">
        <v>24.95</v>
      </c>
      <c r="P149">
        <v>2017</v>
      </c>
      <c r="Q149">
        <v>-4</v>
      </c>
      <c r="R149">
        <v>20</v>
      </c>
      <c r="S149">
        <v>25000</v>
      </c>
      <c r="T149" s="4">
        <v>45680</v>
      </c>
      <c r="U149" t="s">
        <v>35</v>
      </c>
      <c r="V149">
        <v>1611.35</v>
      </c>
      <c r="W149">
        <v>0</v>
      </c>
      <c r="X149">
        <v>0</v>
      </c>
      <c r="Y149">
        <v>3.3262000000000001E-3</v>
      </c>
      <c r="Z149" s="8"/>
      <c r="AA149" s="8"/>
    </row>
    <row r="150" spans="1:27" x14ac:dyDescent="0.25">
      <c r="A150" t="s">
        <v>36</v>
      </c>
      <c r="B150" t="s">
        <v>0</v>
      </c>
      <c r="C150">
        <v>1.05</v>
      </c>
      <c r="D150">
        <v>15878</v>
      </c>
      <c r="E150">
        <v>-9.9999999999999867E-2</v>
      </c>
      <c r="F150">
        <v>-8.6956521739130324</v>
      </c>
      <c r="G150">
        <v>9750</v>
      </c>
      <c r="H150">
        <v>1.05</v>
      </c>
      <c r="I150">
        <v>1.1499999999999999</v>
      </c>
      <c r="J150">
        <v>1.1499999999999999</v>
      </c>
      <c r="K150">
        <v>1</v>
      </c>
      <c r="L150">
        <v>1.4</v>
      </c>
      <c r="M150">
        <v>1.27</v>
      </c>
      <c r="N150">
        <v>15878</v>
      </c>
      <c r="O150">
        <v>15.12</v>
      </c>
      <c r="P150">
        <v>4438</v>
      </c>
      <c r="Q150">
        <v>143</v>
      </c>
      <c r="R150">
        <v>15878</v>
      </c>
      <c r="S150">
        <v>25050</v>
      </c>
      <c r="T150" s="4">
        <v>45680</v>
      </c>
      <c r="U150" t="s">
        <v>34</v>
      </c>
      <c r="V150">
        <v>1.1499999999999999</v>
      </c>
      <c r="W150">
        <v>0</v>
      </c>
      <c r="X150">
        <v>0</v>
      </c>
      <c r="Y150">
        <v>2.0165059999999999E-3</v>
      </c>
      <c r="Z150" s="8">
        <f>Y151+Y150</f>
        <v>2.0165059999999999E-3</v>
      </c>
      <c r="AA150" s="8">
        <f>Y151-Y150</f>
        <v>-2.0165059999999999E-3</v>
      </c>
    </row>
    <row r="151" spans="1:27" x14ac:dyDescent="0.25">
      <c r="A151" t="s">
        <v>36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1125</v>
      </c>
      <c r="H151">
        <v>1774.15</v>
      </c>
      <c r="I151">
        <v>0</v>
      </c>
      <c r="J151">
        <v>1083.6500000000001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25050</v>
      </c>
      <c r="T151" s="4">
        <v>45680</v>
      </c>
      <c r="U151" t="s">
        <v>35</v>
      </c>
      <c r="V151">
        <v>0</v>
      </c>
      <c r="W151">
        <v>0</v>
      </c>
      <c r="X151">
        <v>0</v>
      </c>
      <c r="Y151">
        <v>0</v>
      </c>
      <c r="Z151" s="8"/>
      <c r="AA151" s="8"/>
    </row>
    <row r="152" spans="1:27" x14ac:dyDescent="0.25">
      <c r="A152" t="s">
        <v>36</v>
      </c>
      <c r="B152" t="s">
        <v>0</v>
      </c>
      <c r="C152">
        <v>1.1000000000000001</v>
      </c>
      <c r="D152">
        <v>18623</v>
      </c>
      <c r="E152">
        <v>-4.9999999999999822E-2</v>
      </c>
      <c r="F152">
        <v>-4.3478260869565064</v>
      </c>
      <c r="G152">
        <v>17850</v>
      </c>
      <c r="H152">
        <v>1.1000000000000001</v>
      </c>
      <c r="I152">
        <v>1</v>
      </c>
      <c r="J152">
        <v>1.1499999999999999</v>
      </c>
      <c r="K152">
        <v>0.95</v>
      </c>
      <c r="L152">
        <v>1.4</v>
      </c>
      <c r="M152">
        <v>1.23</v>
      </c>
      <c r="N152">
        <v>18623</v>
      </c>
      <c r="O152">
        <v>17.18</v>
      </c>
      <c r="P152">
        <v>11169</v>
      </c>
      <c r="Q152">
        <v>154</v>
      </c>
      <c r="R152">
        <v>18623</v>
      </c>
      <c r="S152">
        <v>25100</v>
      </c>
      <c r="T152" s="4">
        <v>45680</v>
      </c>
      <c r="U152" t="s">
        <v>34</v>
      </c>
      <c r="V152">
        <v>1</v>
      </c>
      <c r="W152">
        <v>0</v>
      </c>
      <c r="X152">
        <v>0</v>
      </c>
      <c r="Y152">
        <v>2.2906290000000002E-3</v>
      </c>
      <c r="Z152" s="8">
        <f>Y153+Y152</f>
        <v>2.6327830000000001E-3</v>
      </c>
      <c r="AA152" s="8">
        <f>Y153-Y152</f>
        <v>-1.9484750000000003E-3</v>
      </c>
    </row>
    <row r="153" spans="1:27" x14ac:dyDescent="0.25">
      <c r="A153" t="s">
        <v>36</v>
      </c>
      <c r="B153" t="s">
        <v>0</v>
      </c>
      <c r="C153">
        <v>1716.2</v>
      </c>
      <c r="D153">
        <v>2</v>
      </c>
      <c r="E153">
        <v>4.0499999999999545</v>
      </c>
      <c r="F153">
        <v>0.2365446952661831</v>
      </c>
      <c r="G153">
        <v>1125</v>
      </c>
      <c r="H153">
        <v>1871.25</v>
      </c>
      <c r="I153">
        <v>1705.35</v>
      </c>
      <c r="J153">
        <v>1712.15</v>
      </c>
      <c r="K153">
        <v>1705.35</v>
      </c>
      <c r="L153">
        <v>1716.2</v>
      </c>
      <c r="M153">
        <v>1710.77</v>
      </c>
      <c r="N153">
        <v>2</v>
      </c>
      <c r="O153">
        <v>2.57</v>
      </c>
      <c r="P153">
        <v>5</v>
      </c>
      <c r="Q153">
        <v>1</v>
      </c>
      <c r="R153">
        <v>2</v>
      </c>
      <c r="S153">
        <v>25100</v>
      </c>
      <c r="T153" s="4">
        <v>45680</v>
      </c>
      <c r="U153" t="s">
        <v>35</v>
      </c>
      <c r="V153">
        <v>1705.35</v>
      </c>
      <c r="W153">
        <v>0</v>
      </c>
      <c r="X153">
        <v>0</v>
      </c>
      <c r="Y153">
        <v>3.42154E-4</v>
      </c>
      <c r="Z153" s="8"/>
      <c r="AA153" s="8"/>
    </row>
    <row r="154" spans="1:27" x14ac:dyDescent="0.25">
      <c r="A154" t="s">
        <v>36</v>
      </c>
      <c r="B154" t="s">
        <v>0</v>
      </c>
      <c r="C154">
        <v>1.1000000000000001</v>
      </c>
      <c r="D154">
        <v>13035</v>
      </c>
      <c r="E154">
        <v>-4.9999999999999822E-2</v>
      </c>
      <c r="F154">
        <v>-4.3478260869565064</v>
      </c>
      <c r="G154">
        <v>7200</v>
      </c>
      <c r="H154">
        <v>1.1000000000000001</v>
      </c>
      <c r="I154">
        <v>1.35</v>
      </c>
      <c r="J154">
        <v>1.1499999999999999</v>
      </c>
      <c r="K154">
        <v>1</v>
      </c>
      <c r="L154">
        <v>1.4</v>
      </c>
      <c r="M154">
        <v>1.24</v>
      </c>
      <c r="N154">
        <v>13035</v>
      </c>
      <c r="O154">
        <v>12.12</v>
      </c>
      <c r="P154">
        <v>2171</v>
      </c>
      <c r="Q154">
        <v>693</v>
      </c>
      <c r="R154">
        <v>13035</v>
      </c>
      <c r="S154">
        <v>25150</v>
      </c>
      <c r="T154" s="4">
        <v>45680</v>
      </c>
      <c r="U154" t="s">
        <v>34</v>
      </c>
      <c r="V154">
        <v>1.35</v>
      </c>
      <c r="W154">
        <v>0</v>
      </c>
      <c r="X154">
        <v>0</v>
      </c>
      <c r="Y154">
        <v>1.61634E-3</v>
      </c>
      <c r="Z154" s="8">
        <f>Y155+Y154</f>
        <v>1.61634E-3</v>
      </c>
      <c r="AA154" s="8">
        <f>Y155-Y154</f>
        <v>-1.61634E-3</v>
      </c>
    </row>
    <row r="155" spans="1:27" x14ac:dyDescent="0.25">
      <c r="A155" t="s">
        <v>36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1125</v>
      </c>
      <c r="H155">
        <v>1879.6</v>
      </c>
      <c r="I155">
        <v>0</v>
      </c>
      <c r="J155">
        <v>1162.45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25150</v>
      </c>
      <c r="T155" s="4">
        <v>45680</v>
      </c>
      <c r="U155" t="s">
        <v>35</v>
      </c>
      <c r="V155">
        <v>0</v>
      </c>
      <c r="W155">
        <v>0</v>
      </c>
      <c r="X155">
        <v>0</v>
      </c>
      <c r="Y155">
        <v>0</v>
      </c>
      <c r="Z155" s="8"/>
      <c r="AA155" s="8"/>
    </row>
    <row r="156" spans="1:27" x14ac:dyDescent="0.25">
      <c r="A156" t="s">
        <v>36</v>
      </c>
      <c r="B156" t="s">
        <v>0</v>
      </c>
      <c r="C156">
        <v>1.1000000000000001</v>
      </c>
      <c r="D156">
        <v>17076</v>
      </c>
      <c r="E156">
        <v>0</v>
      </c>
      <c r="F156">
        <v>0</v>
      </c>
      <c r="G156">
        <v>39450</v>
      </c>
      <c r="H156">
        <v>1.05</v>
      </c>
      <c r="I156">
        <v>0.9</v>
      </c>
      <c r="J156">
        <v>1.1000000000000001</v>
      </c>
      <c r="K156">
        <v>0.9</v>
      </c>
      <c r="L156">
        <v>1.4</v>
      </c>
      <c r="M156">
        <v>1.21</v>
      </c>
      <c r="N156">
        <v>17076</v>
      </c>
      <c r="O156">
        <v>15.5</v>
      </c>
      <c r="P156">
        <v>16271</v>
      </c>
      <c r="Q156">
        <v>737</v>
      </c>
      <c r="R156">
        <v>17076</v>
      </c>
      <c r="S156">
        <v>25200</v>
      </c>
      <c r="T156" s="4">
        <v>45680</v>
      </c>
      <c r="U156" t="s">
        <v>34</v>
      </c>
      <c r="V156">
        <v>0.9</v>
      </c>
      <c r="W156">
        <v>0</v>
      </c>
      <c r="X156">
        <v>0</v>
      </c>
      <c r="Y156">
        <v>2.0661959999999997E-3</v>
      </c>
      <c r="Z156" s="8">
        <f>Y157+Y156</f>
        <v>2.619456E-3</v>
      </c>
      <c r="AA156" s="8">
        <f>Y157-Y156</f>
        <v>-1.5129359999999997E-3</v>
      </c>
    </row>
    <row r="157" spans="1:27" x14ac:dyDescent="0.25">
      <c r="A157" t="s">
        <v>36</v>
      </c>
      <c r="B157" t="s">
        <v>0</v>
      </c>
      <c r="C157">
        <v>1899</v>
      </c>
      <c r="D157">
        <v>3</v>
      </c>
      <c r="E157">
        <v>80.549999999999955</v>
      </c>
      <c r="F157">
        <v>4.4295966344964093</v>
      </c>
      <c r="G157">
        <v>675</v>
      </c>
      <c r="H157">
        <v>1971.35</v>
      </c>
      <c r="I157">
        <v>1816.8</v>
      </c>
      <c r="J157">
        <v>1818.45</v>
      </c>
      <c r="K157">
        <v>1816.8</v>
      </c>
      <c r="L157">
        <v>1899</v>
      </c>
      <c r="M157">
        <v>1844.2</v>
      </c>
      <c r="N157">
        <v>3</v>
      </c>
      <c r="O157">
        <v>4.1500000000000004</v>
      </c>
      <c r="P157">
        <v>160</v>
      </c>
      <c r="Q157">
        <v>0</v>
      </c>
      <c r="R157">
        <v>3</v>
      </c>
      <c r="S157">
        <v>25200</v>
      </c>
      <c r="T157" s="4">
        <v>45680</v>
      </c>
      <c r="U157" t="s">
        <v>35</v>
      </c>
      <c r="V157">
        <v>1816.8</v>
      </c>
      <c r="W157">
        <v>0</v>
      </c>
      <c r="X157">
        <v>0</v>
      </c>
      <c r="Y157">
        <v>5.5326000000000008E-4</v>
      </c>
      <c r="Z157" s="8"/>
      <c r="AA157" s="8"/>
    </row>
    <row r="158" spans="1:27" x14ac:dyDescent="0.25">
      <c r="A158" t="s">
        <v>36</v>
      </c>
      <c r="B158" t="s">
        <v>0</v>
      </c>
      <c r="C158">
        <v>1.1000000000000001</v>
      </c>
      <c r="D158">
        <v>19175</v>
      </c>
      <c r="E158">
        <v>5.0000000000000044E-2</v>
      </c>
      <c r="F158">
        <v>4.7619047619047654</v>
      </c>
      <c r="G158">
        <v>17850</v>
      </c>
      <c r="H158">
        <v>1.05</v>
      </c>
      <c r="I158">
        <v>1.05</v>
      </c>
      <c r="J158">
        <v>1.05</v>
      </c>
      <c r="K158">
        <v>0.95</v>
      </c>
      <c r="L158">
        <v>1.4</v>
      </c>
      <c r="M158">
        <v>1.19</v>
      </c>
      <c r="N158">
        <v>19175</v>
      </c>
      <c r="O158">
        <v>17.11</v>
      </c>
      <c r="P158">
        <v>2387</v>
      </c>
      <c r="Q158">
        <v>776</v>
      </c>
      <c r="R158">
        <v>19175</v>
      </c>
      <c r="S158">
        <v>25250</v>
      </c>
      <c r="T158" s="4">
        <v>45680</v>
      </c>
      <c r="U158" t="s">
        <v>34</v>
      </c>
      <c r="V158">
        <v>1.05</v>
      </c>
      <c r="W158">
        <v>0</v>
      </c>
      <c r="X158">
        <v>0</v>
      </c>
      <c r="Y158">
        <v>2.2818249999999999E-3</v>
      </c>
      <c r="Z158" s="8">
        <f>Y159+Y158</f>
        <v>2.2818249999999999E-3</v>
      </c>
      <c r="AA158" s="8">
        <f>Y159-Y158</f>
        <v>-2.2818249999999999E-3</v>
      </c>
    </row>
    <row r="159" spans="1:27" x14ac:dyDescent="0.25">
      <c r="A159" t="s">
        <v>36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1125</v>
      </c>
      <c r="H159">
        <v>1988.45</v>
      </c>
      <c r="I159">
        <v>0</v>
      </c>
      <c r="J159">
        <v>1243.4000000000001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25250</v>
      </c>
      <c r="T159" s="4">
        <v>45680</v>
      </c>
      <c r="U159" t="s">
        <v>35</v>
      </c>
      <c r="V159">
        <v>0</v>
      </c>
      <c r="W159">
        <v>0</v>
      </c>
      <c r="X159">
        <v>0</v>
      </c>
      <c r="Y159">
        <v>0</v>
      </c>
      <c r="Z159" s="8"/>
      <c r="AA159" s="8"/>
    </row>
    <row r="160" spans="1:27" x14ac:dyDescent="0.25">
      <c r="A160" t="s">
        <v>36</v>
      </c>
      <c r="B160" t="s">
        <v>0</v>
      </c>
      <c r="C160">
        <v>1.05</v>
      </c>
      <c r="D160">
        <v>30054</v>
      </c>
      <c r="E160">
        <v>5.0000000000000044E-2</v>
      </c>
      <c r="F160">
        <v>5.0000000000000044</v>
      </c>
      <c r="G160">
        <v>28425</v>
      </c>
      <c r="H160">
        <v>1.05</v>
      </c>
      <c r="I160">
        <v>1.1499999999999999</v>
      </c>
      <c r="J160">
        <v>1</v>
      </c>
      <c r="K160">
        <v>0.85</v>
      </c>
      <c r="L160">
        <v>1.35</v>
      </c>
      <c r="M160">
        <v>1.1399999999999999</v>
      </c>
      <c r="N160">
        <v>30054</v>
      </c>
      <c r="O160">
        <v>25.7</v>
      </c>
      <c r="P160">
        <v>15534</v>
      </c>
      <c r="Q160">
        <v>109</v>
      </c>
      <c r="R160">
        <v>30054</v>
      </c>
      <c r="S160">
        <v>25300</v>
      </c>
      <c r="T160" s="4">
        <v>45680</v>
      </c>
      <c r="U160" t="s">
        <v>34</v>
      </c>
      <c r="V160">
        <v>1.1499999999999999</v>
      </c>
      <c r="W160">
        <v>0</v>
      </c>
      <c r="X160">
        <v>0</v>
      </c>
      <c r="Y160">
        <v>3.4261559999999996E-3</v>
      </c>
      <c r="Z160" s="8">
        <f>Y161+Y160</f>
        <v>3.4261559999999996E-3</v>
      </c>
      <c r="AA160" s="8">
        <f>Y161-Y160</f>
        <v>-3.4261559999999996E-3</v>
      </c>
    </row>
    <row r="161" spans="1:27" x14ac:dyDescent="0.25">
      <c r="A161" t="s">
        <v>36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1125</v>
      </c>
      <c r="H161">
        <v>2022.85</v>
      </c>
      <c r="I161">
        <v>0</v>
      </c>
      <c r="J161">
        <v>2100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18</v>
      </c>
      <c r="Q161">
        <v>0</v>
      </c>
      <c r="R161">
        <v>0</v>
      </c>
      <c r="S161">
        <v>25300</v>
      </c>
      <c r="T161" s="4">
        <v>45680</v>
      </c>
      <c r="U161" t="s">
        <v>35</v>
      </c>
      <c r="V161">
        <v>0</v>
      </c>
      <c r="W161">
        <v>0</v>
      </c>
      <c r="X161">
        <v>0</v>
      </c>
      <c r="Y161">
        <v>0</v>
      </c>
      <c r="Z161" s="8"/>
      <c r="AA161" s="8"/>
    </row>
    <row r="162" spans="1:27" x14ac:dyDescent="0.25">
      <c r="A162" t="s">
        <v>36</v>
      </c>
      <c r="B162" t="s">
        <v>0</v>
      </c>
      <c r="C162">
        <v>1.1000000000000001</v>
      </c>
      <c r="D162">
        <v>11763</v>
      </c>
      <c r="E162">
        <v>0.10000000000000009</v>
      </c>
      <c r="F162">
        <v>10.000000000000009</v>
      </c>
      <c r="G162">
        <v>10875</v>
      </c>
      <c r="H162">
        <v>1.05</v>
      </c>
      <c r="I162">
        <v>0.8</v>
      </c>
      <c r="J162">
        <v>1</v>
      </c>
      <c r="K162">
        <v>0.8</v>
      </c>
      <c r="L162">
        <v>1.35</v>
      </c>
      <c r="M162">
        <v>1.18</v>
      </c>
      <c r="N162">
        <v>11763</v>
      </c>
      <c r="O162">
        <v>10.41</v>
      </c>
      <c r="P162">
        <v>2131</v>
      </c>
      <c r="Q162">
        <v>247</v>
      </c>
      <c r="R162">
        <v>11763</v>
      </c>
      <c r="S162">
        <v>25350</v>
      </c>
      <c r="T162" s="4">
        <v>45680</v>
      </c>
      <c r="U162" t="s">
        <v>34</v>
      </c>
      <c r="V162">
        <v>0.8</v>
      </c>
      <c r="W162">
        <v>0</v>
      </c>
      <c r="X162">
        <v>0</v>
      </c>
      <c r="Y162">
        <v>1.388034E-3</v>
      </c>
      <c r="Z162" s="8">
        <f>Y163+Y162</f>
        <v>1.388034E-3</v>
      </c>
      <c r="AA162" s="8">
        <f>Y163-Y162</f>
        <v>-1.388034E-3</v>
      </c>
    </row>
    <row r="163" spans="1:27" x14ac:dyDescent="0.25">
      <c r="A163" t="s">
        <v>36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1125</v>
      </c>
      <c r="H163">
        <v>2073.4</v>
      </c>
      <c r="I163">
        <v>0</v>
      </c>
      <c r="J163">
        <v>1326.35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25350</v>
      </c>
      <c r="T163" s="4">
        <v>45680</v>
      </c>
      <c r="U163" t="s">
        <v>35</v>
      </c>
      <c r="V163">
        <v>0</v>
      </c>
      <c r="W163">
        <v>0</v>
      </c>
      <c r="X163">
        <v>0</v>
      </c>
      <c r="Y163">
        <v>0</v>
      </c>
      <c r="Z163" s="8"/>
      <c r="AA163" s="8"/>
    </row>
    <row r="164" spans="1:27" x14ac:dyDescent="0.25">
      <c r="A164" t="s">
        <v>36</v>
      </c>
      <c r="B164" t="s">
        <v>0</v>
      </c>
      <c r="C164">
        <v>1.05</v>
      </c>
      <c r="D164">
        <v>16878</v>
      </c>
      <c r="E164">
        <v>0</v>
      </c>
      <c r="F164">
        <v>0</v>
      </c>
      <c r="G164">
        <v>33450</v>
      </c>
      <c r="H164">
        <v>1.05</v>
      </c>
      <c r="I164">
        <v>0.95</v>
      </c>
      <c r="J164">
        <v>1.05</v>
      </c>
      <c r="K164">
        <v>0.85</v>
      </c>
      <c r="L164">
        <v>1.4</v>
      </c>
      <c r="M164">
        <v>1.21</v>
      </c>
      <c r="N164">
        <v>16878</v>
      </c>
      <c r="O164">
        <v>15.32</v>
      </c>
      <c r="P164">
        <v>16128</v>
      </c>
      <c r="Q164">
        <v>1560</v>
      </c>
      <c r="R164">
        <v>16878</v>
      </c>
      <c r="S164">
        <v>25400</v>
      </c>
      <c r="T164" s="4">
        <v>45680</v>
      </c>
      <c r="U164" t="s">
        <v>34</v>
      </c>
      <c r="V164">
        <v>0.95</v>
      </c>
      <c r="W164">
        <v>0</v>
      </c>
      <c r="X164">
        <v>0</v>
      </c>
      <c r="Y164">
        <v>2.042238E-3</v>
      </c>
      <c r="Z164" s="8">
        <f>Y165+Y164</f>
        <v>2.451132E-3</v>
      </c>
      <c r="AA164" s="8">
        <f>Y165-Y164</f>
        <v>-1.6333440000000001E-3</v>
      </c>
    </row>
    <row r="165" spans="1:27" x14ac:dyDescent="0.25">
      <c r="A165" t="s">
        <v>36</v>
      </c>
      <c r="B165" t="s">
        <v>0</v>
      </c>
      <c r="C165">
        <v>2042.7</v>
      </c>
      <c r="D165">
        <v>2</v>
      </c>
      <c r="E165">
        <v>-18.999999999999773</v>
      </c>
      <c r="F165">
        <v>-0.92156957850316612</v>
      </c>
      <c r="G165">
        <v>225</v>
      </c>
      <c r="H165">
        <v>2182.35</v>
      </c>
      <c r="I165">
        <v>2046.25</v>
      </c>
      <c r="J165">
        <v>2061.6999999999998</v>
      </c>
      <c r="K165">
        <v>2042.7</v>
      </c>
      <c r="L165">
        <v>2046.25</v>
      </c>
      <c r="M165">
        <v>2044.47</v>
      </c>
      <c r="N165">
        <v>2</v>
      </c>
      <c r="O165">
        <v>3.07</v>
      </c>
      <c r="P165">
        <v>55</v>
      </c>
      <c r="Q165">
        <v>0</v>
      </c>
      <c r="R165">
        <v>2</v>
      </c>
      <c r="S165">
        <v>25400</v>
      </c>
      <c r="T165" s="4">
        <v>45680</v>
      </c>
      <c r="U165" t="s">
        <v>35</v>
      </c>
      <c r="V165">
        <v>2046.25</v>
      </c>
      <c r="W165">
        <v>0</v>
      </c>
      <c r="X165">
        <v>0</v>
      </c>
      <c r="Y165">
        <v>4.0889399999999998E-4</v>
      </c>
      <c r="Z165" s="8"/>
      <c r="AA165" s="8"/>
    </row>
    <row r="166" spans="1:27" x14ac:dyDescent="0.25">
      <c r="A166" t="s">
        <v>36</v>
      </c>
      <c r="B166" t="s">
        <v>0</v>
      </c>
      <c r="C166">
        <v>1.05</v>
      </c>
      <c r="D166">
        <v>14729</v>
      </c>
      <c r="E166">
        <v>5.0000000000000044E-2</v>
      </c>
      <c r="F166">
        <v>5.0000000000000044</v>
      </c>
      <c r="G166">
        <v>16200</v>
      </c>
      <c r="H166">
        <v>1.05</v>
      </c>
      <c r="I166">
        <v>0.9</v>
      </c>
      <c r="J166">
        <v>1</v>
      </c>
      <c r="K166">
        <v>0.75</v>
      </c>
      <c r="L166">
        <v>1.3</v>
      </c>
      <c r="M166">
        <v>1.1599999999999999</v>
      </c>
      <c r="N166">
        <v>14729</v>
      </c>
      <c r="O166">
        <v>12.81</v>
      </c>
      <c r="P166">
        <v>4259</v>
      </c>
      <c r="Q166">
        <v>151</v>
      </c>
      <c r="R166">
        <v>14729</v>
      </c>
      <c r="S166">
        <v>25450</v>
      </c>
      <c r="T166" s="4">
        <v>45680</v>
      </c>
      <c r="U166" t="s">
        <v>34</v>
      </c>
      <c r="V166">
        <v>0.9</v>
      </c>
      <c r="W166">
        <v>0</v>
      </c>
      <c r="X166">
        <v>0</v>
      </c>
      <c r="Y166">
        <v>1.7085639999999999E-3</v>
      </c>
      <c r="Z166" s="8">
        <f>Y167+Y166</f>
        <v>1.7085639999999999E-3</v>
      </c>
      <c r="AA166" s="8">
        <f>Y167-Y166</f>
        <v>-1.7085639999999999E-3</v>
      </c>
    </row>
    <row r="167" spans="1:27" x14ac:dyDescent="0.25">
      <c r="A167" t="s">
        <v>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1125</v>
      </c>
      <c r="H167">
        <v>2173.1</v>
      </c>
      <c r="I167">
        <v>0</v>
      </c>
      <c r="J167">
        <v>1411.15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25450</v>
      </c>
      <c r="T167" s="4">
        <v>45680</v>
      </c>
      <c r="U167" t="s">
        <v>35</v>
      </c>
      <c r="V167">
        <v>0</v>
      </c>
      <c r="W167">
        <v>0</v>
      </c>
      <c r="X167">
        <v>0</v>
      </c>
      <c r="Y167">
        <v>0</v>
      </c>
      <c r="Z167" s="8"/>
      <c r="AA167" s="8"/>
    </row>
    <row r="168" spans="1:27" x14ac:dyDescent="0.25">
      <c r="A168" t="s">
        <v>36</v>
      </c>
      <c r="B168" t="s">
        <v>0</v>
      </c>
      <c r="C168">
        <v>1.05</v>
      </c>
      <c r="D168">
        <v>68623</v>
      </c>
      <c r="E168">
        <v>5.0000000000000044E-2</v>
      </c>
      <c r="F168">
        <v>5.0000000000000044</v>
      </c>
      <c r="G168">
        <v>95850</v>
      </c>
      <c r="H168">
        <v>1.05</v>
      </c>
      <c r="I168">
        <v>1.05</v>
      </c>
      <c r="J168">
        <v>1</v>
      </c>
      <c r="K168">
        <v>0.95</v>
      </c>
      <c r="L168">
        <v>1.4</v>
      </c>
      <c r="M168">
        <v>1.1200000000000001</v>
      </c>
      <c r="N168">
        <v>68623</v>
      </c>
      <c r="O168">
        <v>57.64</v>
      </c>
      <c r="P168">
        <v>40917</v>
      </c>
      <c r="Q168">
        <v>1432</v>
      </c>
      <c r="R168">
        <v>68623</v>
      </c>
      <c r="S168">
        <v>25500</v>
      </c>
      <c r="T168" s="4">
        <v>45680</v>
      </c>
      <c r="U168" t="s">
        <v>34</v>
      </c>
      <c r="V168">
        <v>1.05</v>
      </c>
      <c r="W168">
        <v>0</v>
      </c>
      <c r="X168">
        <v>0</v>
      </c>
      <c r="Y168">
        <v>7.6857760000000009E-3</v>
      </c>
      <c r="Z168" s="8">
        <f>Y169+Y168</f>
        <v>8.3281510000000007E-3</v>
      </c>
      <c r="AA168" s="8">
        <f>Y169-Y168</f>
        <v>-7.0434010000000012E-3</v>
      </c>
    </row>
    <row r="169" spans="1:27" x14ac:dyDescent="0.25">
      <c r="A169" t="s">
        <v>36</v>
      </c>
      <c r="B169" t="s">
        <v>0</v>
      </c>
      <c r="C169">
        <v>2263.5500000000002</v>
      </c>
      <c r="D169">
        <v>3</v>
      </c>
      <c r="E169">
        <v>135.55000000000018</v>
      </c>
      <c r="F169">
        <v>6.3698308270676778</v>
      </c>
      <c r="G169">
        <v>225</v>
      </c>
      <c r="H169">
        <v>2282.85</v>
      </c>
      <c r="I169">
        <v>2080.1</v>
      </c>
      <c r="J169">
        <v>2128</v>
      </c>
      <c r="K169">
        <v>2080.1</v>
      </c>
      <c r="L169">
        <v>2263.5500000000002</v>
      </c>
      <c r="M169">
        <v>2141.25</v>
      </c>
      <c r="N169">
        <v>3</v>
      </c>
      <c r="O169">
        <v>4.82</v>
      </c>
      <c r="P169">
        <v>411</v>
      </c>
      <c r="Q169">
        <v>-2</v>
      </c>
      <c r="R169">
        <v>3</v>
      </c>
      <c r="S169">
        <v>25500</v>
      </c>
      <c r="T169" s="4">
        <v>45680</v>
      </c>
      <c r="U169" t="s">
        <v>35</v>
      </c>
      <c r="V169">
        <v>2080.1</v>
      </c>
      <c r="W169">
        <v>0</v>
      </c>
      <c r="X169">
        <v>0</v>
      </c>
      <c r="Y169">
        <v>6.4237500000000004E-4</v>
      </c>
      <c r="Z169" s="8"/>
      <c r="AA169" s="8"/>
    </row>
    <row r="170" spans="1:27" x14ac:dyDescent="0.25">
      <c r="A170" t="s">
        <v>36</v>
      </c>
      <c r="B170" t="s">
        <v>0</v>
      </c>
      <c r="C170">
        <v>1.1000000000000001</v>
      </c>
      <c r="D170">
        <v>15459</v>
      </c>
      <c r="E170">
        <v>0.15000000000000013</v>
      </c>
      <c r="F170">
        <v>15.789473684210542</v>
      </c>
      <c r="G170">
        <v>17925</v>
      </c>
      <c r="H170">
        <v>1.05</v>
      </c>
      <c r="I170">
        <v>0.8</v>
      </c>
      <c r="J170">
        <v>0.95</v>
      </c>
      <c r="K170">
        <v>0.8</v>
      </c>
      <c r="L170">
        <v>1.3</v>
      </c>
      <c r="M170">
        <v>1.1499999999999999</v>
      </c>
      <c r="N170">
        <v>15459</v>
      </c>
      <c r="O170">
        <v>13.33</v>
      </c>
      <c r="P170">
        <v>1764</v>
      </c>
      <c r="Q170">
        <v>451</v>
      </c>
      <c r="R170">
        <v>15459</v>
      </c>
      <c r="S170">
        <v>25550</v>
      </c>
      <c r="T170" s="4">
        <v>45680</v>
      </c>
      <c r="U170" t="s">
        <v>34</v>
      </c>
      <c r="V170">
        <v>0.8</v>
      </c>
      <c r="W170">
        <v>0</v>
      </c>
      <c r="X170">
        <v>0</v>
      </c>
      <c r="Y170">
        <v>1.7777849999999998E-3</v>
      </c>
      <c r="Z170" s="8">
        <f>Y171+Y170</f>
        <v>1.7777849999999998E-3</v>
      </c>
      <c r="AA170" s="8">
        <f>Y171-Y170</f>
        <v>-1.7777849999999998E-3</v>
      </c>
    </row>
    <row r="171" spans="1:27" x14ac:dyDescent="0.25">
      <c r="A171" t="s">
        <v>36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1125</v>
      </c>
      <c r="H171">
        <v>2277.35</v>
      </c>
      <c r="I171">
        <v>0</v>
      </c>
      <c r="J171">
        <v>2161.5500000000002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25550</v>
      </c>
      <c r="T171" s="4">
        <v>45680</v>
      </c>
      <c r="U171" t="s">
        <v>35</v>
      </c>
      <c r="V171">
        <v>0</v>
      </c>
      <c r="W171">
        <v>0</v>
      </c>
      <c r="X171">
        <v>0</v>
      </c>
      <c r="Y171">
        <v>0</v>
      </c>
      <c r="Z171" s="8"/>
      <c r="AA171" s="8"/>
    </row>
    <row r="172" spans="1:27" x14ac:dyDescent="0.25">
      <c r="A172" t="s">
        <v>36</v>
      </c>
      <c r="B172" t="s">
        <v>0</v>
      </c>
      <c r="C172">
        <v>1</v>
      </c>
      <c r="D172">
        <v>34703</v>
      </c>
      <c r="E172">
        <v>0</v>
      </c>
      <c r="F172">
        <v>0</v>
      </c>
      <c r="G172">
        <v>55575</v>
      </c>
      <c r="H172">
        <v>1</v>
      </c>
      <c r="I172">
        <v>0.95</v>
      </c>
      <c r="J172">
        <v>1</v>
      </c>
      <c r="K172">
        <v>0.9</v>
      </c>
      <c r="L172">
        <v>1.3</v>
      </c>
      <c r="M172">
        <v>1.1299999999999999</v>
      </c>
      <c r="N172">
        <v>34703</v>
      </c>
      <c r="O172">
        <v>29.41</v>
      </c>
      <c r="P172">
        <v>8469</v>
      </c>
      <c r="Q172">
        <v>554</v>
      </c>
      <c r="R172">
        <v>34703</v>
      </c>
      <c r="S172">
        <v>25600</v>
      </c>
      <c r="T172" s="4">
        <v>45680</v>
      </c>
      <c r="U172" t="s">
        <v>34</v>
      </c>
      <c r="V172">
        <v>0.95</v>
      </c>
      <c r="W172">
        <v>0</v>
      </c>
      <c r="X172">
        <v>0</v>
      </c>
      <c r="Y172">
        <v>3.9214389999999997E-3</v>
      </c>
      <c r="Z172" s="8">
        <f>Y173+Y172</f>
        <v>3.9214389999999997E-3</v>
      </c>
      <c r="AA172" s="8">
        <f>Y173-Y172</f>
        <v>-3.9214389999999997E-3</v>
      </c>
    </row>
    <row r="173" spans="1:27" x14ac:dyDescent="0.25">
      <c r="A173" t="s">
        <v>36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1125</v>
      </c>
      <c r="H173">
        <v>2322.85</v>
      </c>
      <c r="I173">
        <v>0</v>
      </c>
      <c r="J173">
        <v>2205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49</v>
      </c>
      <c r="Q173">
        <v>0</v>
      </c>
      <c r="R173">
        <v>0</v>
      </c>
      <c r="S173">
        <v>25600</v>
      </c>
      <c r="T173" s="4">
        <v>45680</v>
      </c>
      <c r="U173" t="s">
        <v>35</v>
      </c>
      <c r="V173">
        <v>0</v>
      </c>
      <c r="W173">
        <v>0</v>
      </c>
      <c r="X173">
        <v>0</v>
      </c>
      <c r="Y173">
        <v>0</v>
      </c>
      <c r="Z173" s="8"/>
      <c r="AA173" s="8"/>
    </row>
    <row r="174" spans="1:27" x14ac:dyDescent="0.25">
      <c r="A174" t="s">
        <v>36</v>
      </c>
      <c r="B174" t="s">
        <v>0</v>
      </c>
      <c r="C174">
        <v>1.1000000000000001</v>
      </c>
      <c r="D174">
        <v>17625</v>
      </c>
      <c r="E174">
        <v>0.10000000000000009</v>
      </c>
      <c r="F174">
        <v>10.000000000000009</v>
      </c>
      <c r="G174">
        <v>20250</v>
      </c>
      <c r="H174">
        <v>1.05</v>
      </c>
      <c r="I174">
        <v>1.05</v>
      </c>
      <c r="J174">
        <v>1</v>
      </c>
      <c r="K174">
        <v>0.8</v>
      </c>
      <c r="L174">
        <v>1.3</v>
      </c>
      <c r="M174">
        <v>1.1299999999999999</v>
      </c>
      <c r="N174">
        <v>17625</v>
      </c>
      <c r="O174">
        <v>14.94</v>
      </c>
      <c r="P174">
        <v>4797</v>
      </c>
      <c r="Q174">
        <v>-3</v>
      </c>
      <c r="R174">
        <v>17625</v>
      </c>
      <c r="S174">
        <v>25650</v>
      </c>
      <c r="T174" s="4">
        <v>45680</v>
      </c>
      <c r="U174" t="s">
        <v>34</v>
      </c>
      <c r="V174">
        <v>1.05</v>
      </c>
      <c r="W174">
        <v>0</v>
      </c>
      <c r="X174">
        <v>0</v>
      </c>
      <c r="Y174">
        <v>1.9916249999999995E-3</v>
      </c>
      <c r="Z174" s="8">
        <f>Y175+Y174</f>
        <v>1.9916249999999995E-3</v>
      </c>
      <c r="AA174" s="8">
        <f>Y175-Y174</f>
        <v>-1.9916249999999995E-3</v>
      </c>
    </row>
    <row r="175" spans="1:27" x14ac:dyDescent="0.25">
      <c r="A175" t="s">
        <v>36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1125</v>
      </c>
      <c r="H175">
        <v>2369.5500000000002</v>
      </c>
      <c r="I175">
        <v>0</v>
      </c>
      <c r="J175">
        <v>1585.75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25650</v>
      </c>
      <c r="T175" s="4">
        <v>45680</v>
      </c>
      <c r="U175" t="s">
        <v>35</v>
      </c>
      <c r="V175">
        <v>0</v>
      </c>
      <c r="W175">
        <v>0</v>
      </c>
      <c r="X175">
        <v>0</v>
      </c>
      <c r="Y175">
        <v>0</v>
      </c>
      <c r="Z175" s="8"/>
      <c r="AA175" s="8"/>
    </row>
    <row r="176" spans="1:27" x14ac:dyDescent="0.25">
      <c r="A176" t="s">
        <v>36</v>
      </c>
      <c r="B176" t="s">
        <v>0</v>
      </c>
      <c r="C176">
        <v>1.1000000000000001</v>
      </c>
      <c r="D176">
        <v>19198</v>
      </c>
      <c r="E176">
        <v>0</v>
      </c>
      <c r="F176">
        <v>0</v>
      </c>
      <c r="G176">
        <v>32100</v>
      </c>
      <c r="H176">
        <v>1.05</v>
      </c>
      <c r="I176">
        <v>1.1000000000000001</v>
      </c>
      <c r="J176">
        <v>1.1000000000000001</v>
      </c>
      <c r="K176">
        <v>0.95</v>
      </c>
      <c r="L176">
        <v>1.35</v>
      </c>
      <c r="M176">
        <v>1.1499999999999999</v>
      </c>
      <c r="N176">
        <v>19198</v>
      </c>
      <c r="O176">
        <v>16.559999999999999</v>
      </c>
      <c r="P176">
        <v>9175</v>
      </c>
      <c r="Q176">
        <v>925</v>
      </c>
      <c r="R176">
        <v>19198</v>
      </c>
      <c r="S176">
        <v>25700</v>
      </c>
      <c r="T176" s="4">
        <v>45680</v>
      </c>
      <c r="U176" t="s">
        <v>34</v>
      </c>
      <c r="V176">
        <v>1.1000000000000001</v>
      </c>
      <c r="W176">
        <v>0</v>
      </c>
      <c r="X176">
        <v>0</v>
      </c>
      <c r="Y176">
        <v>2.2077699999999995E-3</v>
      </c>
      <c r="Z176" s="8">
        <f>Y177+Y176</f>
        <v>2.2077699999999995E-3</v>
      </c>
      <c r="AA176" s="8">
        <f>Y177-Y176</f>
        <v>-2.2077699999999995E-3</v>
      </c>
    </row>
    <row r="177" spans="1:27" x14ac:dyDescent="0.25">
      <c r="A177" t="s">
        <v>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1125</v>
      </c>
      <c r="H177">
        <v>2419.4</v>
      </c>
      <c r="I177">
        <v>0</v>
      </c>
      <c r="J177">
        <v>2461.85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</v>
      </c>
      <c r="Q177">
        <v>0</v>
      </c>
      <c r="R177">
        <v>0</v>
      </c>
      <c r="S177">
        <v>25700</v>
      </c>
      <c r="T177" s="4">
        <v>45680</v>
      </c>
      <c r="U177" t="s">
        <v>35</v>
      </c>
      <c r="V177">
        <v>0</v>
      </c>
      <c r="W177">
        <v>0</v>
      </c>
      <c r="X177">
        <v>0</v>
      </c>
      <c r="Y177">
        <v>0</v>
      </c>
      <c r="Z177" s="8"/>
      <c r="AA177" s="8"/>
    </row>
    <row r="178" spans="1:27" x14ac:dyDescent="0.25">
      <c r="A178" t="s">
        <v>36</v>
      </c>
      <c r="B178" t="s">
        <v>0</v>
      </c>
      <c r="C178">
        <v>1.1000000000000001</v>
      </c>
      <c r="D178">
        <v>14547</v>
      </c>
      <c r="E178">
        <v>5.0000000000000044E-2</v>
      </c>
      <c r="F178">
        <v>4.7619047619047654</v>
      </c>
      <c r="G178">
        <v>9900</v>
      </c>
      <c r="H178">
        <v>1.05</v>
      </c>
      <c r="I178">
        <v>1</v>
      </c>
      <c r="J178">
        <v>1.05</v>
      </c>
      <c r="K178">
        <v>0.9</v>
      </c>
      <c r="L178">
        <v>1.3</v>
      </c>
      <c r="M178">
        <v>1.1499999999999999</v>
      </c>
      <c r="N178">
        <v>14547</v>
      </c>
      <c r="O178">
        <v>12.55</v>
      </c>
      <c r="P178">
        <v>3819</v>
      </c>
      <c r="Q178">
        <v>494</v>
      </c>
      <c r="R178">
        <v>14547</v>
      </c>
      <c r="S178">
        <v>25750</v>
      </c>
      <c r="T178" s="4">
        <v>45680</v>
      </c>
      <c r="U178" t="s">
        <v>34</v>
      </c>
      <c r="V178">
        <v>1</v>
      </c>
      <c r="W178">
        <v>0</v>
      </c>
      <c r="X178">
        <v>0</v>
      </c>
      <c r="Y178">
        <v>1.6729049999999999E-3</v>
      </c>
      <c r="Z178" s="8">
        <f>Y179+Y178</f>
        <v>1.6729049999999999E-3</v>
      </c>
      <c r="AA178" s="8">
        <f>Y179-Y178</f>
        <v>-1.6729049999999999E-3</v>
      </c>
    </row>
    <row r="179" spans="1:27" x14ac:dyDescent="0.25">
      <c r="A179" t="s">
        <v>36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1125</v>
      </c>
      <c r="H179">
        <v>2471.65</v>
      </c>
      <c r="I179">
        <v>0</v>
      </c>
      <c r="J179">
        <v>1675.2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25750</v>
      </c>
      <c r="T179" s="4">
        <v>45680</v>
      </c>
      <c r="U179" t="s">
        <v>35</v>
      </c>
      <c r="V179">
        <v>0</v>
      </c>
      <c r="W179">
        <v>0</v>
      </c>
      <c r="X179">
        <v>0</v>
      </c>
      <c r="Y179">
        <v>0</v>
      </c>
      <c r="Z179" s="8"/>
      <c r="AA179" s="8"/>
    </row>
    <row r="180" spans="1:27" x14ac:dyDescent="0.25">
      <c r="A180" t="s">
        <v>36</v>
      </c>
      <c r="B180" t="s">
        <v>0</v>
      </c>
      <c r="C180">
        <v>1.05</v>
      </c>
      <c r="D180">
        <v>38415</v>
      </c>
      <c r="E180">
        <v>-5.0000000000000044E-2</v>
      </c>
      <c r="F180">
        <v>-4.5454545454545494</v>
      </c>
      <c r="G180">
        <v>11700</v>
      </c>
      <c r="H180">
        <v>1.05</v>
      </c>
      <c r="I180">
        <v>1</v>
      </c>
      <c r="J180">
        <v>1.1000000000000001</v>
      </c>
      <c r="K180">
        <v>1</v>
      </c>
      <c r="L180">
        <v>1.4</v>
      </c>
      <c r="M180">
        <v>1.1499999999999999</v>
      </c>
      <c r="N180">
        <v>38415</v>
      </c>
      <c r="O180">
        <v>33.130000000000003</v>
      </c>
      <c r="P180">
        <v>36321</v>
      </c>
      <c r="Q180">
        <v>2073</v>
      </c>
      <c r="R180">
        <v>38415</v>
      </c>
      <c r="S180">
        <v>25800</v>
      </c>
      <c r="T180" s="4">
        <v>45680</v>
      </c>
      <c r="U180" t="s">
        <v>34</v>
      </c>
      <c r="V180">
        <v>1</v>
      </c>
      <c r="W180">
        <v>0</v>
      </c>
      <c r="X180">
        <v>0</v>
      </c>
      <c r="Y180">
        <v>4.417725E-3</v>
      </c>
      <c r="Z180" s="8">
        <f>Y181+Y180</f>
        <v>4.417725E-3</v>
      </c>
      <c r="AA180" s="8">
        <f>Y181-Y180</f>
        <v>-4.417725E-3</v>
      </c>
    </row>
    <row r="181" spans="1:27" x14ac:dyDescent="0.25">
      <c r="A181" t="s">
        <v>36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1125</v>
      </c>
      <c r="H181">
        <v>2525.35</v>
      </c>
      <c r="I181">
        <v>0</v>
      </c>
      <c r="J181">
        <v>2575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</v>
      </c>
      <c r="Q181">
        <v>0</v>
      </c>
      <c r="R181">
        <v>0</v>
      </c>
      <c r="S181">
        <v>25800</v>
      </c>
      <c r="T181" s="4">
        <v>45680</v>
      </c>
      <c r="U181" t="s">
        <v>35</v>
      </c>
      <c r="V181">
        <v>0</v>
      </c>
      <c r="W181">
        <v>0</v>
      </c>
      <c r="X181">
        <v>0</v>
      </c>
      <c r="Y181">
        <v>0</v>
      </c>
      <c r="Z181" s="8"/>
      <c r="AA181" s="8"/>
    </row>
    <row r="182" spans="1:27" x14ac:dyDescent="0.25">
      <c r="A182" t="s">
        <v>36</v>
      </c>
      <c r="B182" t="s">
        <v>0</v>
      </c>
      <c r="C182">
        <v>1.05</v>
      </c>
      <c r="D182">
        <v>24184</v>
      </c>
      <c r="E182">
        <v>-5.0000000000000044E-2</v>
      </c>
      <c r="F182">
        <v>-4.5454545454545494</v>
      </c>
      <c r="G182">
        <v>54900</v>
      </c>
      <c r="H182">
        <v>1</v>
      </c>
      <c r="I182">
        <v>1.1000000000000001</v>
      </c>
      <c r="J182">
        <v>1.1000000000000001</v>
      </c>
      <c r="K182">
        <v>1</v>
      </c>
      <c r="L182">
        <v>1.3</v>
      </c>
      <c r="M182">
        <v>1.1499999999999999</v>
      </c>
      <c r="N182">
        <v>24184</v>
      </c>
      <c r="O182">
        <v>20.86</v>
      </c>
      <c r="P182">
        <v>11742</v>
      </c>
      <c r="Q182">
        <v>990</v>
      </c>
      <c r="R182">
        <v>24184</v>
      </c>
      <c r="S182">
        <v>25850</v>
      </c>
      <c r="T182" s="4">
        <v>45680</v>
      </c>
      <c r="U182" t="s">
        <v>34</v>
      </c>
      <c r="V182">
        <v>1.1000000000000001</v>
      </c>
      <c r="W182">
        <v>0</v>
      </c>
      <c r="X182">
        <v>0</v>
      </c>
      <c r="Y182">
        <v>2.78116E-3</v>
      </c>
      <c r="Z182" s="8">
        <f>Y183+Y182</f>
        <v>2.78116E-3</v>
      </c>
      <c r="AA182" s="8">
        <f>Y183-Y182</f>
        <v>-2.78116E-3</v>
      </c>
    </row>
    <row r="183" spans="1:27" x14ac:dyDescent="0.25">
      <c r="A183" t="s">
        <v>36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1125</v>
      </c>
      <c r="H183">
        <v>2578.0500000000002</v>
      </c>
      <c r="I183">
        <v>0</v>
      </c>
      <c r="J183">
        <v>1765.95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25850</v>
      </c>
      <c r="T183" s="4">
        <v>45680</v>
      </c>
      <c r="U183" t="s">
        <v>35</v>
      </c>
      <c r="V183">
        <v>0</v>
      </c>
      <c r="W183">
        <v>0</v>
      </c>
      <c r="X183">
        <v>0</v>
      </c>
      <c r="Y183">
        <v>0</v>
      </c>
      <c r="Z183" s="8"/>
      <c r="AA183" s="8"/>
    </row>
    <row r="184" spans="1:27" x14ac:dyDescent="0.25">
      <c r="A184" t="s">
        <v>36</v>
      </c>
      <c r="B184" t="s">
        <v>0</v>
      </c>
      <c r="C184">
        <v>1</v>
      </c>
      <c r="D184">
        <v>40034</v>
      </c>
      <c r="E184">
        <v>-5.0000000000000044E-2</v>
      </c>
      <c r="F184">
        <v>-4.7619047619047654</v>
      </c>
      <c r="G184">
        <v>62175</v>
      </c>
      <c r="H184">
        <v>0.95</v>
      </c>
      <c r="I184">
        <v>1</v>
      </c>
      <c r="J184">
        <v>1.05</v>
      </c>
      <c r="K184">
        <v>0.9</v>
      </c>
      <c r="L184">
        <v>1.35</v>
      </c>
      <c r="M184">
        <v>1.1399999999999999</v>
      </c>
      <c r="N184">
        <v>40034</v>
      </c>
      <c r="O184">
        <v>34.229999999999997</v>
      </c>
      <c r="P184">
        <v>54318</v>
      </c>
      <c r="Q184">
        <v>5212</v>
      </c>
      <c r="R184">
        <v>40034</v>
      </c>
      <c r="S184">
        <v>25900</v>
      </c>
      <c r="T184" s="4">
        <v>45680</v>
      </c>
      <c r="U184" t="s">
        <v>34</v>
      </c>
      <c r="V184">
        <v>1</v>
      </c>
      <c r="W184">
        <v>0</v>
      </c>
      <c r="X184">
        <v>0</v>
      </c>
      <c r="Y184">
        <v>4.5638759999999997E-3</v>
      </c>
      <c r="Z184" s="8">
        <f>Y185+Y184</f>
        <v>5.0668199999999997E-3</v>
      </c>
      <c r="AA184" s="8">
        <f>Y185-Y184</f>
        <v>-4.0609319999999997E-3</v>
      </c>
    </row>
    <row r="185" spans="1:27" x14ac:dyDescent="0.25">
      <c r="A185" t="s">
        <v>36</v>
      </c>
      <c r="B185" t="s">
        <v>0</v>
      </c>
      <c r="C185">
        <v>2515.4</v>
      </c>
      <c r="D185">
        <v>2</v>
      </c>
      <c r="E185">
        <v>-35.599999999999909</v>
      </c>
      <c r="F185">
        <v>-1.3955311642493105</v>
      </c>
      <c r="G185">
        <v>1125</v>
      </c>
      <c r="H185">
        <v>2637.4</v>
      </c>
      <c r="I185">
        <v>2514.0500000000002</v>
      </c>
      <c r="J185">
        <v>2551</v>
      </c>
      <c r="K185">
        <v>2514.0500000000002</v>
      </c>
      <c r="L185">
        <v>2515.4</v>
      </c>
      <c r="M185">
        <v>2514.7199999999998</v>
      </c>
      <c r="N185">
        <v>2</v>
      </c>
      <c r="O185">
        <v>3.77</v>
      </c>
      <c r="P185">
        <v>56</v>
      </c>
      <c r="Q185">
        <v>0</v>
      </c>
      <c r="R185">
        <v>2</v>
      </c>
      <c r="S185">
        <v>25900</v>
      </c>
      <c r="T185" s="4">
        <v>45680</v>
      </c>
      <c r="U185" t="s">
        <v>35</v>
      </c>
      <c r="V185">
        <v>2514.0500000000002</v>
      </c>
      <c r="W185">
        <v>0</v>
      </c>
      <c r="X185">
        <v>0</v>
      </c>
      <c r="Y185">
        <v>5.0294399999999996E-4</v>
      </c>
      <c r="Z185" s="8"/>
      <c r="AA185" s="8"/>
    </row>
    <row r="186" spans="1:27" x14ac:dyDescent="0.25">
      <c r="A186" t="s">
        <v>36</v>
      </c>
      <c r="B186" t="s">
        <v>0</v>
      </c>
      <c r="C186">
        <v>1.05</v>
      </c>
      <c r="D186">
        <v>80630</v>
      </c>
      <c r="E186">
        <v>0.10000000000000009</v>
      </c>
      <c r="F186">
        <v>10.526315789473696</v>
      </c>
      <c r="G186">
        <v>150225</v>
      </c>
      <c r="H186">
        <v>1</v>
      </c>
      <c r="I186">
        <v>1.25</v>
      </c>
      <c r="J186">
        <v>0.95</v>
      </c>
      <c r="K186">
        <v>0.95</v>
      </c>
      <c r="L186">
        <v>1.4</v>
      </c>
      <c r="M186">
        <v>1.1100000000000001</v>
      </c>
      <c r="N186">
        <v>80630</v>
      </c>
      <c r="O186">
        <v>67.12</v>
      </c>
      <c r="P186">
        <v>80171</v>
      </c>
      <c r="Q186">
        <v>8898</v>
      </c>
      <c r="R186">
        <v>80630</v>
      </c>
      <c r="S186">
        <v>25950</v>
      </c>
      <c r="T186" s="4">
        <v>45680</v>
      </c>
      <c r="U186" t="s">
        <v>34</v>
      </c>
      <c r="V186">
        <v>1.25</v>
      </c>
      <c r="W186">
        <v>0</v>
      </c>
      <c r="X186">
        <v>0</v>
      </c>
      <c r="Y186">
        <v>8.94993E-3</v>
      </c>
      <c r="Z186" s="8">
        <f>Y187+Y186</f>
        <v>8.94993E-3</v>
      </c>
      <c r="AA186" s="8">
        <f>Y187-Y186</f>
        <v>-8.94993E-3</v>
      </c>
    </row>
    <row r="187" spans="1:27" x14ac:dyDescent="0.25">
      <c r="A187" t="s">
        <v>36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1125</v>
      </c>
      <c r="H187">
        <v>2668.75</v>
      </c>
      <c r="I187">
        <v>0</v>
      </c>
      <c r="J187">
        <v>2566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80</v>
      </c>
      <c r="Q187">
        <v>0</v>
      </c>
      <c r="R187">
        <v>0</v>
      </c>
      <c r="S187">
        <v>25950</v>
      </c>
      <c r="T187" s="4">
        <v>45680</v>
      </c>
      <c r="U187" t="s">
        <v>35</v>
      </c>
      <c r="V187">
        <v>0</v>
      </c>
      <c r="W187">
        <v>0</v>
      </c>
      <c r="X187">
        <v>0</v>
      </c>
      <c r="Y187">
        <v>0</v>
      </c>
      <c r="Z187" s="8"/>
      <c r="AA187" s="8"/>
    </row>
    <row r="188" spans="1:27" x14ac:dyDescent="0.25">
      <c r="Z188" s="8">
        <f>Y189+Y188</f>
        <v>0</v>
      </c>
      <c r="AA188" s="8">
        <f>Y189-Y188</f>
        <v>0</v>
      </c>
    </row>
    <row r="189" spans="1:27" x14ac:dyDescent="0.25">
      <c r="Z189" s="8"/>
      <c r="AA189" s="8"/>
    </row>
    <row r="190" spans="1:27" x14ac:dyDescent="0.25">
      <c r="Z190" s="8">
        <f>Y191+Y190</f>
        <v>0</v>
      </c>
      <c r="AA190" s="8">
        <f>Y191-Y190</f>
        <v>0</v>
      </c>
    </row>
    <row r="191" spans="1:27" x14ac:dyDescent="0.25">
      <c r="Z191" s="8"/>
      <c r="AA191" s="8"/>
    </row>
    <row r="192" spans="1:27" x14ac:dyDescent="0.25">
      <c r="Z192" s="8">
        <f>Y193+Y192</f>
        <v>0</v>
      </c>
      <c r="AA192" s="8">
        <f>Y193-Y192</f>
        <v>0</v>
      </c>
    </row>
    <row r="193" spans="26:27" x14ac:dyDescent="0.25">
      <c r="Z193" s="8"/>
      <c r="AA193" s="8"/>
    </row>
    <row r="194" spans="26:27" x14ac:dyDescent="0.25">
      <c r="Z194" s="8">
        <f>Y195+Y194</f>
        <v>0</v>
      </c>
      <c r="AA194" s="8">
        <f>Y195-Y194</f>
        <v>0</v>
      </c>
    </row>
    <row r="195" spans="26:27" x14ac:dyDescent="0.25">
      <c r="Z195" s="8"/>
      <c r="AA195" s="8"/>
    </row>
    <row r="196" spans="26:27" x14ac:dyDescent="0.25">
      <c r="Z196" s="8">
        <f>Y197+Y196</f>
        <v>0</v>
      </c>
      <c r="AA196" s="8">
        <f>Y197-Y196</f>
        <v>0</v>
      </c>
    </row>
    <row r="197" spans="26:27" x14ac:dyDescent="0.25">
      <c r="Z197" s="8"/>
      <c r="AA197" s="8"/>
    </row>
    <row r="198" spans="26:27" x14ac:dyDescent="0.25">
      <c r="Z198" s="8">
        <f>Y199+Y198</f>
        <v>0</v>
      </c>
      <c r="AA198" s="8">
        <f>Y199-Y198</f>
        <v>0</v>
      </c>
    </row>
    <row r="199" spans="26:27" x14ac:dyDescent="0.25">
      <c r="Z199" s="8"/>
      <c r="AA199" s="8"/>
    </row>
    <row r="200" spans="26:27" x14ac:dyDescent="0.25">
      <c r="Z200" s="8">
        <f>Y201+Y200</f>
        <v>0</v>
      </c>
      <c r="AA200" s="8">
        <f>Y201-Y200</f>
        <v>0</v>
      </c>
    </row>
    <row r="201" spans="26:27" x14ac:dyDescent="0.25">
      <c r="Z201" s="8"/>
      <c r="AA201" s="8"/>
    </row>
    <row r="202" spans="26:27" x14ac:dyDescent="0.25">
      <c r="Z202" s="8">
        <f>Y203+Y202</f>
        <v>0</v>
      </c>
      <c r="AA202" s="8">
        <f>Y203-Y202</f>
        <v>0</v>
      </c>
    </row>
    <row r="203" spans="26:27" x14ac:dyDescent="0.25">
      <c r="Z203" s="8"/>
      <c r="AA203" s="8"/>
    </row>
    <row r="204" spans="26:27" x14ac:dyDescent="0.25">
      <c r="Z204" s="8">
        <f>Y205+Y204</f>
        <v>0</v>
      </c>
      <c r="AA204" s="8">
        <f>Y205-Y204</f>
        <v>0</v>
      </c>
    </row>
    <row r="205" spans="26:27" x14ac:dyDescent="0.25">
      <c r="Z205" s="8"/>
      <c r="AA205" s="8"/>
    </row>
    <row r="206" spans="26:27" x14ac:dyDescent="0.25">
      <c r="Z206" s="8">
        <f>Y207+Y206</f>
        <v>0</v>
      </c>
      <c r="AA206" s="8">
        <f>Y207-Y206</f>
        <v>0</v>
      </c>
    </row>
    <row r="207" spans="26:27" x14ac:dyDescent="0.25">
      <c r="Z207" s="8"/>
      <c r="AA207" s="8"/>
    </row>
    <row r="208" spans="26:27" x14ac:dyDescent="0.25">
      <c r="Z208" s="8">
        <f>Y209+Y208</f>
        <v>0</v>
      </c>
      <c r="AA208" s="8">
        <f>Y209-Y208</f>
        <v>0</v>
      </c>
    </row>
    <row r="209" spans="26:27" x14ac:dyDescent="0.25">
      <c r="Z209" s="8"/>
      <c r="AA209" s="8"/>
    </row>
    <row r="210" spans="26:27" x14ac:dyDescent="0.25">
      <c r="Z210" s="8">
        <f>Y211+Y210</f>
        <v>0</v>
      </c>
      <c r="AA210" s="8">
        <f>Y211-Y210</f>
        <v>0</v>
      </c>
    </row>
    <row r="211" spans="26:27" x14ac:dyDescent="0.25">
      <c r="Z211" s="8"/>
      <c r="AA211" s="8"/>
    </row>
    <row r="212" spans="26:27" x14ac:dyDescent="0.25">
      <c r="Z212" s="8">
        <f>Y213+Y212</f>
        <v>0</v>
      </c>
      <c r="AA212" s="8">
        <f>Y213-Y212</f>
        <v>0</v>
      </c>
    </row>
    <row r="213" spans="26:27" x14ac:dyDescent="0.25">
      <c r="Z213" s="8"/>
      <c r="AA213" s="8"/>
    </row>
    <row r="214" spans="26:27" x14ac:dyDescent="0.25">
      <c r="Z214" s="8">
        <f>Y215+Y214</f>
        <v>0</v>
      </c>
      <c r="AA214" s="8">
        <f>Y215-Y214</f>
        <v>0</v>
      </c>
    </row>
    <row r="215" spans="26:27" x14ac:dyDescent="0.25">
      <c r="Z215" s="8"/>
      <c r="AA215" s="8"/>
    </row>
    <row r="216" spans="26:27" x14ac:dyDescent="0.25">
      <c r="Z216" s="8">
        <f>Y217+Y216</f>
        <v>0</v>
      </c>
      <c r="AA216" s="8">
        <f>Y217-Y216</f>
        <v>0</v>
      </c>
    </row>
    <row r="217" spans="26:27" x14ac:dyDescent="0.25">
      <c r="Z217" s="8"/>
      <c r="AA217" s="8"/>
    </row>
    <row r="218" spans="26:27" x14ac:dyDescent="0.25">
      <c r="Z218" s="8">
        <f>Y219+Y218</f>
        <v>0</v>
      </c>
      <c r="AA218" s="8">
        <f>Y219-Y218</f>
        <v>0</v>
      </c>
    </row>
    <row r="219" spans="26:27" x14ac:dyDescent="0.25">
      <c r="Z219" s="8"/>
      <c r="AA219" s="8"/>
    </row>
    <row r="220" spans="26:27" x14ac:dyDescent="0.25">
      <c r="Z220" s="8">
        <f>Y221+Y220</f>
        <v>0</v>
      </c>
      <c r="AA220" s="8">
        <f>Y221-Y220</f>
        <v>0</v>
      </c>
    </row>
    <row r="221" spans="26:27" x14ac:dyDescent="0.25">
      <c r="Z221" s="8"/>
      <c r="AA221" s="8"/>
    </row>
    <row r="222" spans="26:27" x14ac:dyDescent="0.25">
      <c r="Z222" s="8">
        <f>Y223+Y222</f>
        <v>0</v>
      </c>
      <c r="AA222" s="8">
        <f>Y223-Y222</f>
        <v>0</v>
      </c>
    </row>
    <row r="223" spans="26:27" x14ac:dyDescent="0.25">
      <c r="Z223" s="8"/>
      <c r="AA223" s="8"/>
    </row>
    <row r="224" spans="26:27" x14ac:dyDescent="0.25">
      <c r="Z224" s="8">
        <f>Y225+Y224</f>
        <v>0</v>
      </c>
      <c r="AA224" s="8">
        <f>Y225-Y224</f>
        <v>0</v>
      </c>
    </row>
    <row r="225" spans="26:27" x14ac:dyDescent="0.25">
      <c r="Z225" s="8"/>
      <c r="AA225" s="8"/>
    </row>
    <row r="226" spans="26:27" x14ac:dyDescent="0.25">
      <c r="Z226" s="8">
        <f>Y227+Y226</f>
        <v>0</v>
      </c>
      <c r="AA226" s="8">
        <f>Y227-Y226</f>
        <v>0</v>
      </c>
    </row>
    <row r="227" spans="26:27" x14ac:dyDescent="0.25">
      <c r="Z227" s="8"/>
      <c r="AA227" s="8"/>
    </row>
    <row r="228" spans="26:27" x14ac:dyDescent="0.25">
      <c r="Z228" s="8">
        <f>Y229+Y228</f>
        <v>0</v>
      </c>
      <c r="AA228" s="8">
        <f>Y229-Y228</f>
        <v>0</v>
      </c>
    </row>
    <row r="229" spans="26:27" x14ac:dyDescent="0.25">
      <c r="Z229" s="8"/>
      <c r="AA229" s="8"/>
    </row>
    <row r="230" spans="26:27" x14ac:dyDescent="0.25">
      <c r="Z230" s="8">
        <f>Y231+Y230</f>
        <v>0</v>
      </c>
      <c r="AA230" s="8">
        <f>Y231-Y230</f>
        <v>0</v>
      </c>
    </row>
    <row r="231" spans="26:27" x14ac:dyDescent="0.25">
      <c r="Z231" s="8"/>
      <c r="AA231" s="8"/>
    </row>
    <row r="232" spans="26:27" x14ac:dyDescent="0.25">
      <c r="Z232" s="8">
        <f>Y233+Y232</f>
        <v>0</v>
      </c>
      <c r="AA232" s="8">
        <f>Y233-Y232</f>
        <v>0</v>
      </c>
    </row>
    <row r="233" spans="26:27" x14ac:dyDescent="0.25">
      <c r="Z233" s="8"/>
      <c r="AA233" s="8"/>
    </row>
    <row r="234" spans="26:27" x14ac:dyDescent="0.25">
      <c r="Z234" s="8">
        <f>Y235+Y234</f>
        <v>0</v>
      </c>
      <c r="AA234" s="8">
        <f>Y235-Y234</f>
        <v>0</v>
      </c>
    </row>
    <row r="235" spans="26:27" x14ac:dyDescent="0.25">
      <c r="Z235" s="8"/>
      <c r="AA235" s="8"/>
    </row>
    <row r="236" spans="26:27" x14ac:dyDescent="0.25">
      <c r="Z236" s="8">
        <f>Y237+Y236</f>
        <v>0</v>
      </c>
      <c r="AA236" s="8">
        <f>Y237-Y236</f>
        <v>0</v>
      </c>
    </row>
    <row r="237" spans="26:27" x14ac:dyDescent="0.25">
      <c r="Z237" s="8"/>
      <c r="AA237" s="8"/>
    </row>
    <row r="238" spans="26:27" x14ac:dyDescent="0.25">
      <c r="Z238" s="8">
        <f>Y239+Y238</f>
        <v>0</v>
      </c>
      <c r="AA238" s="8">
        <f>Y239-Y238</f>
        <v>0</v>
      </c>
    </row>
    <row r="239" spans="26:27" x14ac:dyDescent="0.25">
      <c r="Z239" s="8"/>
      <c r="AA239" s="8"/>
    </row>
    <row r="240" spans="26:27" x14ac:dyDescent="0.25">
      <c r="Z240" s="8">
        <f>Y241+Y240</f>
        <v>0</v>
      </c>
      <c r="AA240" s="8">
        <f>Y241-Y240</f>
        <v>0</v>
      </c>
    </row>
    <row r="241" spans="26:27" x14ac:dyDescent="0.25">
      <c r="Z241" s="8"/>
      <c r="AA241" s="8"/>
    </row>
    <row r="242" spans="26:27" x14ac:dyDescent="0.25">
      <c r="Z242" s="8">
        <f>Y243+Y242</f>
        <v>0</v>
      </c>
      <c r="AA242" s="8">
        <f>Y243-Y242</f>
        <v>0</v>
      </c>
    </row>
    <row r="243" spans="26:27" x14ac:dyDescent="0.25">
      <c r="Z243" s="8"/>
      <c r="AA243" s="8"/>
    </row>
    <row r="244" spans="26:27" x14ac:dyDescent="0.25">
      <c r="Z244" s="8">
        <f>Y245+Y244</f>
        <v>0</v>
      </c>
      <c r="AA244" s="8">
        <f>Y245-Y244</f>
        <v>0</v>
      </c>
    </row>
    <row r="245" spans="26:27" x14ac:dyDescent="0.25">
      <c r="Z245" s="8"/>
      <c r="AA245" s="8"/>
    </row>
    <row r="246" spans="26:27" x14ac:dyDescent="0.25">
      <c r="Z246" s="8">
        <f>Y247+Y246</f>
        <v>0</v>
      </c>
      <c r="AA246" s="8">
        <f>Y247-Y246</f>
        <v>0</v>
      </c>
    </row>
    <row r="247" spans="26:27" x14ac:dyDescent="0.25">
      <c r="Z247" s="8"/>
      <c r="AA247" s="8"/>
    </row>
    <row r="248" spans="26:27" x14ac:dyDescent="0.25">
      <c r="Z248" s="8">
        <f>Y249+Y248</f>
        <v>0</v>
      </c>
      <c r="AA248" s="8">
        <f>Y249-Y248</f>
        <v>0</v>
      </c>
    </row>
    <row r="249" spans="26:27" x14ac:dyDescent="0.25">
      <c r="Z249" s="8"/>
      <c r="AA249" s="8"/>
    </row>
    <row r="250" spans="26:27" x14ac:dyDescent="0.25">
      <c r="Z250" s="8">
        <f>Y251+Y250</f>
        <v>0</v>
      </c>
      <c r="AA250" s="8">
        <f>Y251-Y250</f>
        <v>0</v>
      </c>
    </row>
    <row r="251" spans="26:27" x14ac:dyDescent="0.25">
      <c r="Z251" s="8"/>
      <c r="AA251" s="8"/>
    </row>
    <row r="252" spans="26:27" x14ac:dyDescent="0.25">
      <c r="Z252" s="8">
        <f>Y253+Y252</f>
        <v>0</v>
      </c>
      <c r="AA252" s="8">
        <f>Y253-Y252</f>
        <v>0</v>
      </c>
    </row>
    <row r="253" spans="26:27" x14ac:dyDescent="0.25">
      <c r="Z253" s="8"/>
      <c r="AA253" s="8"/>
    </row>
    <row r="254" spans="26:27" x14ac:dyDescent="0.25">
      <c r="Z254" s="8">
        <f>Y255+Y254</f>
        <v>0</v>
      </c>
      <c r="AA254" s="8">
        <f>Y255-Y254</f>
        <v>0</v>
      </c>
    </row>
    <row r="255" spans="26:27" x14ac:dyDescent="0.25">
      <c r="Z255" s="8"/>
      <c r="AA255" s="8"/>
    </row>
    <row r="256" spans="26:27" x14ac:dyDescent="0.25">
      <c r="Z256" s="8">
        <f>Y257+Y256</f>
        <v>0</v>
      </c>
      <c r="AA256" s="8">
        <f>Y257-Y256</f>
        <v>0</v>
      </c>
    </row>
    <row r="257" spans="26:27" x14ac:dyDescent="0.25">
      <c r="Z257" s="8"/>
      <c r="AA257" s="8"/>
    </row>
    <row r="258" spans="26:27" x14ac:dyDescent="0.25">
      <c r="Z258" s="8">
        <f>Y259+Y258</f>
        <v>0</v>
      </c>
      <c r="AA258" s="8">
        <f>Y259-Y258</f>
        <v>0</v>
      </c>
    </row>
    <row r="259" spans="26:27" x14ac:dyDescent="0.25">
      <c r="Z259" s="8"/>
      <c r="AA259" s="8"/>
    </row>
    <row r="260" spans="26:27" x14ac:dyDescent="0.25">
      <c r="Z260" s="8">
        <f>Y261+Y260</f>
        <v>0</v>
      </c>
      <c r="AA260" s="8">
        <f>Y261-Y260</f>
        <v>0</v>
      </c>
    </row>
    <row r="261" spans="26:27" x14ac:dyDescent="0.25">
      <c r="Z261" s="8"/>
      <c r="AA261" s="8"/>
    </row>
    <row r="262" spans="26:27" x14ac:dyDescent="0.25">
      <c r="Z262" s="8">
        <f>Y263+Y262</f>
        <v>0</v>
      </c>
      <c r="AA262" s="8">
        <f>Y263-Y262</f>
        <v>0</v>
      </c>
    </row>
    <row r="263" spans="26:27" x14ac:dyDescent="0.25">
      <c r="Z263" s="8"/>
      <c r="AA263" s="8"/>
    </row>
    <row r="264" spans="26:27" x14ac:dyDescent="0.25">
      <c r="Z264" s="8">
        <f>Y265+Y264</f>
        <v>0</v>
      </c>
      <c r="AA264" s="8">
        <f>Y265-Y264</f>
        <v>0</v>
      </c>
    </row>
    <row r="265" spans="26:27" x14ac:dyDescent="0.25">
      <c r="Z265" s="8"/>
      <c r="AA265" s="8"/>
    </row>
    <row r="266" spans="26:27" x14ac:dyDescent="0.25">
      <c r="Z266" s="8">
        <f>Y267+Y266</f>
        <v>0</v>
      </c>
      <c r="AA266" s="8">
        <f>Y267-Y266</f>
        <v>0</v>
      </c>
    </row>
    <row r="267" spans="26:27" x14ac:dyDescent="0.25">
      <c r="Z267" s="8"/>
      <c r="AA267" s="8"/>
    </row>
    <row r="268" spans="26:27" x14ac:dyDescent="0.25">
      <c r="Z268" s="8">
        <f>Y269+Y268</f>
        <v>0</v>
      </c>
      <c r="AA268" s="8">
        <f>Y269-Y268</f>
        <v>0</v>
      </c>
    </row>
    <row r="269" spans="26:27" x14ac:dyDescent="0.25">
      <c r="Z269" s="8"/>
      <c r="AA269" s="8"/>
    </row>
    <row r="270" spans="26:27" x14ac:dyDescent="0.25">
      <c r="Z270" s="8">
        <f>Y271+Y270</f>
        <v>0</v>
      </c>
      <c r="AA270" s="8">
        <f>Y271-Y270</f>
        <v>0</v>
      </c>
    </row>
    <row r="271" spans="26:27" x14ac:dyDescent="0.25">
      <c r="Z271" s="8"/>
      <c r="AA271" s="8"/>
    </row>
    <row r="272" spans="26:27" x14ac:dyDescent="0.25">
      <c r="Z272" s="8">
        <f>Y273+Y272</f>
        <v>0</v>
      </c>
      <c r="AA272" s="8">
        <f>Y273-Y272</f>
        <v>0</v>
      </c>
    </row>
    <row r="273" spans="26:27" x14ac:dyDescent="0.25">
      <c r="Z273" s="8"/>
      <c r="AA273" s="8"/>
    </row>
    <row r="274" spans="26:27" x14ac:dyDescent="0.25">
      <c r="Z274" s="8">
        <f>Y275+Y274</f>
        <v>0</v>
      </c>
      <c r="AA274" s="8">
        <f>Y275-Y274</f>
        <v>0</v>
      </c>
    </row>
    <row r="275" spans="26:27" x14ac:dyDescent="0.25">
      <c r="Z275" s="8"/>
      <c r="AA275" s="8"/>
    </row>
    <row r="276" spans="26:27" x14ac:dyDescent="0.25">
      <c r="Z276" s="8">
        <f>Y277+Y276</f>
        <v>0</v>
      </c>
      <c r="AA276" s="8">
        <f>Y277-Y276</f>
        <v>0</v>
      </c>
    </row>
    <row r="277" spans="26:27" x14ac:dyDescent="0.25">
      <c r="Z277" s="8"/>
      <c r="AA277" s="8"/>
    </row>
    <row r="278" spans="26:27" x14ac:dyDescent="0.25">
      <c r="Z278" s="8">
        <f>Y279+Y278</f>
        <v>0</v>
      </c>
      <c r="AA278" s="8">
        <f>Y279-Y278</f>
        <v>0</v>
      </c>
    </row>
    <row r="279" spans="26:27" x14ac:dyDescent="0.25">
      <c r="Z279" s="8"/>
      <c r="AA279" s="8"/>
    </row>
    <row r="280" spans="26:27" x14ac:dyDescent="0.25">
      <c r="Z280" s="8">
        <f>Y281+Y280</f>
        <v>0</v>
      </c>
      <c r="AA280" s="8">
        <f>Y281-Y280</f>
        <v>0</v>
      </c>
    </row>
    <row r="281" spans="26:27" x14ac:dyDescent="0.25">
      <c r="Z281" s="8"/>
      <c r="AA281" s="8"/>
    </row>
    <row r="282" spans="26:27" x14ac:dyDescent="0.25">
      <c r="Z282" s="8">
        <f>Y283+Y282</f>
        <v>0</v>
      </c>
      <c r="AA282" s="8">
        <f>Y283-Y282</f>
        <v>0</v>
      </c>
    </row>
    <row r="283" spans="26:27" x14ac:dyDescent="0.25">
      <c r="Z283" s="8"/>
      <c r="AA283" s="8"/>
    </row>
    <row r="284" spans="26:27" x14ac:dyDescent="0.25">
      <c r="Z284" s="8">
        <f>Y285+Y284</f>
        <v>0</v>
      </c>
      <c r="AA284" s="8">
        <f>Y285-Y284</f>
        <v>0</v>
      </c>
    </row>
    <row r="285" spans="26:27" x14ac:dyDescent="0.25">
      <c r="Z285" s="8"/>
      <c r="AA285" s="8"/>
    </row>
    <row r="286" spans="26:27" x14ac:dyDescent="0.25">
      <c r="Z286" s="8">
        <f>Y287+Y286</f>
        <v>0</v>
      </c>
      <c r="AA286" s="8">
        <f>Y287-Y286</f>
        <v>0</v>
      </c>
    </row>
    <row r="287" spans="26:27" x14ac:dyDescent="0.25">
      <c r="Z287" s="8"/>
      <c r="AA287" s="8"/>
    </row>
    <row r="288" spans="26:27" x14ac:dyDescent="0.25">
      <c r="Z288" s="8">
        <f>Y289+Y288</f>
        <v>0</v>
      </c>
      <c r="AA288" s="8">
        <f>Y289-Y288</f>
        <v>0</v>
      </c>
    </row>
    <row r="289" spans="26:27" x14ac:dyDescent="0.25">
      <c r="Z289" s="8"/>
      <c r="AA289" s="8"/>
    </row>
    <row r="290" spans="26:27" x14ac:dyDescent="0.25">
      <c r="Z290" s="8">
        <f>Y291+Y290</f>
        <v>0</v>
      </c>
      <c r="AA290" s="8">
        <f>Y291-Y290</f>
        <v>0</v>
      </c>
    </row>
    <row r="291" spans="26:27" x14ac:dyDescent="0.25">
      <c r="Z291" s="8"/>
      <c r="AA291" s="8"/>
    </row>
    <row r="292" spans="26:27" x14ac:dyDescent="0.25">
      <c r="Z292" s="8">
        <f>Y293+Y292</f>
        <v>0</v>
      </c>
      <c r="AA292" s="8">
        <f>Y293-Y292</f>
        <v>0</v>
      </c>
    </row>
    <row r="293" spans="26:27" x14ac:dyDescent="0.25">
      <c r="Z293" s="8"/>
      <c r="AA293" s="8"/>
    </row>
    <row r="294" spans="26:27" x14ac:dyDescent="0.25">
      <c r="Z294" s="8">
        <f>Y295+Y294</f>
        <v>0</v>
      </c>
      <c r="AA294" s="8">
        <f>Y295-Y294</f>
        <v>0</v>
      </c>
    </row>
    <row r="295" spans="26:27" x14ac:dyDescent="0.25">
      <c r="Z295" s="8"/>
      <c r="AA295" s="8"/>
    </row>
    <row r="296" spans="26:27" x14ac:dyDescent="0.25">
      <c r="Z296" s="8">
        <f>Y297+Y296</f>
        <v>0</v>
      </c>
      <c r="AA296" s="8">
        <f>Y297-Y296</f>
        <v>0</v>
      </c>
    </row>
    <row r="297" spans="26:27" x14ac:dyDescent="0.25">
      <c r="Z297" s="8"/>
      <c r="AA297" s="8"/>
    </row>
    <row r="298" spans="26:27" x14ac:dyDescent="0.25">
      <c r="Z298" s="8">
        <f>Y299+Y298</f>
        <v>0</v>
      </c>
      <c r="AA298" s="8">
        <f>Y299-Y298</f>
        <v>0</v>
      </c>
    </row>
    <row r="299" spans="26:27" x14ac:dyDescent="0.25">
      <c r="Z299" s="8"/>
      <c r="AA299" s="8"/>
    </row>
    <row r="300" spans="26:27" x14ac:dyDescent="0.25">
      <c r="Z300" s="8">
        <f>Y301+Y300</f>
        <v>0</v>
      </c>
      <c r="AA300" s="8">
        <f>Y301-Y300</f>
        <v>0</v>
      </c>
    </row>
    <row r="301" spans="26:27" x14ac:dyDescent="0.25">
      <c r="Z301" s="8"/>
      <c r="AA301" s="8"/>
    </row>
    <row r="302" spans="26:27" x14ac:dyDescent="0.25">
      <c r="Z302" s="8">
        <f>Y303+Y302</f>
        <v>0</v>
      </c>
      <c r="AA302" s="8">
        <f>Y303-Y302</f>
        <v>0</v>
      </c>
    </row>
    <row r="303" spans="26:27" x14ac:dyDescent="0.25">
      <c r="Z303" s="8"/>
      <c r="AA303" s="8"/>
    </row>
    <row r="304" spans="26:27" x14ac:dyDescent="0.25">
      <c r="Z304" s="8">
        <f>Y305+Y304</f>
        <v>0</v>
      </c>
      <c r="AA304" s="8">
        <f>Y305-Y304</f>
        <v>0</v>
      </c>
    </row>
    <row r="305" spans="26:27" x14ac:dyDescent="0.25">
      <c r="Z305" s="8"/>
      <c r="AA305" s="8"/>
    </row>
    <row r="306" spans="26:27" x14ac:dyDescent="0.25">
      <c r="Z306" s="8">
        <f>Y307+Y306</f>
        <v>0</v>
      </c>
      <c r="AA306" s="8">
        <f>Y307-Y306</f>
        <v>0</v>
      </c>
    </row>
    <row r="307" spans="26:27" x14ac:dyDescent="0.25">
      <c r="Z307" s="8"/>
      <c r="AA307" s="8"/>
    </row>
    <row r="308" spans="26:27" x14ac:dyDescent="0.25">
      <c r="Z308" s="8">
        <f>Y309+Y308</f>
        <v>0</v>
      </c>
      <c r="AA308" s="8">
        <f>Y309-Y308</f>
        <v>0</v>
      </c>
    </row>
    <row r="309" spans="26:27" x14ac:dyDescent="0.25">
      <c r="Z309" s="8"/>
      <c r="AA309" s="8"/>
    </row>
    <row r="310" spans="26:27" x14ac:dyDescent="0.25">
      <c r="Z310" s="8">
        <f>Y311+Y310</f>
        <v>0</v>
      </c>
      <c r="AA310" s="8">
        <f>Y311-Y310</f>
        <v>0</v>
      </c>
    </row>
    <row r="311" spans="26:27" x14ac:dyDescent="0.25">
      <c r="Z311" s="8"/>
      <c r="AA311" s="8"/>
    </row>
    <row r="312" spans="26:27" x14ac:dyDescent="0.25">
      <c r="Z312" s="8">
        <f>Y313+Y312</f>
        <v>0</v>
      </c>
      <c r="AA312" s="8">
        <f>Y313-Y312</f>
        <v>0</v>
      </c>
    </row>
    <row r="313" spans="26:27" x14ac:dyDescent="0.25">
      <c r="Z313" s="8"/>
      <c r="AA313" s="8"/>
    </row>
    <row r="314" spans="26:27" x14ac:dyDescent="0.25">
      <c r="Z314" s="8">
        <f>Y315+Y314</f>
        <v>0</v>
      </c>
      <c r="AA314" s="8">
        <f>Y315-Y314</f>
        <v>0</v>
      </c>
    </row>
    <row r="315" spans="26:27" x14ac:dyDescent="0.25">
      <c r="Z315" s="8"/>
      <c r="AA315" s="8"/>
    </row>
    <row r="316" spans="26:27" x14ac:dyDescent="0.25">
      <c r="Z316" s="8">
        <f>Y317+Y316</f>
        <v>0</v>
      </c>
      <c r="AA316" s="8">
        <f>Y317-Y316</f>
        <v>0</v>
      </c>
    </row>
    <row r="317" spans="26:27" x14ac:dyDescent="0.25">
      <c r="Z317" s="8"/>
      <c r="AA317" s="8"/>
    </row>
    <row r="318" spans="26:27" x14ac:dyDescent="0.25">
      <c r="Z318" s="8">
        <f>Y319+Y318</f>
        <v>0</v>
      </c>
      <c r="AA318" s="8">
        <f>Y319-Y318</f>
        <v>0</v>
      </c>
    </row>
    <row r="319" spans="26:27" x14ac:dyDescent="0.25">
      <c r="Z319" s="8"/>
      <c r="AA319" s="8"/>
    </row>
    <row r="320" spans="26:27" x14ac:dyDescent="0.25">
      <c r="Z320" s="8">
        <f>Y321+Y320</f>
        <v>0</v>
      </c>
      <c r="AA320" s="8">
        <f>Y321-Y320</f>
        <v>0</v>
      </c>
    </row>
    <row r="321" spans="26:27" x14ac:dyDescent="0.25">
      <c r="Z321" s="8"/>
      <c r="AA321" s="8"/>
    </row>
    <row r="322" spans="26:27" x14ac:dyDescent="0.25">
      <c r="Z322" s="8">
        <f>Y323+Y322</f>
        <v>0</v>
      </c>
      <c r="AA322" s="8">
        <f>Y323-Y322</f>
        <v>0</v>
      </c>
    </row>
    <row r="323" spans="26:27" x14ac:dyDescent="0.25">
      <c r="Z323" s="8"/>
      <c r="AA323" s="8"/>
    </row>
    <row r="324" spans="26:27" x14ac:dyDescent="0.25">
      <c r="Z324" s="8">
        <f>Y325+Y324</f>
        <v>0</v>
      </c>
      <c r="AA324" s="8">
        <f>Y325-Y324</f>
        <v>0</v>
      </c>
    </row>
    <row r="325" spans="26:27" x14ac:dyDescent="0.25">
      <c r="Z325" s="8"/>
      <c r="AA325" s="8"/>
    </row>
    <row r="326" spans="26:27" x14ac:dyDescent="0.25">
      <c r="Z326" s="8">
        <f>Y327+Y326</f>
        <v>0</v>
      </c>
      <c r="AA326" s="8">
        <f>Y327-Y326</f>
        <v>0</v>
      </c>
    </row>
    <row r="327" spans="26:27" x14ac:dyDescent="0.25">
      <c r="Z327" s="8"/>
      <c r="AA327" s="8"/>
    </row>
    <row r="328" spans="26:27" x14ac:dyDescent="0.25">
      <c r="Z328" s="8">
        <f>Y329+Y328</f>
        <v>0</v>
      </c>
      <c r="AA328" s="8">
        <f>Y329-Y328</f>
        <v>0</v>
      </c>
    </row>
    <row r="329" spans="26:27" x14ac:dyDescent="0.25">
      <c r="Z329" s="8"/>
      <c r="AA329" s="8"/>
    </row>
    <row r="330" spans="26:27" x14ac:dyDescent="0.25">
      <c r="Z330" s="8">
        <f>Y331+Y330</f>
        <v>0</v>
      </c>
      <c r="AA330" s="8">
        <f>Y331-Y330</f>
        <v>0</v>
      </c>
    </row>
    <row r="331" spans="26:27" x14ac:dyDescent="0.25">
      <c r="Z331" s="8"/>
      <c r="AA331" s="8"/>
    </row>
    <row r="332" spans="26:27" x14ac:dyDescent="0.25">
      <c r="Z332" s="8">
        <f>Y333+Y332</f>
        <v>0</v>
      </c>
      <c r="AA332" s="8">
        <f>Y333-Y332</f>
        <v>0</v>
      </c>
    </row>
    <row r="333" spans="26:27" x14ac:dyDescent="0.25">
      <c r="Z333" s="8"/>
      <c r="AA333" s="8"/>
    </row>
    <row r="334" spans="26:27" x14ac:dyDescent="0.25">
      <c r="Z334" s="8">
        <f>Y335+Y334</f>
        <v>0</v>
      </c>
      <c r="AA334" s="8">
        <f>Y335-Y334</f>
        <v>0</v>
      </c>
    </row>
    <row r="335" spans="26:27" x14ac:dyDescent="0.25">
      <c r="Z335" s="8"/>
      <c r="AA335" s="8"/>
    </row>
    <row r="336" spans="26:27" x14ac:dyDescent="0.25">
      <c r="Z336" s="8">
        <f>Y337+Y336</f>
        <v>0</v>
      </c>
      <c r="AA336" s="8">
        <f>Y337-Y336</f>
        <v>0</v>
      </c>
    </row>
    <row r="337" spans="26:27" x14ac:dyDescent="0.25">
      <c r="Z337" s="8"/>
      <c r="AA337" s="8"/>
    </row>
    <row r="338" spans="26:27" x14ac:dyDescent="0.25">
      <c r="Z338" s="8">
        <f>Y339+Y338</f>
        <v>0</v>
      </c>
      <c r="AA338" s="8">
        <f>Y339-Y338</f>
        <v>0</v>
      </c>
    </row>
    <row r="339" spans="26:27" x14ac:dyDescent="0.25">
      <c r="Z339" s="8"/>
      <c r="AA339" s="8"/>
    </row>
    <row r="340" spans="26:27" x14ac:dyDescent="0.25">
      <c r="Z340" s="8">
        <f>Y341+Y340</f>
        <v>0</v>
      </c>
      <c r="AA340" s="8">
        <f>Y341-Y340</f>
        <v>0</v>
      </c>
    </row>
    <row r="341" spans="26:27" x14ac:dyDescent="0.25">
      <c r="Z341" s="8"/>
      <c r="AA341" s="8"/>
    </row>
    <row r="342" spans="26:27" x14ac:dyDescent="0.25">
      <c r="Z342" s="8">
        <f>Y343+Y342</f>
        <v>0</v>
      </c>
      <c r="AA342" s="8">
        <f>Y343-Y342</f>
        <v>0</v>
      </c>
    </row>
    <row r="343" spans="26:27" x14ac:dyDescent="0.25">
      <c r="Z343" s="8"/>
      <c r="AA343" s="8"/>
    </row>
    <row r="344" spans="26:27" x14ac:dyDescent="0.25">
      <c r="Z344" s="8">
        <f>Y345+Y344</f>
        <v>0</v>
      </c>
      <c r="AA344" s="8">
        <f>Y345-Y344</f>
        <v>0</v>
      </c>
    </row>
    <row r="345" spans="26:27" x14ac:dyDescent="0.25">
      <c r="Z345" s="8"/>
      <c r="AA345" s="8"/>
    </row>
    <row r="346" spans="26:27" x14ac:dyDescent="0.25">
      <c r="Z346" s="8">
        <f>Y347+Y346</f>
        <v>0</v>
      </c>
      <c r="AA346" s="8">
        <f>Y347-Y346</f>
        <v>0</v>
      </c>
    </row>
    <row r="347" spans="26:27" x14ac:dyDescent="0.25">
      <c r="Z347" s="8"/>
      <c r="AA347" s="8"/>
    </row>
    <row r="348" spans="26:27" x14ac:dyDescent="0.25">
      <c r="Z348" s="8">
        <f>Y349+Y348</f>
        <v>0</v>
      </c>
      <c r="AA348" s="8">
        <f>Y349-Y348</f>
        <v>0</v>
      </c>
    </row>
    <row r="349" spans="26:27" x14ac:dyDescent="0.25">
      <c r="Z349" s="8"/>
      <c r="AA349" s="8"/>
    </row>
    <row r="350" spans="26:27" x14ac:dyDescent="0.25">
      <c r="Z350" s="8">
        <f>Y351+Y350</f>
        <v>0</v>
      </c>
      <c r="AA350" s="8">
        <f>Y351-Y350</f>
        <v>0</v>
      </c>
    </row>
    <row r="351" spans="26:27" x14ac:dyDescent="0.25">
      <c r="Z351" s="8"/>
      <c r="AA351" s="8"/>
    </row>
    <row r="352" spans="26:27" x14ac:dyDescent="0.25">
      <c r="Z352" s="8">
        <f>Y353+Y352</f>
        <v>0</v>
      </c>
      <c r="AA352" s="8">
        <f>Y353-Y352</f>
        <v>0</v>
      </c>
    </row>
    <row r="353" spans="26:27" x14ac:dyDescent="0.25">
      <c r="Z353" s="8"/>
      <c r="AA353" s="8"/>
    </row>
    <row r="354" spans="26:27" x14ac:dyDescent="0.25">
      <c r="Z354" s="8">
        <f>Y355+Y354</f>
        <v>0</v>
      </c>
      <c r="AA354" s="8">
        <f>Y355-Y354</f>
        <v>0</v>
      </c>
    </row>
    <row r="355" spans="26:27" x14ac:dyDescent="0.25">
      <c r="Z355" s="8"/>
      <c r="AA355" s="8"/>
    </row>
    <row r="356" spans="26:27" x14ac:dyDescent="0.25">
      <c r="Z356" s="8">
        <f>Y357+Y356</f>
        <v>0</v>
      </c>
      <c r="AA356" s="8">
        <f>Y357-Y356</f>
        <v>0</v>
      </c>
    </row>
    <row r="357" spans="26:27" x14ac:dyDescent="0.25">
      <c r="Z357" s="8"/>
      <c r="AA357" s="8"/>
    </row>
    <row r="358" spans="26:27" x14ac:dyDescent="0.25">
      <c r="Z358" s="8">
        <f>Y359+Y358</f>
        <v>0</v>
      </c>
      <c r="AA358" s="8">
        <f>Y359-Y358</f>
        <v>0</v>
      </c>
    </row>
    <row r="359" spans="26:27" x14ac:dyDescent="0.25">
      <c r="Z359" s="8"/>
      <c r="AA359" s="8"/>
    </row>
    <row r="360" spans="26:27" x14ac:dyDescent="0.25">
      <c r="Z360" s="8">
        <f>Y361+Y360</f>
        <v>0</v>
      </c>
      <c r="AA360" s="8">
        <f>Y361-Y360</f>
        <v>0</v>
      </c>
    </row>
    <row r="361" spans="26:27" x14ac:dyDescent="0.25">
      <c r="Z361" s="8"/>
      <c r="AA361" s="8"/>
    </row>
    <row r="362" spans="26:27" x14ac:dyDescent="0.25">
      <c r="Z362" s="8">
        <f>Y363+Y362</f>
        <v>0</v>
      </c>
      <c r="AA362" s="8">
        <f>Y363-Y362</f>
        <v>0</v>
      </c>
    </row>
    <row r="363" spans="26:27" x14ac:dyDescent="0.25">
      <c r="Z363" s="8"/>
      <c r="AA363" s="8"/>
    </row>
    <row r="364" spans="26:27" x14ac:dyDescent="0.25">
      <c r="Z364" s="8">
        <f>Y365+Y364</f>
        <v>0</v>
      </c>
      <c r="AA364" s="8">
        <f>Y365-Y364</f>
        <v>0</v>
      </c>
    </row>
    <row r="365" spans="26:27" x14ac:dyDescent="0.25">
      <c r="Z365" s="8"/>
      <c r="AA365" s="8"/>
    </row>
    <row r="366" spans="26:27" x14ac:dyDescent="0.25">
      <c r="Z366" s="8">
        <f>Y367+Y366</f>
        <v>0</v>
      </c>
      <c r="AA366" s="8">
        <f>Y367-Y366</f>
        <v>0</v>
      </c>
    </row>
    <row r="367" spans="26:27" x14ac:dyDescent="0.25">
      <c r="Z367" s="8"/>
      <c r="AA367" s="8"/>
    </row>
    <row r="368" spans="26:27" x14ac:dyDescent="0.25">
      <c r="Z368" s="8">
        <f>Y369+Y368</f>
        <v>0</v>
      </c>
      <c r="AA368" s="8">
        <f>Y369-Y368</f>
        <v>0</v>
      </c>
    </row>
    <row r="369" spans="26:27" x14ac:dyDescent="0.25">
      <c r="Z369" s="8"/>
      <c r="AA369" s="8"/>
    </row>
    <row r="370" spans="26:27" x14ac:dyDescent="0.25">
      <c r="Z370" s="8">
        <f>Y371+Y370</f>
        <v>0</v>
      </c>
      <c r="AA370" s="8">
        <f>Y371-Y370</f>
        <v>0</v>
      </c>
    </row>
    <row r="371" spans="26:27" x14ac:dyDescent="0.25">
      <c r="Z371" s="8"/>
      <c r="AA371" s="8"/>
    </row>
    <row r="372" spans="26:27" x14ac:dyDescent="0.25">
      <c r="Z372" s="8">
        <f>Y373+Y372</f>
        <v>0</v>
      </c>
      <c r="AA372" s="8">
        <f>Y373-Y372</f>
        <v>0</v>
      </c>
    </row>
    <row r="373" spans="26:27" x14ac:dyDescent="0.25">
      <c r="Z373" s="8"/>
      <c r="AA373" s="8"/>
    </row>
    <row r="374" spans="26:27" x14ac:dyDescent="0.25">
      <c r="Z374" s="8">
        <f>Y375+Y374</f>
        <v>0</v>
      </c>
      <c r="AA374" s="8">
        <f>Y375-Y374</f>
        <v>0</v>
      </c>
    </row>
    <row r="375" spans="26:27" x14ac:dyDescent="0.25">
      <c r="Z375" s="8"/>
      <c r="AA375" s="8"/>
    </row>
    <row r="376" spans="26:27" x14ac:dyDescent="0.25">
      <c r="Z376" s="8">
        <f>Y377+Y376</f>
        <v>0</v>
      </c>
      <c r="AA376" s="8">
        <f>Y377-Y376</f>
        <v>0</v>
      </c>
    </row>
    <row r="377" spans="26:27" x14ac:dyDescent="0.25">
      <c r="Z377" s="8"/>
      <c r="AA377" s="8"/>
    </row>
    <row r="378" spans="26:27" x14ac:dyDescent="0.25">
      <c r="Z378" s="8">
        <f>Y379+Y378</f>
        <v>0</v>
      </c>
      <c r="AA378" s="8">
        <f>Y379-Y378</f>
        <v>0</v>
      </c>
    </row>
    <row r="379" spans="26:27" x14ac:dyDescent="0.25">
      <c r="Z379" s="8"/>
      <c r="AA379" s="8"/>
    </row>
    <row r="380" spans="26:27" x14ac:dyDescent="0.25">
      <c r="Z380" s="8">
        <f>Y381+Y380</f>
        <v>0</v>
      </c>
      <c r="AA380" s="8">
        <f>Y381-Y380</f>
        <v>0</v>
      </c>
    </row>
    <row r="381" spans="26:27" x14ac:dyDescent="0.25">
      <c r="Z381" s="8"/>
      <c r="AA381" s="8"/>
    </row>
    <row r="382" spans="26:27" x14ac:dyDescent="0.25">
      <c r="Z382" s="8">
        <f>Y383+Y382</f>
        <v>0</v>
      </c>
      <c r="AA382" s="8">
        <f>Y383-Y382</f>
        <v>0</v>
      </c>
    </row>
    <row r="383" spans="26:27" x14ac:dyDescent="0.25">
      <c r="Z383" s="8"/>
      <c r="AA383" s="8"/>
    </row>
    <row r="384" spans="26:27" x14ac:dyDescent="0.25">
      <c r="Z384" s="8">
        <f>Y385+Y384</f>
        <v>0</v>
      </c>
      <c r="AA384" s="8">
        <f>Y385-Y384</f>
        <v>0</v>
      </c>
    </row>
    <row r="385" spans="26:27" x14ac:dyDescent="0.25">
      <c r="Z385" s="8"/>
      <c r="AA385" s="8"/>
    </row>
    <row r="386" spans="26:27" x14ac:dyDescent="0.25">
      <c r="Z386" s="8">
        <f>Y387+Y386</f>
        <v>0</v>
      </c>
      <c r="AA386" s="8">
        <f>Y387-Y386</f>
        <v>0</v>
      </c>
    </row>
    <row r="387" spans="26:27" x14ac:dyDescent="0.25">
      <c r="Z387" s="8"/>
      <c r="AA387" s="8"/>
    </row>
    <row r="388" spans="26:27" x14ac:dyDescent="0.25">
      <c r="Z388" s="8">
        <f>Y389+Y388</f>
        <v>0</v>
      </c>
      <c r="AA388" s="8">
        <f>Y389-Y388</f>
        <v>0</v>
      </c>
    </row>
    <row r="389" spans="26:27" x14ac:dyDescent="0.25">
      <c r="Z389" s="8"/>
      <c r="AA389" s="8"/>
    </row>
    <row r="390" spans="26:27" x14ac:dyDescent="0.25">
      <c r="Z390" s="8">
        <f>Y391+Y390</f>
        <v>0</v>
      </c>
      <c r="AA390" s="8">
        <f>Y391-Y390</f>
        <v>0</v>
      </c>
    </row>
    <row r="391" spans="26:27" x14ac:dyDescent="0.25">
      <c r="Z391" s="8"/>
      <c r="AA391" s="8"/>
    </row>
    <row r="392" spans="26:27" x14ac:dyDescent="0.25">
      <c r="Z392" s="8">
        <f>Y393+Y392</f>
        <v>0</v>
      </c>
      <c r="AA392" s="8">
        <f>Y393-Y392</f>
        <v>0</v>
      </c>
    </row>
    <row r="393" spans="26:27" x14ac:dyDescent="0.25">
      <c r="Z393" s="8"/>
      <c r="AA393" s="8"/>
    </row>
    <row r="394" spans="26:27" x14ac:dyDescent="0.25">
      <c r="Z394" s="8">
        <f>Y395+Y394</f>
        <v>0</v>
      </c>
      <c r="AA394" s="8">
        <f>Y395-Y394</f>
        <v>0</v>
      </c>
    </row>
    <row r="395" spans="26:27" x14ac:dyDescent="0.25">
      <c r="Z395" s="8"/>
      <c r="AA395" s="8"/>
    </row>
    <row r="396" spans="26:27" x14ac:dyDescent="0.25">
      <c r="Z396" s="8">
        <f>Y397+Y396</f>
        <v>0</v>
      </c>
      <c r="AA396" s="8">
        <f>Y397-Y396</f>
        <v>0</v>
      </c>
    </row>
    <row r="397" spans="26:27" x14ac:dyDescent="0.25">
      <c r="Z397" s="8"/>
      <c r="AA397" s="8"/>
    </row>
    <row r="398" spans="26:27" x14ac:dyDescent="0.25">
      <c r="Z398" s="8">
        <f>Y399+Y398</f>
        <v>0</v>
      </c>
      <c r="AA398" s="8">
        <f>Y399-Y398</f>
        <v>0</v>
      </c>
    </row>
    <row r="399" spans="26:27" x14ac:dyDescent="0.25">
      <c r="Z399" s="8"/>
      <c r="AA399" s="8"/>
    </row>
    <row r="400" spans="26:27" x14ac:dyDescent="0.25">
      <c r="Z400" s="8">
        <f>Y401+Y400</f>
        <v>0</v>
      </c>
      <c r="AA400" s="8">
        <f>Y401-Y400</f>
        <v>0</v>
      </c>
    </row>
    <row r="401" spans="26:27" x14ac:dyDescent="0.25">
      <c r="Z401" s="8"/>
      <c r="AA401" s="8"/>
    </row>
  </sheetData>
  <mergeCells count="400">
    <mergeCell ref="Z2:Z3"/>
    <mergeCell ref="AA2:AA3"/>
    <mergeCell ref="Z4:Z5"/>
    <mergeCell ref="AA4:AA5"/>
    <mergeCell ref="Z6:Z7"/>
    <mergeCell ref="AA6:AA7"/>
    <mergeCell ref="Z14:Z15"/>
    <mergeCell ref="AA14:AA15"/>
    <mergeCell ref="Z16:Z17"/>
    <mergeCell ref="AA16:AA17"/>
    <mergeCell ref="Z18:Z19"/>
    <mergeCell ref="AA18:AA19"/>
    <mergeCell ref="Z8:Z9"/>
    <mergeCell ref="AA8:AA9"/>
    <mergeCell ref="Z10:Z11"/>
    <mergeCell ref="AA10:AA11"/>
    <mergeCell ref="Z12:Z13"/>
    <mergeCell ref="AA12:AA13"/>
    <mergeCell ref="Z26:Z27"/>
    <mergeCell ref="AA26:AA27"/>
    <mergeCell ref="Z28:Z29"/>
    <mergeCell ref="AA28:AA29"/>
    <mergeCell ref="Z30:Z31"/>
    <mergeCell ref="AA30:AA31"/>
    <mergeCell ref="Z20:Z21"/>
    <mergeCell ref="AA20:AA21"/>
    <mergeCell ref="Z22:Z23"/>
    <mergeCell ref="AA22:AA23"/>
    <mergeCell ref="Z24:Z25"/>
    <mergeCell ref="AA24:AA25"/>
    <mergeCell ref="Z38:Z39"/>
    <mergeCell ref="AA38:AA39"/>
    <mergeCell ref="Z40:Z41"/>
    <mergeCell ref="AA40:AA41"/>
    <mergeCell ref="Z42:Z43"/>
    <mergeCell ref="AA42:AA43"/>
    <mergeCell ref="Z32:Z33"/>
    <mergeCell ref="AA32:AA33"/>
    <mergeCell ref="Z34:Z35"/>
    <mergeCell ref="AA34:AA35"/>
    <mergeCell ref="Z36:Z37"/>
    <mergeCell ref="AA36:AA37"/>
    <mergeCell ref="Z50:Z51"/>
    <mergeCell ref="AA50:AA51"/>
    <mergeCell ref="Z52:Z53"/>
    <mergeCell ref="AA52:AA53"/>
    <mergeCell ref="Z54:Z55"/>
    <mergeCell ref="AA54:AA55"/>
    <mergeCell ref="Z44:Z45"/>
    <mergeCell ref="AA44:AA45"/>
    <mergeCell ref="Z46:Z47"/>
    <mergeCell ref="AA46:AA47"/>
    <mergeCell ref="Z48:Z49"/>
    <mergeCell ref="AA48:AA49"/>
    <mergeCell ref="Z62:Z63"/>
    <mergeCell ref="AA62:AA63"/>
    <mergeCell ref="Z64:Z65"/>
    <mergeCell ref="AA64:AA65"/>
    <mergeCell ref="Z66:Z67"/>
    <mergeCell ref="AA66:AA67"/>
    <mergeCell ref="Z56:Z57"/>
    <mergeCell ref="AA56:AA57"/>
    <mergeCell ref="Z58:Z59"/>
    <mergeCell ref="AA58:AA59"/>
    <mergeCell ref="Z60:Z61"/>
    <mergeCell ref="AA60:AA61"/>
    <mergeCell ref="Z74:Z75"/>
    <mergeCell ref="AA74:AA75"/>
    <mergeCell ref="Z76:Z77"/>
    <mergeCell ref="AA76:AA77"/>
    <mergeCell ref="Z78:Z79"/>
    <mergeCell ref="AA78:AA79"/>
    <mergeCell ref="Z68:Z69"/>
    <mergeCell ref="AA68:AA69"/>
    <mergeCell ref="Z70:Z71"/>
    <mergeCell ref="AA70:AA71"/>
    <mergeCell ref="Z72:Z73"/>
    <mergeCell ref="AA72:AA73"/>
    <mergeCell ref="Z86:Z87"/>
    <mergeCell ref="AA86:AA87"/>
    <mergeCell ref="Z88:Z89"/>
    <mergeCell ref="AA88:AA89"/>
    <mergeCell ref="Z90:Z91"/>
    <mergeCell ref="AA90:AA91"/>
    <mergeCell ref="Z80:Z81"/>
    <mergeCell ref="AA80:AA81"/>
    <mergeCell ref="Z82:Z83"/>
    <mergeCell ref="AA82:AA83"/>
    <mergeCell ref="Z84:Z85"/>
    <mergeCell ref="AA84:AA85"/>
    <mergeCell ref="Z98:Z99"/>
    <mergeCell ref="AA98:AA99"/>
    <mergeCell ref="Z100:Z101"/>
    <mergeCell ref="AA100:AA101"/>
    <mergeCell ref="Z102:Z103"/>
    <mergeCell ref="AA102:AA103"/>
    <mergeCell ref="Z92:Z93"/>
    <mergeCell ref="AA92:AA93"/>
    <mergeCell ref="Z94:Z95"/>
    <mergeCell ref="AA94:AA95"/>
    <mergeCell ref="Z96:Z97"/>
    <mergeCell ref="AA96:AA97"/>
    <mergeCell ref="Z110:Z111"/>
    <mergeCell ref="AA110:AA111"/>
    <mergeCell ref="Z112:Z113"/>
    <mergeCell ref="AA112:AA113"/>
    <mergeCell ref="Z114:Z115"/>
    <mergeCell ref="AA114:AA115"/>
    <mergeCell ref="Z104:Z105"/>
    <mergeCell ref="AA104:AA105"/>
    <mergeCell ref="Z106:Z107"/>
    <mergeCell ref="AA106:AA107"/>
    <mergeCell ref="Z108:Z109"/>
    <mergeCell ref="AA108:AA109"/>
    <mergeCell ref="Z122:Z123"/>
    <mergeCell ref="AA122:AA123"/>
    <mergeCell ref="Z124:Z125"/>
    <mergeCell ref="AA124:AA125"/>
    <mergeCell ref="Z126:Z127"/>
    <mergeCell ref="AA126:AA127"/>
    <mergeCell ref="Z116:Z117"/>
    <mergeCell ref="AA116:AA117"/>
    <mergeCell ref="Z118:Z119"/>
    <mergeCell ref="AA118:AA119"/>
    <mergeCell ref="Z120:Z121"/>
    <mergeCell ref="AA120:AA121"/>
    <mergeCell ref="Z134:Z135"/>
    <mergeCell ref="AA134:AA135"/>
    <mergeCell ref="Z136:Z137"/>
    <mergeCell ref="AA136:AA137"/>
    <mergeCell ref="Z138:Z139"/>
    <mergeCell ref="AA138:AA139"/>
    <mergeCell ref="Z128:Z129"/>
    <mergeCell ref="AA128:AA129"/>
    <mergeCell ref="Z130:Z131"/>
    <mergeCell ref="AA130:AA131"/>
    <mergeCell ref="Z132:Z133"/>
    <mergeCell ref="AA132:AA133"/>
    <mergeCell ref="Z146:Z147"/>
    <mergeCell ref="AA146:AA147"/>
    <mergeCell ref="Z148:Z149"/>
    <mergeCell ref="AA148:AA149"/>
    <mergeCell ref="Z150:Z151"/>
    <mergeCell ref="AA150:AA151"/>
    <mergeCell ref="Z140:Z141"/>
    <mergeCell ref="AA140:AA141"/>
    <mergeCell ref="Z142:Z143"/>
    <mergeCell ref="AA142:AA143"/>
    <mergeCell ref="Z144:Z145"/>
    <mergeCell ref="AA144:AA145"/>
    <mergeCell ref="Z158:Z159"/>
    <mergeCell ref="AA158:AA159"/>
    <mergeCell ref="Z160:Z161"/>
    <mergeCell ref="AA160:AA161"/>
    <mergeCell ref="Z162:Z163"/>
    <mergeCell ref="AA162:AA163"/>
    <mergeCell ref="Z152:Z153"/>
    <mergeCell ref="AA152:AA153"/>
    <mergeCell ref="Z154:Z155"/>
    <mergeCell ref="AA154:AA155"/>
    <mergeCell ref="Z156:Z157"/>
    <mergeCell ref="AA156:AA157"/>
    <mergeCell ref="Z170:Z171"/>
    <mergeCell ref="AA170:AA171"/>
    <mergeCell ref="Z172:Z173"/>
    <mergeCell ref="AA172:AA173"/>
    <mergeCell ref="Z174:Z175"/>
    <mergeCell ref="AA174:AA175"/>
    <mergeCell ref="Z164:Z165"/>
    <mergeCell ref="AA164:AA165"/>
    <mergeCell ref="Z166:Z167"/>
    <mergeCell ref="AA166:AA167"/>
    <mergeCell ref="Z168:Z169"/>
    <mergeCell ref="AA168:AA169"/>
    <mergeCell ref="Z182:Z183"/>
    <mergeCell ref="AA182:AA183"/>
    <mergeCell ref="Z184:Z185"/>
    <mergeCell ref="AA184:AA185"/>
    <mergeCell ref="Z186:Z187"/>
    <mergeCell ref="AA186:AA187"/>
    <mergeCell ref="Z176:Z177"/>
    <mergeCell ref="AA176:AA177"/>
    <mergeCell ref="Z178:Z179"/>
    <mergeCell ref="AA178:AA179"/>
    <mergeCell ref="Z180:Z181"/>
    <mergeCell ref="AA180:AA181"/>
    <mergeCell ref="Z194:Z195"/>
    <mergeCell ref="AA194:AA195"/>
    <mergeCell ref="Z196:Z197"/>
    <mergeCell ref="AA196:AA197"/>
    <mergeCell ref="Z198:Z199"/>
    <mergeCell ref="AA198:AA199"/>
    <mergeCell ref="Z188:Z189"/>
    <mergeCell ref="AA188:AA189"/>
    <mergeCell ref="Z190:Z191"/>
    <mergeCell ref="AA190:AA191"/>
    <mergeCell ref="Z192:Z193"/>
    <mergeCell ref="AA192:AA193"/>
    <mergeCell ref="Z206:Z207"/>
    <mergeCell ref="AA206:AA207"/>
    <mergeCell ref="Z208:Z209"/>
    <mergeCell ref="AA208:AA209"/>
    <mergeCell ref="Z210:Z211"/>
    <mergeCell ref="AA210:AA211"/>
    <mergeCell ref="Z200:Z201"/>
    <mergeCell ref="AA200:AA201"/>
    <mergeCell ref="Z202:Z203"/>
    <mergeCell ref="AA202:AA203"/>
    <mergeCell ref="Z204:Z205"/>
    <mergeCell ref="AA204:AA205"/>
    <mergeCell ref="Z218:Z219"/>
    <mergeCell ref="AA218:AA219"/>
    <mergeCell ref="Z220:Z221"/>
    <mergeCell ref="AA220:AA221"/>
    <mergeCell ref="Z222:Z223"/>
    <mergeCell ref="AA222:AA223"/>
    <mergeCell ref="Z212:Z213"/>
    <mergeCell ref="AA212:AA213"/>
    <mergeCell ref="Z214:Z215"/>
    <mergeCell ref="AA214:AA215"/>
    <mergeCell ref="Z216:Z217"/>
    <mergeCell ref="AA216:AA217"/>
    <mergeCell ref="Z230:Z231"/>
    <mergeCell ref="AA230:AA231"/>
    <mergeCell ref="Z232:Z233"/>
    <mergeCell ref="AA232:AA233"/>
    <mergeCell ref="Z234:Z235"/>
    <mergeCell ref="AA234:AA235"/>
    <mergeCell ref="Z224:Z225"/>
    <mergeCell ref="AA224:AA225"/>
    <mergeCell ref="Z226:Z227"/>
    <mergeCell ref="AA226:AA227"/>
    <mergeCell ref="Z228:Z229"/>
    <mergeCell ref="AA228:AA229"/>
    <mergeCell ref="Z242:Z243"/>
    <mergeCell ref="AA242:AA243"/>
    <mergeCell ref="Z244:Z245"/>
    <mergeCell ref="AA244:AA245"/>
    <mergeCell ref="Z246:Z247"/>
    <mergeCell ref="AA246:AA247"/>
    <mergeCell ref="Z236:Z237"/>
    <mergeCell ref="AA236:AA237"/>
    <mergeCell ref="Z238:Z239"/>
    <mergeCell ref="AA238:AA239"/>
    <mergeCell ref="Z240:Z241"/>
    <mergeCell ref="AA240:AA241"/>
    <mergeCell ref="Z254:Z255"/>
    <mergeCell ref="AA254:AA255"/>
    <mergeCell ref="Z256:Z257"/>
    <mergeCell ref="AA256:AA257"/>
    <mergeCell ref="Z258:Z259"/>
    <mergeCell ref="AA258:AA259"/>
    <mergeCell ref="Z248:Z249"/>
    <mergeCell ref="AA248:AA249"/>
    <mergeCell ref="Z250:Z251"/>
    <mergeCell ref="AA250:AA251"/>
    <mergeCell ref="Z252:Z253"/>
    <mergeCell ref="AA252:AA253"/>
    <mergeCell ref="Z266:Z267"/>
    <mergeCell ref="AA266:AA267"/>
    <mergeCell ref="Z268:Z269"/>
    <mergeCell ref="AA268:AA269"/>
    <mergeCell ref="Z270:Z271"/>
    <mergeCell ref="AA270:AA271"/>
    <mergeCell ref="Z260:Z261"/>
    <mergeCell ref="AA260:AA261"/>
    <mergeCell ref="Z262:Z263"/>
    <mergeCell ref="AA262:AA263"/>
    <mergeCell ref="Z264:Z265"/>
    <mergeCell ref="AA264:AA265"/>
    <mergeCell ref="Z278:Z279"/>
    <mergeCell ref="AA278:AA279"/>
    <mergeCell ref="Z280:Z281"/>
    <mergeCell ref="AA280:AA281"/>
    <mergeCell ref="Z282:Z283"/>
    <mergeCell ref="AA282:AA283"/>
    <mergeCell ref="Z272:Z273"/>
    <mergeCell ref="AA272:AA273"/>
    <mergeCell ref="Z274:Z275"/>
    <mergeCell ref="AA274:AA275"/>
    <mergeCell ref="Z276:Z277"/>
    <mergeCell ref="AA276:AA277"/>
    <mergeCell ref="Z290:Z291"/>
    <mergeCell ref="AA290:AA291"/>
    <mergeCell ref="Z292:Z293"/>
    <mergeCell ref="AA292:AA293"/>
    <mergeCell ref="Z294:Z295"/>
    <mergeCell ref="AA294:AA295"/>
    <mergeCell ref="Z284:Z285"/>
    <mergeCell ref="AA284:AA285"/>
    <mergeCell ref="Z286:Z287"/>
    <mergeCell ref="AA286:AA287"/>
    <mergeCell ref="Z288:Z289"/>
    <mergeCell ref="AA288:AA289"/>
    <mergeCell ref="Z302:Z303"/>
    <mergeCell ref="AA302:AA303"/>
    <mergeCell ref="Z304:Z305"/>
    <mergeCell ref="AA304:AA305"/>
    <mergeCell ref="Z306:Z307"/>
    <mergeCell ref="AA306:AA307"/>
    <mergeCell ref="Z296:Z297"/>
    <mergeCell ref="AA296:AA297"/>
    <mergeCell ref="Z298:Z299"/>
    <mergeCell ref="AA298:AA299"/>
    <mergeCell ref="Z300:Z301"/>
    <mergeCell ref="AA300:AA301"/>
    <mergeCell ref="Z314:Z315"/>
    <mergeCell ref="AA314:AA315"/>
    <mergeCell ref="Z316:Z317"/>
    <mergeCell ref="AA316:AA317"/>
    <mergeCell ref="Z318:Z319"/>
    <mergeCell ref="AA318:AA319"/>
    <mergeCell ref="Z308:Z309"/>
    <mergeCell ref="AA308:AA309"/>
    <mergeCell ref="Z310:Z311"/>
    <mergeCell ref="AA310:AA311"/>
    <mergeCell ref="Z312:Z313"/>
    <mergeCell ref="AA312:AA313"/>
    <mergeCell ref="Z326:Z327"/>
    <mergeCell ref="AA326:AA327"/>
    <mergeCell ref="Z328:Z329"/>
    <mergeCell ref="AA328:AA329"/>
    <mergeCell ref="Z330:Z331"/>
    <mergeCell ref="AA330:AA331"/>
    <mergeCell ref="Z320:Z321"/>
    <mergeCell ref="AA320:AA321"/>
    <mergeCell ref="Z322:Z323"/>
    <mergeCell ref="AA322:AA323"/>
    <mergeCell ref="Z324:Z325"/>
    <mergeCell ref="AA324:AA325"/>
    <mergeCell ref="Z338:Z339"/>
    <mergeCell ref="AA338:AA339"/>
    <mergeCell ref="Z340:Z341"/>
    <mergeCell ref="AA340:AA341"/>
    <mergeCell ref="Z342:Z343"/>
    <mergeCell ref="AA342:AA343"/>
    <mergeCell ref="Z332:Z333"/>
    <mergeCell ref="AA332:AA333"/>
    <mergeCell ref="Z334:Z335"/>
    <mergeCell ref="AA334:AA335"/>
    <mergeCell ref="Z336:Z337"/>
    <mergeCell ref="AA336:AA337"/>
    <mergeCell ref="Z350:Z351"/>
    <mergeCell ref="AA350:AA351"/>
    <mergeCell ref="Z352:Z353"/>
    <mergeCell ref="AA352:AA353"/>
    <mergeCell ref="Z354:Z355"/>
    <mergeCell ref="AA354:AA355"/>
    <mergeCell ref="Z344:Z345"/>
    <mergeCell ref="AA344:AA345"/>
    <mergeCell ref="Z346:Z347"/>
    <mergeCell ref="AA346:AA347"/>
    <mergeCell ref="Z348:Z349"/>
    <mergeCell ref="AA348:AA349"/>
    <mergeCell ref="Z362:Z363"/>
    <mergeCell ref="AA362:AA363"/>
    <mergeCell ref="Z364:Z365"/>
    <mergeCell ref="AA364:AA365"/>
    <mergeCell ref="Z366:Z367"/>
    <mergeCell ref="AA366:AA367"/>
    <mergeCell ref="Z356:Z357"/>
    <mergeCell ref="AA356:AA357"/>
    <mergeCell ref="Z358:Z359"/>
    <mergeCell ref="AA358:AA359"/>
    <mergeCell ref="Z360:Z361"/>
    <mergeCell ref="AA360:AA361"/>
    <mergeCell ref="Z374:Z375"/>
    <mergeCell ref="AA374:AA375"/>
    <mergeCell ref="Z376:Z377"/>
    <mergeCell ref="AA376:AA377"/>
    <mergeCell ref="Z378:Z379"/>
    <mergeCell ref="AA378:AA379"/>
    <mergeCell ref="Z368:Z369"/>
    <mergeCell ref="AA368:AA369"/>
    <mergeCell ref="Z370:Z371"/>
    <mergeCell ref="AA370:AA371"/>
    <mergeCell ref="Z372:Z373"/>
    <mergeCell ref="AA372:AA373"/>
    <mergeCell ref="Z386:Z387"/>
    <mergeCell ref="AA386:AA387"/>
    <mergeCell ref="Z388:Z389"/>
    <mergeCell ref="AA388:AA389"/>
    <mergeCell ref="Z390:Z391"/>
    <mergeCell ref="AA390:AA391"/>
    <mergeCell ref="Z380:Z381"/>
    <mergeCell ref="AA380:AA381"/>
    <mergeCell ref="Z382:Z383"/>
    <mergeCell ref="AA382:AA383"/>
    <mergeCell ref="Z384:Z385"/>
    <mergeCell ref="AA384:AA385"/>
    <mergeCell ref="Z398:Z399"/>
    <mergeCell ref="AA398:AA399"/>
    <mergeCell ref="Z400:Z401"/>
    <mergeCell ref="AA400:AA401"/>
    <mergeCell ref="Z392:Z393"/>
    <mergeCell ref="AA392:AA393"/>
    <mergeCell ref="Z394:Z395"/>
    <mergeCell ref="AA394:AA395"/>
    <mergeCell ref="Z396:Z397"/>
    <mergeCell ref="AA396:AA397"/>
  </mergeCells>
  <conditionalFormatting sqref="Z2:Z4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{64CCD2F2-4397-4397-A14F-47746A534558}</x14:id>
        </ext>
      </extLst>
    </cfRule>
  </conditionalFormatting>
  <conditionalFormatting sqref="AA2:AA4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CCD2F2-4397-4397-A14F-47746A534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Z2:Z401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DF81-4F0C-41EA-A2FE-212F018319C6}">
  <dimension ref="A1:AA401"/>
  <sheetViews>
    <sheetView workbookViewId="0">
      <selection sqref="A1:Y191"/>
    </sheetView>
  </sheetViews>
  <sheetFormatPr defaultRowHeight="15" x14ac:dyDescent="0.25"/>
  <cols>
    <col min="1" max="1" width="13.5703125" bestFit="1" customWidth="1"/>
    <col min="2" max="2" width="6.85546875" bestFit="1" customWidth="1"/>
    <col min="3" max="4" width="8" bestFit="1" customWidth="1"/>
    <col min="5" max="5" width="8.7109375" bestFit="1" customWidth="1"/>
    <col min="6" max="6" width="12.7109375" bestFit="1" customWidth="1"/>
    <col min="7" max="7" width="9.7109375" bestFit="1" customWidth="1"/>
    <col min="8" max="8" width="8" bestFit="1" customWidth="1"/>
    <col min="9" max="9" width="8.140625" bestFit="1" customWidth="1"/>
    <col min="10" max="10" width="9.85546875" bestFit="1" customWidth="1"/>
    <col min="11" max="12" width="8" bestFit="1" customWidth="1"/>
    <col min="13" max="13" width="11.42578125" bestFit="1" customWidth="1"/>
    <col min="14" max="14" width="11.85546875" bestFit="1" customWidth="1"/>
    <col min="15" max="15" width="13.28515625" bestFit="1" customWidth="1"/>
    <col min="16" max="16" width="7" bestFit="1" customWidth="1"/>
    <col min="17" max="17" width="12.28515625" bestFit="1" customWidth="1"/>
    <col min="18" max="18" width="16.85546875" bestFit="1" customWidth="1"/>
    <col min="19" max="19" width="13.28515625" bestFit="1" customWidth="1"/>
    <col min="20" max="20" width="11.5703125" bestFit="1" customWidth="1"/>
    <col min="21" max="21" width="14.140625" bestFit="1" customWidth="1"/>
    <col min="22" max="22" width="9.85546875" bestFit="1" customWidth="1"/>
    <col min="23" max="23" width="18.5703125" bestFit="1" customWidth="1"/>
    <col min="24" max="24" width="16.42578125" bestFit="1" customWidth="1"/>
    <col min="25" max="25" width="15.7109375" bestFit="1" customWidth="1"/>
    <col min="26" max="27" width="19.28515625" bestFit="1" customWidth="1"/>
    <col min="28" max="28" width="15.7109375" customWidth="1"/>
  </cols>
  <sheetData>
    <row r="1" spans="1:27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25</v>
      </c>
      <c r="P1" t="s">
        <v>10</v>
      </c>
      <c r="Q1" t="s">
        <v>32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  <c r="X1" t="s">
        <v>3</v>
      </c>
      <c r="Y1" t="s">
        <v>33</v>
      </c>
      <c r="Z1" s="2" t="s">
        <v>2</v>
      </c>
      <c r="AA1" s="2" t="s">
        <v>1</v>
      </c>
    </row>
    <row r="2" spans="1:27" x14ac:dyDescent="0.25">
      <c r="A2" t="s">
        <v>36</v>
      </c>
      <c r="B2" t="s">
        <v>0</v>
      </c>
      <c r="C2">
        <v>0</v>
      </c>
      <c r="D2">
        <v>0</v>
      </c>
      <c r="E2">
        <v>0</v>
      </c>
      <c r="F2">
        <v>0</v>
      </c>
      <c r="G2">
        <v>1125</v>
      </c>
      <c r="H2">
        <v>1801.65</v>
      </c>
      <c r="I2">
        <v>0</v>
      </c>
      <c r="J2">
        <v>2852.05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21250</v>
      </c>
      <c r="T2" s="4">
        <v>45680</v>
      </c>
      <c r="U2" t="s">
        <v>34</v>
      </c>
      <c r="V2">
        <v>0</v>
      </c>
      <c r="W2">
        <v>0</v>
      </c>
      <c r="X2">
        <v>0</v>
      </c>
      <c r="Y2">
        <v>0</v>
      </c>
      <c r="Z2" s="8">
        <f>Y3+Y2</f>
        <v>1.6901445000000001E-2</v>
      </c>
      <c r="AA2" s="8">
        <f>Y3-Y2</f>
        <v>1.6901445000000001E-2</v>
      </c>
    </row>
    <row r="3" spans="1:27" x14ac:dyDescent="0.25">
      <c r="A3" t="s">
        <v>36</v>
      </c>
      <c r="B3" t="s">
        <v>0</v>
      </c>
      <c r="C3">
        <v>0.4</v>
      </c>
      <c r="D3">
        <v>307299</v>
      </c>
      <c r="E3">
        <v>-1.75</v>
      </c>
      <c r="F3">
        <v>-81.395348837209298</v>
      </c>
      <c r="G3">
        <v>33975</v>
      </c>
      <c r="H3">
        <v>0.35</v>
      </c>
      <c r="I3">
        <v>0.8</v>
      </c>
      <c r="J3">
        <v>2.15</v>
      </c>
      <c r="K3">
        <v>0.3</v>
      </c>
      <c r="L3">
        <v>0.8</v>
      </c>
      <c r="M3">
        <v>0.55000000000000004</v>
      </c>
      <c r="N3">
        <v>307299</v>
      </c>
      <c r="O3">
        <v>126.76</v>
      </c>
      <c r="P3">
        <v>13525</v>
      </c>
      <c r="Q3">
        <v>0</v>
      </c>
      <c r="R3">
        <v>307299</v>
      </c>
      <c r="S3">
        <v>21250</v>
      </c>
      <c r="T3" s="4">
        <v>45680</v>
      </c>
      <c r="U3" t="s">
        <v>35</v>
      </c>
      <c r="V3">
        <v>0.8</v>
      </c>
      <c r="W3">
        <v>0</v>
      </c>
      <c r="X3">
        <v>0</v>
      </c>
      <c r="Y3">
        <v>1.6901445000000001E-2</v>
      </c>
      <c r="Z3" s="8"/>
      <c r="AA3" s="8"/>
    </row>
    <row r="4" spans="1:27" x14ac:dyDescent="0.25">
      <c r="A4" t="s">
        <v>36</v>
      </c>
      <c r="B4" t="s">
        <v>0</v>
      </c>
      <c r="C4">
        <v>0</v>
      </c>
      <c r="D4">
        <v>0</v>
      </c>
      <c r="E4">
        <v>0</v>
      </c>
      <c r="F4">
        <v>0</v>
      </c>
      <c r="G4">
        <v>1125</v>
      </c>
      <c r="H4">
        <v>1753.75</v>
      </c>
      <c r="I4">
        <v>0</v>
      </c>
      <c r="J4">
        <v>2802.75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21300</v>
      </c>
      <c r="T4" s="4">
        <v>45680</v>
      </c>
      <c r="U4" t="s">
        <v>34</v>
      </c>
      <c r="V4">
        <v>0</v>
      </c>
      <c r="W4">
        <v>0</v>
      </c>
      <c r="X4">
        <v>0</v>
      </c>
      <c r="Y4">
        <v>0</v>
      </c>
      <c r="Z4" s="8">
        <f>Y5+Y4</f>
        <v>6.4420720000000009E-3</v>
      </c>
      <c r="AA4" s="8">
        <f>Y5-Y4</f>
        <v>6.4420720000000009E-3</v>
      </c>
    </row>
    <row r="5" spans="1:27" x14ac:dyDescent="0.25">
      <c r="A5" t="s">
        <v>36</v>
      </c>
      <c r="B5" t="s">
        <v>0</v>
      </c>
      <c r="C5">
        <v>0.35</v>
      </c>
      <c r="D5">
        <v>115037</v>
      </c>
      <c r="E5">
        <v>-2.15</v>
      </c>
      <c r="F5">
        <v>-86</v>
      </c>
      <c r="G5">
        <v>129975</v>
      </c>
      <c r="H5">
        <v>0.35</v>
      </c>
      <c r="I5">
        <v>0.7</v>
      </c>
      <c r="J5">
        <v>2.5</v>
      </c>
      <c r="K5">
        <v>0.35</v>
      </c>
      <c r="L5">
        <v>0.85</v>
      </c>
      <c r="M5">
        <v>0.56000000000000005</v>
      </c>
      <c r="N5">
        <v>115037</v>
      </c>
      <c r="O5">
        <v>48.32</v>
      </c>
      <c r="P5">
        <v>2813</v>
      </c>
      <c r="Q5">
        <v>0</v>
      </c>
      <c r="R5">
        <v>115037</v>
      </c>
      <c r="S5">
        <v>21300</v>
      </c>
      <c r="T5" s="4">
        <v>45680</v>
      </c>
      <c r="U5" t="s">
        <v>35</v>
      </c>
      <c r="V5">
        <v>0.7</v>
      </c>
      <c r="W5">
        <v>0</v>
      </c>
      <c r="X5">
        <v>0</v>
      </c>
      <c r="Y5">
        <v>6.4420720000000009E-3</v>
      </c>
      <c r="Z5" s="8"/>
      <c r="AA5" s="8"/>
    </row>
    <row r="6" spans="1:27" x14ac:dyDescent="0.25">
      <c r="A6" t="s">
        <v>36</v>
      </c>
      <c r="B6" t="s">
        <v>0</v>
      </c>
      <c r="C6">
        <v>0</v>
      </c>
      <c r="D6">
        <v>0</v>
      </c>
      <c r="E6">
        <v>0</v>
      </c>
      <c r="F6">
        <v>0</v>
      </c>
      <c r="G6">
        <v>1125</v>
      </c>
      <c r="H6">
        <v>1763.7</v>
      </c>
      <c r="I6">
        <v>0</v>
      </c>
      <c r="J6">
        <v>1978.3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0</v>
      </c>
      <c r="S6">
        <v>21350</v>
      </c>
      <c r="T6" s="4">
        <v>45680</v>
      </c>
      <c r="U6" t="s">
        <v>34</v>
      </c>
      <c r="V6">
        <v>0</v>
      </c>
      <c r="W6">
        <v>0</v>
      </c>
      <c r="X6">
        <v>0</v>
      </c>
      <c r="Y6">
        <v>0</v>
      </c>
      <c r="Z6" s="8">
        <f>Y7+Y6</f>
        <v>2.1939719999999999E-2</v>
      </c>
      <c r="AA6" s="8">
        <f>Y7-Y6</f>
        <v>2.1939719999999999E-2</v>
      </c>
    </row>
    <row r="7" spans="1:27" x14ac:dyDescent="0.25">
      <c r="A7" t="s">
        <v>36</v>
      </c>
      <c r="B7" t="s">
        <v>0</v>
      </c>
      <c r="C7">
        <v>0.4</v>
      </c>
      <c r="D7">
        <v>365662</v>
      </c>
      <c r="E7">
        <v>-0.35</v>
      </c>
      <c r="F7">
        <v>-46.666666666666664</v>
      </c>
      <c r="G7">
        <v>33225</v>
      </c>
      <c r="H7">
        <v>0.4</v>
      </c>
      <c r="I7">
        <v>0.65</v>
      </c>
      <c r="J7">
        <v>0.75</v>
      </c>
      <c r="K7">
        <v>0.4</v>
      </c>
      <c r="L7">
        <v>0.75</v>
      </c>
      <c r="M7">
        <v>0.6</v>
      </c>
      <c r="N7">
        <v>365662</v>
      </c>
      <c r="O7">
        <v>164.55</v>
      </c>
      <c r="P7">
        <v>62626</v>
      </c>
      <c r="Q7">
        <v>-26932</v>
      </c>
      <c r="R7">
        <v>365662</v>
      </c>
      <c r="S7">
        <v>21350</v>
      </c>
      <c r="T7" s="4">
        <v>45680</v>
      </c>
      <c r="U7" t="s">
        <v>35</v>
      </c>
      <c r="V7">
        <v>0.65</v>
      </c>
      <c r="W7">
        <v>0</v>
      </c>
      <c r="X7">
        <v>0</v>
      </c>
      <c r="Y7">
        <v>2.1939719999999999E-2</v>
      </c>
      <c r="Z7" s="8"/>
      <c r="AA7" s="8"/>
    </row>
    <row r="8" spans="1:27" x14ac:dyDescent="0.25">
      <c r="A8" t="s">
        <v>36</v>
      </c>
      <c r="B8" t="s">
        <v>0</v>
      </c>
      <c r="C8">
        <v>0</v>
      </c>
      <c r="D8">
        <v>0</v>
      </c>
      <c r="E8">
        <v>0</v>
      </c>
      <c r="F8">
        <v>0</v>
      </c>
      <c r="G8">
        <v>1125</v>
      </c>
      <c r="H8">
        <v>1710.3</v>
      </c>
      <c r="I8">
        <v>0</v>
      </c>
      <c r="J8">
        <v>2704.25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21400</v>
      </c>
      <c r="T8" s="4">
        <v>45680</v>
      </c>
      <c r="U8" t="s">
        <v>34</v>
      </c>
      <c r="V8">
        <v>0</v>
      </c>
      <c r="W8">
        <v>0</v>
      </c>
      <c r="X8">
        <v>0</v>
      </c>
      <c r="Y8">
        <v>0</v>
      </c>
      <c r="Z8" s="8">
        <f>Y9+Y8</f>
        <v>1.1927399999999999E-2</v>
      </c>
      <c r="AA8" s="8">
        <f>Y9-Y8</f>
        <v>1.1927399999999999E-2</v>
      </c>
    </row>
    <row r="9" spans="1:27" x14ac:dyDescent="0.25">
      <c r="A9" t="s">
        <v>36</v>
      </c>
      <c r="B9" t="s">
        <v>0</v>
      </c>
      <c r="C9">
        <v>0.45</v>
      </c>
      <c r="D9">
        <v>198790</v>
      </c>
      <c r="E9">
        <v>-0.3</v>
      </c>
      <c r="F9">
        <v>-40</v>
      </c>
      <c r="G9">
        <v>29100</v>
      </c>
      <c r="H9">
        <v>0.4</v>
      </c>
      <c r="I9">
        <v>0.75</v>
      </c>
      <c r="J9">
        <v>0.75</v>
      </c>
      <c r="K9">
        <v>0.35</v>
      </c>
      <c r="L9">
        <v>0.8</v>
      </c>
      <c r="M9">
        <v>0.6</v>
      </c>
      <c r="N9">
        <v>198790</v>
      </c>
      <c r="O9">
        <v>89.46</v>
      </c>
      <c r="P9">
        <v>32696</v>
      </c>
      <c r="Q9">
        <v>-12194</v>
      </c>
      <c r="R9">
        <v>198790</v>
      </c>
      <c r="S9">
        <v>21400</v>
      </c>
      <c r="T9" s="4">
        <v>45680</v>
      </c>
      <c r="U9" t="s">
        <v>35</v>
      </c>
      <c r="V9">
        <v>0.75</v>
      </c>
      <c r="W9">
        <v>0</v>
      </c>
      <c r="X9">
        <v>0</v>
      </c>
      <c r="Y9">
        <v>1.1927399999999999E-2</v>
      </c>
      <c r="Z9" s="8"/>
      <c r="AA9" s="8"/>
    </row>
    <row r="10" spans="1:27" x14ac:dyDescent="0.25">
      <c r="A10" t="s">
        <v>36</v>
      </c>
      <c r="B10" t="s">
        <v>0</v>
      </c>
      <c r="C10">
        <v>1705.25</v>
      </c>
      <c r="D10">
        <v>8</v>
      </c>
      <c r="E10">
        <v>-949.84999999999991</v>
      </c>
      <c r="F10">
        <v>-35.774547098037736</v>
      </c>
      <c r="G10">
        <v>1200</v>
      </c>
      <c r="H10">
        <v>1677.2</v>
      </c>
      <c r="I10">
        <v>1610.15</v>
      </c>
      <c r="J10">
        <v>2655.1</v>
      </c>
      <c r="K10">
        <v>1610.15</v>
      </c>
      <c r="L10">
        <v>1710.95</v>
      </c>
      <c r="M10">
        <v>1671.58</v>
      </c>
      <c r="N10">
        <v>8</v>
      </c>
      <c r="O10">
        <v>10.029999999999999</v>
      </c>
      <c r="P10">
        <v>2</v>
      </c>
      <c r="Q10">
        <v>2</v>
      </c>
      <c r="R10">
        <v>8</v>
      </c>
      <c r="S10">
        <v>21450</v>
      </c>
      <c r="T10" s="4">
        <v>45680</v>
      </c>
      <c r="U10" t="s">
        <v>34</v>
      </c>
      <c r="V10">
        <v>1610.15</v>
      </c>
      <c r="W10">
        <v>0</v>
      </c>
      <c r="X10">
        <v>0</v>
      </c>
      <c r="Y10">
        <v>1.3372639999999999E-3</v>
      </c>
      <c r="Z10" s="8">
        <f>Y11+Y10</f>
        <v>4.9215630000000003E-3</v>
      </c>
      <c r="AA10" s="8">
        <f>Y11-Y10</f>
        <v>2.2470350000000005E-3</v>
      </c>
    </row>
    <row r="11" spans="1:27" x14ac:dyDescent="0.25">
      <c r="A11" t="s">
        <v>36</v>
      </c>
      <c r="B11" t="s">
        <v>0</v>
      </c>
      <c r="C11">
        <v>0.45</v>
      </c>
      <c r="D11">
        <v>53497</v>
      </c>
      <c r="E11">
        <v>-0.3</v>
      </c>
      <c r="F11">
        <v>-40</v>
      </c>
      <c r="G11">
        <v>5475</v>
      </c>
      <c r="H11">
        <v>0.45</v>
      </c>
      <c r="I11">
        <v>0.75</v>
      </c>
      <c r="J11">
        <v>0.75</v>
      </c>
      <c r="K11">
        <v>0.4</v>
      </c>
      <c r="L11">
        <v>0.95</v>
      </c>
      <c r="M11">
        <v>0.67</v>
      </c>
      <c r="N11">
        <v>53497</v>
      </c>
      <c r="O11">
        <v>26.88</v>
      </c>
      <c r="P11">
        <v>7677</v>
      </c>
      <c r="Q11">
        <v>-314</v>
      </c>
      <c r="R11">
        <v>53497</v>
      </c>
      <c r="S11">
        <v>21450</v>
      </c>
      <c r="T11" s="4">
        <v>45680</v>
      </c>
      <c r="U11" t="s">
        <v>35</v>
      </c>
      <c r="V11">
        <v>0.75</v>
      </c>
      <c r="W11">
        <v>0</v>
      </c>
      <c r="X11">
        <v>0</v>
      </c>
      <c r="Y11">
        <v>3.5842990000000004E-3</v>
      </c>
      <c r="Z11" s="8"/>
      <c r="AA11" s="8"/>
    </row>
    <row r="12" spans="1:27" x14ac:dyDescent="0.25">
      <c r="A12" t="s">
        <v>36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1125</v>
      </c>
      <c r="H12">
        <v>1613.1</v>
      </c>
      <c r="I12">
        <v>0</v>
      </c>
      <c r="J12">
        <v>2606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21500</v>
      </c>
      <c r="T12" s="4">
        <v>45680</v>
      </c>
      <c r="U12" t="s">
        <v>34</v>
      </c>
      <c r="V12">
        <v>0</v>
      </c>
      <c r="W12">
        <v>0</v>
      </c>
      <c r="X12">
        <v>0</v>
      </c>
      <c r="Y12">
        <v>0</v>
      </c>
      <c r="Z12" s="8">
        <f>Y13+Y12</f>
        <v>1.8989423999999998E-2</v>
      </c>
      <c r="AA12" s="8">
        <f>Y13-Y12</f>
        <v>1.8989423999999998E-2</v>
      </c>
    </row>
    <row r="13" spans="1:27" x14ac:dyDescent="0.25">
      <c r="A13" t="s">
        <v>36</v>
      </c>
      <c r="B13" t="s">
        <v>0</v>
      </c>
      <c r="C13">
        <v>0.65</v>
      </c>
      <c r="D13">
        <v>263742</v>
      </c>
      <c r="E13">
        <v>-0.15000000000000002</v>
      </c>
      <c r="F13">
        <v>-18.750000000000004</v>
      </c>
      <c r="G13">
        <v>150</v>
      </c>
      <c r="H13">
        <v>0.6</v>
      </c>
      <c r="I13">
        <v>0.65</v>
      </c>
      <c r="J13">
        <v>0.8</v>
      </c>
      <c r="K13">
        <v>0.55000000000000004</v>
      </c>
      <c r="L13">
        <v>0.95</v>
      </c>
      <c r="M13">
        <v>0.72</v>
      </c>
      <c r="N13">
        <v>263742</v>
      </c>
      <c r="O13">
        <v>142.41999999999999</v>
      </c>
      <c r="P13">
        <v>53289</v>
      </c>
      <c r="Q13">
        <v>-6389</v>
      </c>
      <c r="R13">
        <v>263742</v>
      </c>
      <c r="S13">
        <v>21500</v>
      </c>
      <c r="T13" s="4">
        <v>45680</v>
      </c>
      <c r="U13" t="s">
        <v>35</v>
      </c>
      <c r="V13">
        <v>0.65</v>
      </c>
      <c r="W13">
        <v>0</v>
      </c>
      <c r="X13">
        <v>0</v>
      </c>
      <c r="Y13">
        <v>1.8989423999999998E-2</v>
      </c>
      <c r="Z13" s="8"/>
      <c r="AA13" s="8"/>
    </row>
    <row r="14" spans="1:27" x14ac:dyDescent="0.25">
      <c r="A14" t="s">
        <v>36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1125</v>
      </c>
      <c r="H14">
        <v>1482.6</v>
      </c>
      <c r="I14">
        <v>0</v>
      </c>
      <c r="J14">
        <v>2557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21550</v>
      </c>
      <c r="T14" s="4">
        <v>45680</v>
      </c>
      <c r="U14" t="s">
        <v>34</v>
      </c>
      <c r="V14">
        <v>0</v>
      </c>
      <c r="W14">
        <v>0</v>
      </c>
      <c r="X14">
        <v>0</v>
      </c>
      <c r="Y14">
        <v>0</v>
      </c>
      <c r="Z14" s="8">
        <f>Y15+Y14</f>
        <v>3.8477740000000004E-3</v>
      </c>
      <c r="AA14" s="8">
        <f>Y15-Y14</f>
        <v>3.8477740000000004E-3</v>
      </c>
    </row>
    <row r="15" spans="1:27" x14ac:dyDescent="0.25">
      <c r="A15" t="s">
        <v>36</v>
      </c>
      <c r="B15" t="s">
        <v>0</v>
      </c>
      <c r="C15">
        <v>0.55000000000000004</v>
      </c>
      <c r="D15">
        <v>48706</v>
      </c>
      <c r="E15">
        <v>-0.29999999999999993</v>
      </c>
      <c r="F15">
        <v>-35.294117647058812</v>
      </c>
      <c r="G15">
        <v>450</v>
      </c>
      <c r="H15">
        <v>0.55000000000000004</v>
      </c>
      <c r="I15">
        <v>0.75</v>
      </c>
      <c r="J15">
        <v>0.85</v>
      </c>
      <c r="K15">
        <v>0.5</v>
      </c>
      <c r="L15">
        <v>1.05</v>
      </c>
      <c r="M15">
        <v>0.79</v>
      </c>
      <c r="N15">
        <v>48706</v>
      </c>
      <c r="O15">
        <v>28.86</v>
      </c>
      <c r="P15">
        <v>3963</v>
      </c>
      <c r="Q15">
        <v>-754</v>
      </c>
      <c r="R15">
        <v>48706</v>
      </c>
      <c r="S15">
        <v>21550</v>
      </c>
      <c r="T15" s="4">
        <v>45680</v>
      </c>
      <c r="U15" t="s">
        <v>35</v>
      </c>
      <c r="V15">
        <v>0.75</v>
      </c>
      <c r="W15">
        <v>0</v>
      </c>
      <c r="X15">
        <v>0</v>
      </c>
      <c r="Y15">
        <v>3.8477740000000004E-3</v>
      </c>
      <c r="Z15" s="8"/>
      <c r="AA15" s="8"/>
    </row>
    <row r="16" spans="1:27" x14ac:dyDescent="0.25">
      <c r="A16" t="s">
        <v>36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1125</v>
      </c>
      <c r="H16">
        <v>1515.65</v>
      </c>
      <c r="I16">
        <v>0</v>
      </c>
      <c r="J16">
        <v>2508.0500000000002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21600</v>
      </c>
      <c r="T16" s="4">
        <v>45680</v>
      </c>
      <c r="U16" t="s">
        <v>34</v>
      </c>
      <c r="V16">
        <v>0</v>
      </c>
      <c r="W16">
        <v>0</v>
      </c>
      <c r="X16">
        <v>0</v>
      </c>
      <c r="Y16">
        <v>0</v>
      </c>
      <c r="Z16" s="8">
        <f>Y17+Y16</f>
        <v>1.0606736E-2</v>
      </c>
      <c r="AA16" s="8">
        <f>Y17-Y16</f>
        <v>1.0606736E-2</v>
      </c>
    </row>
    <row r="17" spans="1:27" x14ac:dyDescent="0.25">
      <c r="A17" t="s">
        <v>36</v>
      </c>
      <c r="B17" t="s">
        <v>0</v>
      </c>
      <c r="C17">
        <v>0.65</v>
      </c>
      <c r="D17">
        <v>127792</v>
      </c>
      <c r="E17">
        <v>-0.25</v>
      </c>
      <c r="F17">
        <v>-27.777777777777779</v>
      </c>
      <c r="G17">
        <v>3075</v>
      </c>
      <c r="H17">
        <v>0.65</v>
      </c>
      <c r="I17">
        <v>0.65</v>
      </c>
      <c r="J17">
        <v>0.9</v>
      </c>
      <c r="K17">
        <v>0.6</v>
      </c>
      <c r="L17">
        <v>1.1000000000000001</v>
      </c>
      <c r="M17">
        <v>0.83</v>
      </c>
      <c r="N17">
        <v>127792</v>
      </c>
      <c r="O17">
        <v>79.55</v>
      </c>
      <c r="P17">
        <v>25681</v>
      </c>
      <c r="Q17">
        <v>2444</v>
      </c>
      <c r="R17">
        <v>127792</v>
      </c>
      <c r="S17">
        <v>21600</v>
      </c>
      <c r="T17" s="4">
        <v>45680</v>
      </c>
      <c r="U17" t="s">
        <v>35</v>
      </c>
      <c r="V17">
        <v>0.65</v>
      </c>
      <c r="W17">
        <v>0</v>
      </c>
      <c r="X17">
        <v>0</v>
      </c>
      <c r="Y17">
        <v>1.0606736E-2</v>
      </c>
      <c r="Z17" s="8"/>
      <c r="AA17" s="8"/>
    </row>
    <row r="18" spans="1:27" x14ac:dyDescent="0.25">
      <c r="A18" t="s">
        <v>36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1125</v>
      </c>
      <c r="H18">
        <v>1465.7</v>
      </c>
      <c r="I18">
        <v>0</v>
      </c>
      <c r="J18">
        <v>2459.15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21650</v>
      </c>
      <c r="T18" s="4">
        <v>45680</v>
      </c>
      <c r="U18" t="s">
        <v>34</v>
      </c>
      <c r="V18">
        <v>0</v>
      </c>
      <c r="W18">
        <v>0</v>
      </c>
      <c r="X18">
        <v>0</v>
      </c>
      <c r="Y18">
        <v>0</v>
      </c>
      <c r="Z18" s="8">
        <f>Y19+Y18</f>
        <v>5.0305139999999998E-3</v>
      </c>
      <c r="AA18" s="8">
        <f>Y19-Y18</f>
        <v>5.0305139999999998E-3</v>
      </c>
    </row>
    <row r="19" spans="1:27" x14ac:dyDescent="0.25">
      <c r="A19" t="s">
        <v>36</v>
      </c>
      <c r="B19" t="s">
        <v>0</v>
      </c>
      <c r="C19">
        <v>0.7</v>
      </c>
      <c r="D19">
        <v>57822</v>
      </c>
      <c r="E19">
        <v>-0.25</v>
      </c>
      <c r="F19">
        <v>-26.315789473684209</v>
      </c>
      <c r="G19">
        <v>5175</v>
      </c>
      <c r="H19">
        <v>0.7</v>
      </c>
      <c r="I19">
        <v>0.8</v>
      </c>
      <c r="J19">
        <v>0.95</v>
      </c>
      <c r="K19">
        <v>0.55000000000000004</v>
      </c>
      <c r="L19">
        <v>1.2</v>
      </c>
      <c r="M19">
        <v>0.87</v>
      </c>
      <c r="N19">
        <v>57822</v>
      </c>
      <c r="O19">
        <v>37.729999999999997</v>
      </c>
      <c r="P19">
        <v>5031</v>
      </c>
      <c r="Q19">
        <v>-206</v>
      </c>
      <c r="R19">
        <v>57822</v>
      </c>
      <c r="S19">
        <v>21650</v>
      </c>
      <c r="T19" s="4">
        <v>45680</v>
      </c>
      <c r="U19" t="s">
        <v>35</v>
      </c>
      <c r="V19">
        <v>0.8</v>
      </c>
      <c r="W19">
        <v>0</v>
      </c>
      <c r="X19">
        <v>0</v>
      </c>
      <c r="Y19">
        <v>5.0305139999999998E-3</v>
      </c>
      <c r="Z19" s="8"/>
      <c r="AA19" s="8"/>
    </row>
    <row r="20" spans="1:27" x14ac:dyDescent="0.25">
      <c r="A20" t="s">
        <v>36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1125</v>
      </c>
      <c r="H20">
        <v>1415.55</v>
      </c>
      <c r="I20">
        <v>0</v>
      </c>
      <c r="J20">
        <v>1550</v>
      </c>
      <c r="K20">
        <v>0</v>
      </c>
      <c r="L20">
        <v>0</v>
      </c>
      <c r="M20">
        <v>0</v>
      </c>
      <c r="N20">
        <v>0</v>
      </c>
      <c r="O20">
        <v>0</v>
      </c>
      <c r="P20">
        <v>5</v>
      </c>
      <c r="Q20">
        <v>0</v>
      </c>
      <c r="R20">
        <v>0</v>
      </c>
      <c r="S20">
        <v>21700</v>
      </c>
      <c r="T20" s="4">
        <v>45680</v>
      </c>
      <c r="U20" t="s">
        <v>34</v>
      </c>
      <c r="V20">
        <v>0</v>
      </c>
      <c r="W20">
        <v>0</v>
      </c>
      <c r="X20">
        <v>0</v>
      </c>
      <c r="Y20">
        <v>0</v>
      </c>
      <c r="Z20" s="8">
        <f>Y21+Y20</f>
        <v>1.5470711999999999E-2</v>
      </c>
      <c r="AA20" s="8">
        <f>Y21-Y20</f>
        <v>1.5470711999999999E-2</v>
      </c>
    </row>
    <row r="21" spans="1:27" x14ac:dyDescent="0.25">
      <c r="A21" t="s">
        <v>36</v>
      </c>
      <c r="B21" t="s">
        <v>0</v>
      </c>
      <c r="C21">
        <v>0.65</v>
      </c>
      <c r="D21">
        <v>179892</v>
      </c>
      <c r="E21">
        <v>-0.35</v>
      </c>
      <c r="F21">
        <v>-35</v>
      </c>
      <c r="G21">
        <v>675</v>
      </c>
      <c r="H21">
        <v>0.65</v>
      </c>
      <c r="I21">
        <v>1</v>
      </c>
      <c r="J21">
        <v>1</v>
      </c>
      <c r="K21">
        <v>0.55000000000000004</v>
      </c>
      <c r="L21">
        <v>1.2</v>
      </c>
      <c r="M21">
        <v>0.86</v>
      </c>
      <c r="N21">
        <v>179892</v>
      </c>
      <c r="O21">
        <v>116.03</v>
      </c>
      <c r="P21">
        <v>19169</v>
      </c>
      <c r="Q21">
        <v>-8203</v>
      </c>
      <c r="R21">
        <v>179892</v>
      </c>
      <c r="S21">
        <v>21700</v>
      </c>
      <c r="T21" s="4">
        <v>45680</v>
      </c>
      <c r="U21" t="s">
        <v>35</v>
      </c>
      <c r="V21">
        <v>1</v>
      </c>
      <c r="W21">
        <v>0</v>
      </c>
      <c r="X21">
        <v>0</v>
      </c>
      <c r="Y21">
        <v>1.5470711999999999E-2</v>
      </c>
      <c r="Z21" s="8"/>
      <c r="AA21" s="8"/>
    </row>
    <row r="22" spans="1:27" x14ac:dyDescent="0.25">
      <c r="A22" t="s">
        <v>36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1125</v>
      </c>
      <c r="H22">
        <v>1365.65</v>
      </c>
      <c r="I22">
        <v>0</v>
      </c>
      <c r="J22">
        <v>2361.75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21750</v>
      </c>
      <c r="T22" s="4">
        <v>45680</v>
      </c>
      <c r="U22" t="s">
        <v>34</v>
      </c>
      <c r="V22">
        <v>0</v>
      </c>
      <c r="W22">
        <v>0</v>
      </c>
      <c r="X22">
        <v>0</v>
      </c>
      <c r="Y22">
        <v>0</v>
      </c>
      <c r="Z22" s="8">
        <f>Y23+Y22</f>
        <v>7.9080319999999989E-3</v>
      </c>
      <c r="AA22" s="8">
        <f>Y23-Y22</f>
        <v>7.9080319999999989E-3</v>
      </c>
    </row>
    <row r="23" spans="1:27" x14ac:dyDescent="0.25">
      <c r="A23" t="s">
        <v>36</v>
      </c>
      <c r="B23" t="s">
        <v>0</v>
      </c>
      <c r="C23">
        <v>0.6</v>
      </c>
      <c r="D23">
        <v>84128</v>
      </c>
      <c r="E23">
        <v>-0.45000000000000007</v>
      </c>
      <c r="F23">
        <v>-42.857142857142861</v>
      </c>
      <c r="G23">
        <v>1350</v>
      </c>
      <c r="H23">
        <v>0.6</v>
      </c>
      <c r="I23">
        <v>0.8</v>
      </c>
      <c r="J23">
        <v>1.05</v>
      </c>
      <c r="K23">
        <v>0.55000000000000004</v>
      </c>
      <c r="L23">
        <v>1.3</v>
      </c>
      <c r="M23">
        <v>0.94</v>
      </c>
      <c r="N23">
        <v>84128</v>
      </c>
      <c r="O23">
        <v>59.31</v>
      </c>
      <c r="P23">
        <v>5707</v>
      </c>
      <c r="Q23">
        <v>66</v>
      </c>
      <c r="R23">
        <v>84128</v>
      </c>
      <c r="S23">
        <v>21750</v>
      </c>
      <c r="T23" s="4">
        <v>45680</v>
      </c>
      <c r="U23" t="s">
        <v>35</v>
      </c>
      <c r="V23">
        <v>0.8</v>
      </c>
      <c r="W23">
        <v>0</v>
      </c>
      <c r="X23">
        <v>0</v>
      </c>
      <c r="Y23">
        <v>7.9080319999999989E-3</v>
      </c>
      <c r="Z23" s="8"/>
      <c r="AA23" s="8"/>
    </row>
    <row r="24" spans="1:27" x14ac:dyDescent="0.25">
      <c r="A24" t="s">
        <v>36</v>
      </c>
      <c r="B24" t="s">
        <v>0</v>
      </c>
      <c r="C24">
        <v>1322</v>
      </c>
      <c r="D24">
        <v>1</v>
      </c>
      <c r="E24">
        <v>-80.5</v>
      </c>
      <c r="F24">
        <v>-5.7397504456327981</v>
      </c>
      <c r="G24">
        <v>450</v>
      </c>
      <c r="H24">
        <v>1357.6</v>
      </c>
      <c r="I24">
        <v>1322</v>
      </c>
      <c r="J24">
        <v>1402.5</v>
      </c>
      <c r="K24">
        <v>1322</v>
      </c>
      <c r="L24">
        <v>1322</v>
      </c>
      <c r="M24">
        <v>1322</v>
      </c>
      <c r="N24">
        <v>1</v>
      </c>
      <c r="O24">
        <v>0.99</v>
      </c>
      <c r="P24">
        <v>4</v>
      </c>
      <c r="Q24">
        <v>0</v>
      </c>
      <c r="R24">
        <v>1</v>
      </c>
      <c r="S24">
        <v>21800</v>
      </c>
      <c r="T24" s="4">
        <v>45680</v>
      </c>
      <c r="U24" t="s">
        <v>34</v>
      </c>
      <c r="V24">
        <v>1322</v>
      </c>
      <c r="W24">
        <v>0</v>
      </c>
      <c r="X24">
        <v>0</v>
      </c>
      <c r="Y24">
        <v>1.3219999999999999E-4</v>
      </c>
      <c r="Z24" s="8">
        <f>Y25+Y24</f>
        <v>2.2915448000000001E-2</v>
      </c>
      <c r="AA24" s="8">
        <f>Y25-Y24</f>
        <v>2.2651048000000003E-2</v>
      </c>
    </row>
    <row r="25" spans="1:27" x14ac:dyDescent="0.25">
      <c r="A25" t="s">
        <v>36</v>
      </c>
      <c r="B25" t="s">
        <v>0</v>
      </c>
      <c r="C25">
        <v>0.55000000000000004</v>
      </c>
      <c r="D25">
        <v>247644</v>
      </c>
      <c r="E25">
        <v>-0.7</v>
      </c>
      <c r="F25">
        <v>-55.999999999999993</v>
      </c>
      <c r="G25">
        <v>3750</v>
      </c>
      <c r="H25">
        <v>0.5</v>
      </c>
      <c r="I25">
        <v>1.2</v>
      </c>
      <c r="J25">
        <v>1.25</v>
      </c>
      <c r="K25">
        <v>0.5</v>
      </c>
      <c r="L25">
        <v>1.35</v>
      </c>
      <c r="M25">
        <v>0.92</v>
      </c>
      <c r="N25">
        <v>247644</v>
      </c>
      <c r="O25">
        <v>170.87</v>
      </c>
      <c r="P25">
        <v>29279</v>
      </c>
      <c r="Q25">
        <v>-3375</v>
      </c>
      <c r="R25">
        <v>247644</v>
      </c>
      <c r="S25">
        <v>21800</v>
      </c>
      <c r="T25" s="4">
        <v>45680</v>
      </c>
      <c r="U25" t="s">
        <v>35</v>
      </c>
      <c r="V25">
        <v>1.2</v>
      </c>
      <c r="W25">
        <v>0</v>
      </c>
      <c r="X25">
        <v>0</v>
      </c>
      <c r="Y25">
        <v>2.2783248000000002E-2</v>
      </c>
      <c r="Z25" s="8"/>
      <c r="AA25" s="8"/>
    </row>
    <row r="26" spans="1:27" x14ac:dyDescent="0.25">
      <c r="A26" t="s">
        <v>36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1125</v>
      </c>
      <c r="H26">
        <v>1265.7</v>
      </c>
      <c r="I26">
        <v>0</v>
      </c>
      <c r="J26">
        <v>2264.8000000000002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21850</v>
      </c>
      <c r="T26" s="4">
        <v>45680</v>
      </c>
      <c r="U26" t="s">
        <v>34</v>
      </c>
      <c r="V26">
        <v>0</v>
      </c>
      <c r="W26">
        <v>0</v>
      </c>
      <c r="X26">
        <v>0</v>
      </c>
      <c r="Y26">
        <v>0</v>
      </c>
      <c r="Z26" s="8">
        <f>Y27+Y26</f>
        <v>1.0945476000000001E-2</v>
      </c>
      <c r="AA26" s="8">
        <f>Y27-Y26</f>
        <v>1.0945476000000001E-2</v>
      </c>
    </row>
    <row r="27" spans="1:27" x14ac:dyDescent="0.25">
      <c r="A27" t="s">
        <v>36</v>
      </c>
      <c r="B27" t="s">
        <v>0</v>
      </c>
      <c r="C27">
        <v>0.9</v>
      </c>
      <c r="D27">
        <v>101347</v>
      </c>
      <c r="E27">
        <v>-0.49999999999999989</v>
      </c>
      <c r="F27">
        <v>-35.714285714285708</v>
      </c>
      <c r="G27">
        <v>525</v>
      </c>
      <c r="H27">
        <v>0.75</v>
      </c>
      <c r="I27">
        <v>1.3</v>
      </c>
      <c r="J27">
        <v>1.4</v>
      </c>
      <c r="K27">
        <v>0.75</v>
      </c>
      <c r="L27">
        <v>1.6</v>
      </c>
      <c r="M27">
        <v>1.08</v>
      </c>
      <c r="N27">
        <v>101347</v>
      </c>
      <c r="O27">
        <v>82.09</v>
      </c>
      <c r="P27">
        <v>15855</v>
      </c>
      <c r="Q27">
        <v>2410</v>
      </c>
      <c r="R27">
        <v>101347</v>
      </c>
      <c r="S27">
        <v>21850</v>
      </c>
      <c r="T27" s="4">
        <v>45680</v>
      </c>
      <c r="U27" t="s">
        <v>35</v>
      </c>
      <c r="V27">
        <v>1.3</v>
      </c>
      <c r="W27">
        <v>0</v>
      </c>
      <c r="X27">
        <v>0</v>
      </c>
      <c r="Y27">
        <v>1.0945476000000001E-2</v>
      </c>
      <c r="Z27" s="8"/>
      <c r="AA27" s="8"/>
    </row>
    <row r="28" spans="1:27" x14ac:dyDescent="0.25">
      <c r="A28" t="s">
        <v>36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1125</v>
      </c>
      <c r="H28">
        <v>1215.9000000000001</v>
      </c>
      <c r="I28">
        <v>0</v>
      </c>
      <c r="J28">
        <v>2216.5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21900</v>
      </c>
      <c r="T28" s="4">
        <v>45680</v>
      </c>
      <c r="U28" t="s">
        <v>34</v>
      </c>
      <c r="V28">
        <v>0</v>
      </c>
      <c r="W28">
        <v>0</v>
      </c>
      <c r="X28">
        <v>0</v>
      </c>
      <c r="Y28">
        <v>0</v>
      </c>
      <c r="Z28" s="8">
        <f>Y29+Y28</f>
        <v>2.3547838999999997E-2</v>
      </c>
      <c r="AA28" s="8">
        <f>Y29-Y28</f>
        <v>2.3547838999999997E-2</v>
      </c>
    </row>
    <row r="29" spans="1:27" x14ac:dyDescent="0.25">
      <c r="A29" t="s">
        <v>36</v>
      </c>
      <c r="B29" t="s">
        <v>0</v>
      </c>
      <c r="C29">
        <v>0.85</v>
      </c>
      <c r="D29">
        <v>197881</v>
      </c>
      <c r="E29">
        <v>-0.65</v>
      </c>
      <c r="F29">
        <v>-43.333333333333336</v>
      </c>
      <c r="G29">
        <v>75</v>
      </c>
      <c r="H29">
        <v>0.8</v>
      </c>
      <c r="I29">
        <v>1.05</v>
      </c>
      <c r="J29">
        <v>1.5</v>
      </c>
      <c r="K29">
        <v>0.8</v>
      </c>
      <c r="L29">
        <v>1.6</v>
      </c>
      <c r="M29">
        <v>1.19</v>
      </c>
      <c r="N29">
        <v>197881</v>
      </c>
      <c r="O29">
        <v>176.61</v>
      </c>
      <c r="P29">
        <v>32583</v>
      </c>
      <c r="Q29">
        <v>3701</v>
      </c>
      <c r="R29">
        <v>197881</v>
      </c>
      <c r="S29">
        <v>21900</v>
      </c>
      <c r="T29" s="4">
        <v>45680</v>
      </c>
      <c r="U29" t="s">
        <v>35</v>
      </c>
      <c r="V29">
        <v>1.05</v>
      </c>
      <c r="W29">
        <v>0</v>
      </c>
      <c r="X29">
        <v>0</v>
      </c>
      <c r="Y29">
        <v>2.3547838999999997E-2</v>
      </c>
      <c r="Z29" s="8"/>
      <c r="AA29" s="8"/>
    </row>
    <row r="30" spans="1:27" x14ac:dyDescent="0.25">
      <c r="A30" t="s">
        <v>36</v>
      </c>
      <c r="B30" t="s">
        <v>0</v>
      </c>
      <c r="C30">
        <v>1212.0999999999999</v>
      </c>
      <c r="D30">
        <v>6</v>
      </c>
      <c r="E30">
        <v>-956.25</v>
      </c>
      <c r="F30">
        <v>-44.100352802822421</v>
      </c>
      <c r="G30">
        <v>150</v>
      </c>
      <c r="H30">
        <v>1209.55</v>
      </c>
      <c r="I30">
        <v>1137.1500000000001</v>
      </c>
      <c r="J30">
        <v>2168.35</v>
      </c>
      <c r="K30">
        <v>1137.1500000000001</v>
      </c>
      <c r="L30">
        <v>1212.0999999999999</v>
      </c>
      <c r="M30">
        <v>1168.53</v>
      </c>
      <c r="N30">
        <v>6</v>
      </c>
      <c r="O30">
        <v>5.26</v>
      </c>
      <c r="P30">
        <v>2</v>
      </c>
      <c r="Q30">
        <v>2</v>
      </c>
      <c r="R30">
        <v>6</v>
      </c>
      <c r="S30">
        <v>21950</v>
      </c>
      <c r="T30" s="4">
        <v>45680</v>
      </c>
      <c r="U30" t="s">
        <v>34</v>
      </c>
      <c r="V30">
        <v>1137.1500000000001</v>
      </c>
      <c r="W30">
        <v>0</v>
      </c>
      <c r="X30">
        <v>0</v>
      </c>
      <c r="Y30">
        <v>7.0111800000000003E-4</v>
      </c>
      <c r="Z30" s="8">
        <f>Y31+Y30</f>
        <v>1.5194016000000001E-2</v>
      </c>
      <c r="AA30" s="8">
        <f>Y31-Y30</f>
        <v>1.379178E-2</v>
      </c>
    </row>
    <row r="31" spans="1:27" x14ac:dyDescent="0.25">
      <c r="A31" t="s">
        <v>36</v>
      </c>
      <c r="B31" t="s">
        <v>0</v>
      </c>
      <c r="C31">
        <v>0.9</v>
      </c>
      <c r="D31">
        <v>115023</v>
      </c>
      <c r="E31">
        <v>-0.70000000000000007</v>
      </c>
      <c r="F31">
        <v>-43.75</v>
      </c>
      <c r="G31">
        <v>2250</v>
      </c>
      <c r="H31">
        <v>0.85</v>
      </c>
      <c r="I31">
        <v>1.6</v>
      </c>
      <c r="J31">
        <v>1.6</v>
      </c>
      <c r="K31">
        <v>0.85</v>
      </c>
      <c r="L31">
        <v>1.7</v>
      </c>
      <c r="M31">
        <v>1.26</v>
      </c>
      <c r="N31">
        <v>115023</v>
      </c>
      <c r="O31">
        <v>108.7</v>
      </c>
      <c r="P31">
        <v>20503</v>
      </c>
      <c r="Q31">
        <v>7296</v>
      </c>
      <c r="R31">
        <v>115023</v>
      </c>
      <c r="S31">
        <v>21950</v>
      </c>
      <c r="T31" s="4">
        <v>45680</v>
      </c>
      <c r="U31" t="s">
        <v>35</v>
      </c>
      <c r="V31">
        <v>1.6</v>
      </c>
      <c r="W31">
        <v>0</v>
      </c>
      <c r="X31">
        <v>0</v>
      </c>
      <c r="Y31">
        <v>1.4492898000000001E-2</v>
      </c>
      <c r="Z31" s="8"/>
      <c r="AA31" s="8"/>
    </row>
    <row r="32" spans="1:27" x14ac:dyDescent="0.25">
      <c r="A32" t="s">
        <v>36</v>
      </c>
      <c r="B32" t="s">
        <v>0</v>
      </c>
      <c r="C32">
        <v>1164.95</v>
      </c>
      <c r="D32">
        <v>389</v>
      </c>
      <c r="E32">
        <v>89.049999999999955</v>
      </c>
      <c r="F32">
        <v>8.2767915233757741</v>
      </c>
      <c r="G32">
        <v>1425</v>
      </c>
      <c r="H32">
        <v>1163.05</v>
      </c>
      <c r="I32">
        <v>1093.3</v>
      </c>
      <c r="J32">
        <v>1075.9000000000001</v>
      </c>
      <c r="K32">
        <v>1003</v>
      </c>
      <c r="L32">
        <v>1169.4000000000001</v>
      </c>
      <c r="M32">
        <v>1085.83</v>
      </c>
      <c r="N32">
        <v>389</v>
      </c>
      <c r="O32">
        <v>316.79000000000002</v>
      </c>
      <c r="P32">
        <v>128</v>
      </c>
      <c r="Q32">
        <v>-100</v>
      </c>
      <c r="R32">
        <v>389</v>
      </c>
      <c r="S32">
        <v>22000</v>
      </c>
      <c r="T32" s="4">
        <v>45680</v>
      </c>
      <c r="U32" t="s">
        <v>34</v>
      </c>
      <c r="V32">
        <v>1093.3</v>
      </c>
      <c r="W32">
        <v>0</v>
      </c>
      <c r="X32">
        <v>0</v>
      </c>
      <c r="Y32">
        <v>4.2238787E-2</v>
      </c>
      <c r="Z32" s="8">
        <f>Y33+Y32</f>
        <v>0.201291359</v>
      </c>
      <c r="AA32" s="8">
        <f>Y33-Y32</f>
        <v>0.116813785</v>
      </c>
    </row>
    <row r="33" spans="1:27" x14ac:dyDescent="0.25">
      <c r="A33" t="s">
        <v>36</v>
      </c>
      <c r="B33" t="s">
        <v>0</v>
      </c>
      <c r="C33">
        <v>0.85</v>
      </c>
      <c r="D33">
        <v>1195884</v>
      </c>
      <c r="E33">
        <v>-0.9</v>
      </c>
      <c r="F33">
        <v>-51.428571428571438</v>
      </c>
      <c r="G33">
        <v>675</v>
      </c>
      <c r="H33">
        <v>0.85</v>
      </c>
      <c r="I33">
        <v>1.75</v>
      </c>
      <c r="J33">
        <v>1.75</v>
      </c>
      <c r="K33">
        <v>0.8</v>
      </c>
      <c r="L33">
        <v>1.85</v>
      </c>
      <c r="M33">
        <v>1.33</v>
      </c>
      <c r="N33">
        <v>1195884</v>
      </c>
      <c r="O33">
        <v>1192.8900000000001</v>
      </c>
      <c r="P33">
        <v>141385</v>
      </c>
      <c r="Q33">
        <v>11631</v>
      </c>
      <c r="R33">
        <v>1195884</v>
      </c>
      <c r="S33">
        <v>22000</v>
      </c>
      <c r="T33" s="4">
        <v>45680</v>
      </c>
      <c r="U33" t="s">
        <v>35</v>
      </c>
      <c r="V33">
        <v>1.75</v>
      </c>
      <c r="W33">
        <v>0</v>
      </c>
      <c r="X33">
        <v>0</v>
      </c>
      <c r="Y33">
        <v>0.159052572</v>
      </c>
      <c r="Z33" s="8"/>
      <c r="AA33" s="8"/>
    </row>
    <row r="34" spans="1:27" x14ac:dyDescent="0.25">
      <c r="A34" t="s">
        <v>36</v>
      </c>
      <c r="B34" t="s">
        <v>0</v>
      </c>
      <c r="C34">
        <v>992.55</v>
      </c>
      <c r="D34">
        <v>14</v>
      </c>
      <c r="E34">
        <v>-1080.05</v>
      </c>
      <c r="F34">
        <v>-52.110875229180742</v>
      </c>
      <c r="G34">
        <v>375</v>
      </c>
      <c r="H34">
        <v>1111.55</v>
      </c>
      <c r="I34">
        <v>1013</v>
      </c>
      <c r="J34">
        <v>2072.6</v>
      </c>
      <c r="K34">
        <v>992</v>
      </c>
      <c r="L34">
        <v>1016</v>
      </c>
      <c r="M34">
        <v>1006.41</v>
      </c>
      <c r="N34">
        <v>14</v>
      </c>
      <c r="O34">
        <v>10.57</v>
      </c>
      <c r="P34">
        <v>4</v>
      </c>
      <c r="Q34">
        <v>4</v>
      </c>
      <c r="R34">
        <v>14</v>
      </c>
      <c r="S34">
        <v>22050</v>
      </c>
      <c r="T34" s="4">
        <v>45680</v>
      </c>
      <c r="U34" t="s">
        <v>34</v>
      </c>
      <c r="V34">
        <v>1013</v>
      </c>
      <c r="W34">
        <v>0</v>
      </c>
      <c r="X34">
        <v>0</v>
      </c>
      <c r="Y34">
        <v>1.4089739999999999E-3</v>
      </c>
      <c r="Z34" s="8">
        <f>Y35+Y34</f>
        <v>3.3751319999999994E-2</v>
      </c>
      <c r="AA34" s="8">
        <f>Y35-Y34</f>
        <v>3.0933371999999994E-2</v>
      </c>
    </row>
    <row r="35" spans="1:27" x14ac:dyDescent="0.25">
      <c r="A35" t="s">
        <v>36</v>
      </c>
      <c r="B35" t="s">
        <v>0</v>
      </c>
      <c r="C35">
        <v>0.9</v>
      </c>
      <c r="D35">
        <v>227763</v>
      </c>
      <c r="E35">
        <v>-0.95000000000000007</v>
      </c>
      <c r="F35">
        <v>-51.351351351351347</v>
      </c>
      <c r="G35">
        <v>75</v>
      </c>
      <c r="H35">
        <v>0.9</v>
      </c>
      <c r="I35">
        <v>1.7</v>
      </c>
      <c r="J35">
        <v>1.85</v>
      </c>
      <c r="K35">
        <v>0.85</v>
      </c>
      <c r="L35">
        <v>1.95</v>
      </c>
      <c r="M35">
        <v>1.42</v>
      </c>
      <c r="N35">
        <v>227763</v>
      </c>
      <c r="O35">
        <v>242.57</v>
      </c>
      <c r="P35">
        <v>28963</v>
      </c>
      <c r="Q35">
        <v>16715</v>
      </c>
      <c r="R35">
        <v>227763</v>
      </c>
      <c r="S35">
        <v>22050</v>
      </c>
      <c r="T35" s="4">
        <v>45680</v>
      </c>
      <c r="U35" t="s">
        <v>35</v>
      </c>
      <c r="V35">
        <v>1.7</v>
      </c>
      <c r="W35">
        <v>0</v>
      </c>
      <c r="X35">
        <v>0</v>
      </c>
      <c r="Y35">
        <v>3.2342345999999994E-2</v>
      </c>
      <c r="Z35" s="8"/>
      <c r="AA35" s="8"/>
    </row>
    <row r="36" spans="1:27" x14ac:dyDescent="0.25">
      <c r="A36" t="s">
        <v>36</v>
      </c>
      <c r="B36" t="s">
        <v>0</v>
      </c>
      <c r="C36">
        <v>1036.5999999999999</v>
      </c>
      <c r="D36">
        <v>16</v>
      </c>
      <c r="E36">
        <v>76.599999999999909</v>
      </c>
      <c r="F36">
        <v>7.9791666666666563</v>
      </c>
      <c r="G36">
        <v>300</v>
      </c>
      <c r="H36">
        <v>1063.2</v>
      </c>
      <c r="I36">
        <v>992</v>
      </c>
      <c r="J36">
        <v>960</v>
      </c>
      <c r="K36">
        <v>936.5</v>
      </c>
      <c r="L36">
        <v>1036.5999999999999</v>
      </c>
      <c r="M36">
        <v>986.96</v>
      </c>
      <c r="N36">
        <v>16</v>
      </c>
      <c r="O36">
        <v>11.84</v>
      </c>
      <c r="P36">
        <v>19</v>
      </c>
      <c r="Q36">
        <v>-1</v>
      </c>
      <c r="R36">
        <v>16</v>
      </c>
      <c r="S36">
        <v>22100</v>
      </c>
      <c r="T36" s="4">
        <v>45680</v>
      </c>
      <c r="U36" t="s">
        <v>34</v>
      </c>
      <c r="V36">
        <v>992</v>
      </c>
      <c r="W36">
        <v>0</v>
      </c>
      <c r="X36">
        <v>0</v>
      </c>
      <c r="Y36">
        <v>1.5791360000000001E-3</v>
      </c>
      <c r="Z36" s="8">
        <f>Y37+Y36</f>
        <v>5.7907286000000002E-2</v>
      </c>
      <c r="AA36" s="8">
        <f>Y37-Y36</f>
        <v>5.4749013999999999E-2</v>
      </c>
    </row>
    <row r="37" spans="1:27" x14ac:dyDescent="0.25">
      <c r="A37" t="s">
        <v>36</v>
      </c>
      <c r="B37" t="s">
        <v>0</v>
      </c>
      <c r="C37">
        <v>0.95</v>
      </c>
      <c r="D37">
        <v>388470</v>
      </c>
      <c r="E37">
        <v>-0.95</v>
      </c>
      <c r="F37">
        <v>-50</v>
      </c>
      <c r="G37">
        <v>5025</v>
      </c>
      <c r="H37">
        <v>0.9</v>
      </c>
      <c r="I37">
        <v>1.75</v>
      </c>
      <c r="J37">
        <v>1.9</v>
      </c>
      <c r="K37">
        <v>0.85</v>
      </c>
      <c r="L37">
        <v>2</v>
      </c>
      <c r="M37">
        <v>1.45</v>
      </c>
      <c r="N37">
        <v>388470</v>
      </c>
      <c r="O37">
        <v>422.46</v>
      </c>
      <c r="P37">
        <v>29942</v>
      </c>
      <c r="Q37">
        <v>2821</v>
      </c>
      <c r="R37">
        <v>388470</v>
      </c>
      <c r="S37">
        <v>22100</v>
      </c>
      <c r="T37" s="4">
        <v>45680</v>
      </c>
      <c r="U37" t="s">
        <v>35</v>
      </c>
      <c r="V37">
        <v>1.75</v>
      </c>
      <c r="W37">
        <v>0</v>
      </c>
      <c r="X37">
        <v>0</v>
      </c>
      <c r="Y37">
        <v>5.632815E-2</v>
      </c>
      <c r="Z37" s="8"/>
      <c r="AA37" s="8"/>
    </row>
    <row r="38" spans="1:27" x14ac:dyDescent="0.25">
      <c r="A38" t="s">
        <v>36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450</v>
      </c>
      <c r="H38">
        <v>1013.5</v>
      </c>
      <c r="I38">
        <v>0</v>
      </c>
      <c r="J38">
        <v>1072.75</v>
      </c>
      <c r="K38">
        <v>0</v>
      </c>
      <c r="L38">
        <v>0</v>
      </c>
      <c r="M38">
        <v>0</v>
      </c>
      <c r="N38">
        <v>0</v>
      </c>
      <c r="O38">
        <v>0</v>
      </c>
      <c r="P38">
        <v>3</v>
      </c>
      <c r="Q38">
        <v>0</v>
      </c>
      <c r="R38">
        <v>0</v>
      </c>
      <c r="S38">
        <v>22150</v>
      </c>
      <c r="T38" s="4">
        <v>45680</v>
      </c>
      <c r="U38" t="s">
        <v>34</v>
      </c>
      <c r="V38">
        <v>0</v>
      </c>
      <c r="W38">
        <v>0</v>
      </c>
      <c r="X38">
        <v>0</v>
      </c>
      <c r="Y38">
        <v>0</v>
      </c>
      <c r="Z38" s="8">
        <f>Y39+Y38</f>
        <v>2.6780988000000002E-2</v>
      </c>
      <c r="AA38" s="8">
        <f>Y39-Y38</f>
        <v>2.6780988000000002E-2</v>
      </c>
    </row>
    <row r="39" spans="1:27" x14ac:dyDescent="0.25">
      <c r="A39" t="s">
        <v>36</v>
      </c>
      <c r="B39" t="s">
        <v>0</v>
      </c>
      <c r="C39">
        <v>0.85</v>
      </c>
      <c r="D39">
        <v>171673</v>
      </c>
      <c r="E39">
        <v>-1.25</v>
      </c>
      <c r="F39">
        <v>-59.523809523809526</v>
      </c>
      <c r="G39">
        <v>7875</v>
      </c>
      <c r="H39">
        <v>0.85</v>
      </c>
      <c r="I39">
        <v>2.15</v>
      </c>
      <c r="J39">
        <v>2.1</v>
      </c>
      <c r="K39">
        <v>0.85</v>
      </c>
      <c r="L39">
        <v>2.25</v>
      </c>
      <c r="M39">
        <v>1.56</v>
      </c>
      <c r="N39">
        <v>171673</v>
      </c>
      <c r="O39">
        <v>200.86</v>
      </c>
      <c r="P39">
        <v>11402</v>
      </c>
      <c r="Q39">
        <v>3530</v>
      </c>
      <c r="R39">
        <v>171673</v>
      </c>
      <c r="S39">
        <v>22150</v>
      </c>
      <c r="T39" s="4">
        <v>45680</v>
      </c>
      <c r="U39" t="s">
        <v>35</v>
      </c>
      <c r="V39">
        <v>2.15</v>
      </c>
      <c r="W39">
        <v>0</v>
      </c>
      <c r="X39">
        <v>0</v>
      </c>
      <c r="Y39">
        <v>2.6780988000000002E-2</v>
      </c>
      <c r="Z39" s="8"/>
      <c r="AA39" s="8"/>
    </row>
    <row r="40" spans="1:27" x14ac:dyDescent="0.25">
      <c r="A40" t="s">
        <v>36</v>
      </c>
      <c r="B40" t="s">
        <v>0</v>
      </c>
      <c r="C40">
        <v>979.8</v>
      </c>
      <c r="D40">
        <v>414</v>
      </c>
      <c r="E40">
        <v>92.049999999999955</v>
      </c>
      <c r="F40">
        <v>10.368910166150375</v>
      </c>
      <c r="G40">
        <v>150</v>
      </c>
      <c r="H40">
        <v>964.3</v>
      </c>
      <c r="I40">
        <v>915.3</v>
      </c>
      <c r="J40">
        <v>887.75</v>
      </c>
      <c r="K40">
        <v>805</v>
      </c>
      <c r="L40">
        <v>979.8</v>
      </c>
      <c r="M40">
        <v>886.21</v>
      </c>
      <c r="N40">
        <v>414</v>
      </c>
      <c r="O40">
        <v>275.17</v>
      </c>
      <c r="P40">
        <v>72</v>
      </c>
      <c r="Q40">
        <v>35</v>
      </c>
      <c r="R40">
        <v>414</v>
      </c>
      <c r="S40">
        <v>22200</v>
      </c>
      <c r="T40" s="4">
        <v>45680</v>
      </c>
      <c r="U40" t="s">
        <v>34</v>
      </c>
      <c r="V40">
        <v>915.3</v>
      </c>
      <c r="W40">
        <v>0</v>
      </c>
      <c r="X40">
        <v>0</v>
      </c>
      <c r="Y40">
        <v>3.6689093999999998E-2</v>
      </c>
      <c r="Z40" s="8">
        <f>Y41+Y40</f>
        <v>0.131362214</v>
      </c>
      <c r="AA40" s="8">
        <f>Y41-Y40</f>
        <v>5.7984026000000001E-2</v>
      </c>
    </row>
    <row r="41" spans="1:27" x14ac:dyDescent="0.25">
      <c r="A41" t="s">
        <v>36</v>
      </c>
      <c r="B41" t="s">
        <v>0</v>
      </c>
      <c r="C41">
        <v>1.1000000000000001</v>
      </c>
      <c r="D41">
        <v>570320</v>
      </c>
      <c r="E41">
        <v>-1.1499999999999999</v>
      </c>
      <c r="F41">
        <v>-51.111111111111107</v>
      </c>
      <c r="G41">
        <v>4350</v>
      </c>
      <c r="H41">
        <v>0.9</v>
      </c>
      <c r="I41">
        <v>2.0499999999999998</v>
      </c>
      <c r="J41">
        <v>2.25</v>
      </c>
      <c r="K41">
        <v>0.9</v>
      </c>
      <c r="L41">
        <v>2.2999999999999998</v>
      </c>
      <c r="M41">
        <v>1.66</v>
      </c>
      <c r="N41">
        <v>570320</v>
      </c>
      <c r="O41">
        <v>710.05</v>
      </c>
      <c r="P41">
        <v>57796</v>
      </c>
      <c r="Q41">
        <v>1194</v>
      </c>
      <c r="R41">
        <v>570320</v>
      </c>
      <c r="S41">
        <v>22200</v>
      </c>
      <c r="T41" s="4">
        <v>45680</v>
      </c>
      <c r="U41" t="s">
        <v>35</v>
      </c>
      <c r="V41">
        <v>2.0499999999999998</v>
      </c>
      <c r="W41">
        <v>0</v>
      </c>
      <c r="X41">
        <v>0</v>
      </c>
      <c r="Y41">
        <v>9.4673119999999999E-2</v>
      </c>
      <c r="Z41" s="8"/>
      <c r="AA41" s="8"/>
    </row>
    <row r="42" spans="1:27" x14ac:dyDescent="0.25">
      <c r="A42" t="s">
        <v>36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450</v>
      </c>
      <c r="H42">
        <v>913.5</v>
      </c>
      <c r="I42">
        <v>0</v>
      </c>
      <c r="J42">
        <v>1883.5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22250</v>
      </c>
      <c r="T42" s="4">
        <v>45680</v>
      </c>
      <c r="U42" t="s">
        <v>34</v>
      </c>
      <c r="V42">
        <v>0</v>
      </c>
      <c r="W42">
        <v>0</v>
      </c>
      <c r="X42">
        <v>0</v>
      </c>
      <c r="Y42">
        <v>0</v>
      </c>
      <c r="Z42" s="8">
        <f>Y43+Y42</f>
        <v>4.5770400000000003E-2</v>
      </c>
      <c r="AA42" s="8">
        <f>Y43-Y42</f>
        <v>4.5770400000000003E-2</v>
      </c>
    </row>
    <row r="43" spans="1:27" x14ac:dyDescent="0.25">
      <c r="A43" t="s">
        <v>36</v>
      </c>
      <c r="B43" t="s">
        <v>0</v>
      </c>
      <c r="C43">
        <v>1</v>
      </c>
      <c r="D43">
        <v>254280</v>
      </c>
      <c r="E43">
        <v>-1.7000000000000002</v>
      </c>
      <c r="F43">
        <v>-62.962962962962962</v>
      </c>
      <c r="G43">
        <v>525</v>
      </c>
      <c r="H43">
        <v>1</v>
      </c>
      <c r="I43">
        <v>2.85</v>
      </c>
      <c r="J43">
        <v>2.7</v>
      </c>
      <c r="K43">
        <v>0.95</v>
      </c>
      <c r="L43">
        <v>2.85</v>
      </c>
      <c r="M43">
        <v>1.8</v>
      </c>
      <c r="N43">
        <v>254280</v>
      </c>
      <c r="O43">
        <v>343.28</v>
      </c>
      <c r="P43">
        <v>17767</v>
      </c>
      <c r="Q43">
        <v>5400</v>
      </c>
      <c r="R43">
        <v>254280</v>
      </c>
      <c r="S43">
        <v>22250</v>
      </c>
      <c r="T43" s="4">
        <v>45680</v>
      </c>
      <c r="U43" t="s">
        <v>35</v>
      </c>
      <c r="V43">
        <v>2.85</v>
      </c>
      <c r="W43">
        <v>0</v>
      </c>
      <c r="X43">
        <v>0</v>
      </c>
      <c r="Y43">
        <v>4.5770400000000003E-2</v>
      </c>
      <c r="Z43" s="8"/>
      <c r="AA43" s="8"/>
    </row>
    <row r="44" spans="1:27" x14ac:dyDescent="0.25">
      <c r="A44" t="s">
        <v>36</v>
      </c>
      <c r="B44" t="s">
        <v>0</v>
      </c>
      <c r="C44">
        <v>860.1</v>
      </c>
      <c r="D44">
        <v>304</v>
      </c>
      <c r="E44">
        <v>82.450000000000045</v>
      </c>
      <c r="F44">
        <v>10.602456117790785</v>
      </c>
      <c r="G44">
        <v>150</v>
      </c>
      <c r="H44">
        <v>864.3</v>
      </c>
      <c r="I44">
        <v>800</v>
      </c>
      <c r="J44">
        <v>777.65</v>
      </c>
      <c r="K44">
        <v>704</v>
      </c>
      <c r="L44">
        <v>874</v>
      </c>
      <c r="M44">
        <v>789.59</v>
      </c>
      <c r="N44">
        <v>304</v>
      </c>
      <c r="O44">
        <v>180.03</v>
      </c>
      <c r="P44">
        <v>72</v>
      </c>
      <c r="Q44">
        <v>-36</v>
      </c>
      <c r="R44">
        <v>304</v>
      </c>
      <c r="S44">
        <v>22300</v>
      </c>
      <c r="T44" s="4">
        <v>45680</v>
      </c>
      <c r="U44" t="s">
        <v>34</v>
      </c>
      <c r="V44">
        <v>800</v>
      </c>
      <c r="W44">
        <v>0</v>
      </c>
      <c r="X44">
        <v>0</v>
      </c>
      <c r="Y44">
        <v>2.4003536000000002E-2</v>
      </c>
      <c r="Z44" s="8">
        <f>Y45+Y44</f>
        <v>0.16381207199999998</v>
      </c>
      <c r="AA44" s="8">
        <f>Y45-Y44</f>
        <v>0.11580499999999998</v>
      </c>
    </row>
    <row r="45" spans="1:27" x14ac:dyDescent="0.25">
      <c r="A45" t="s">
        <v>36</v>
      </c>
      <c r="B45" t="s">
        <v>0</v>
      </c>
      <c r="C45">
        <v>1.1000000000000001</v>
      </c>
      <c r="D45">
        <v>688712</v>
      </c>
      <c r="E45">
        <v>-2.1</v>
      </c>
      <c r="F45">
        <v>-65.625</v>
      </c>
      <c r="G45">
        <v>1425</v>
      </c>
      <c r="H45">
        <v>1.1000000000000001</v>
      </c>
      <c r="I45">
        <v>3.5</v>
      </c>
      <c r="J45">
        <v>3.2</v>
      </c>
      <c r="K45">
        <v>1.1000000000000001</v>
      </c>
      <c r="L45">
        <v>3.5</v>
      </c>
      <c r="M45">
        <v>2.0299999999999998</v>
      </c>
      <c r="N45">
        <v>688712</v>
      </c>
      <c r="O45">
        <v>1048.56</v>
      </c>
      <c r="P45">
        <v>51697</v>
      </c>
      <c r="Q45">
        <v>10252</v>
      </c>
      <c r="R45">
        <v>688712</v>
      </c>
      <c r="S45">
        <v>22300</v>
      </c>
      <c r="T45" s="4">
        <v>45680</v>
      </c>
      <c r="U45" t="s">
        <v>35</v>
      </c>
      <c r="V45">
        <v>3.5</v>
      </c>
      <c r="W45">
        <v>0</v>
      </c>
      <c r="X45">
        <v>0</v>
      </c>
      <c r="Y45">
        <v>0.13980853599999998</v>
      </c>
      <c r="Z45" s="8"/>
      <c r="AA45" s="8"/>
    </row>
    <row r="46" spans="1:27" x14ac:dyDescent="0.25">
      <c r="A46" t="s">
        <v>36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1125</v>
      </c>
      <c r="H46">
        <v>814.1</v>
      </c>
      <c r="I46">
        <v>0</v>
      </c>
      <c r="J46">
        <v>1041.5999999999999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22350</v>
      </c>
      <c r="T46" s="4">
        <v>45680</v>
      </c>
      <c r="U46" t="s">
        <v>34</v>
      </c>
      <c r="V46">
        <v>0</v>
      </c>
      <c r="W46">
        <v>0</v>
      </c>
      <c r="X46">
        <v>0</v>
      </c>
      <c r="Y46">
        <v>0</v>
      </c>
      <c r="Z46" s="8">
        <f>Y47+Y46</f>
        <v>0.100592918</v>
      </c>
      <c r="AA46" s="8">
        <f>Y47-Y46</f>
        <v>0.100592918</v>
      </c>
    </row>
    <row r="47" spans="1:27" x14ac:dyDescent="0.25">
      <c r="A47" t="s">
        <v>36</v>
      </c>
      <c r="B47" t="s">
        <v>0</v>
      </c>
      <c r="C47">
        <v>1.1000000000000001</v>
      </c>
      <c r="D47">
        <v>417398</v>
      </c>
      <c r="E47">
        <v>-2.9</v>
      </c>
      <c r="F47">
        <v>-72.5</v>
      </c>
      <c r="G47">
        <v>81375</v>
      </c>
      <c r="H47">
        <v>1.1000000000000001</v>
      </c>
      <c r="I47">
        <v>3.8</v>
      </c>
      <c r="J47">
        <v>4</v>
      </c>
      <c r="K47">
        <v>1.1000000000000001</v>
      </c>
      <c r="L47">
        <v>3.8</v>
      </c>
      <c r="M47">
        <v>2.41</v>
      </c>
      <c r="N47">
        <v>417398</v>
      </c>
      <c r="O47">
        <v>754.45</v>
      </c>
      <c r="P47">
        <v>18250</v>
      </c>
      <c r="Q47">
        <v>5605</v>
      </c>
      <c r="R47">
        <v>417398</v>
      </c>
      <c r="S47">
        <v>22350</v>
      </c>
      <c r="T47" s="4">
        <v>45680</v>
      </c>
      <c r="U47" t="s">
        <v>35</v>
      </c>
      <c r="V47">
        <v>3.8</v>
      </c>
      <c r="W47">
        <v>0</v>
      </c>
      <c r="X47">
        <v>0</v>
      </c>
      <c r="Y47">
        <v>0.100592918</v>
      </c>
      <c r="Z47" s="8"/>
      <c r="AA47" s="8"/>
    </row>
    <row r="48" spans="1:27" x14ac:dyDescent="0.25">
      <c r="A48" t="s">
        <v>36</v>
      </c>
      <c r="B48" t="s">
        <v>0</v>
      </c>
      <c r="C48">
        <v>767</v>
      </c>
      <c r="D48">
        <v>349</v>
      </c>
      <c r="E48">
        <v>87.649999999999977</v>
      </c>
      <c r="F48">
        <v>12.902038713476113</v>
      </c>
      <c r="G48">
        <v>150</v>
      </c>
      <c r="H48">
        <v>764.95</v>
      </c>
      <c r="I48">
        <v>710</v>
      </c>
      <c r="J48">
        <v>679.35</v>
      </c>
      <c r="K48">
        <v>608.25</v>
      </c>
      <c r="L48">
        <v>771.65</v>
      </c>
      <c r="M48">
        <v>691.91</v>
      </c>
      <c r="N48">
        <v>349</v>
      </c>
      <c r="O48">
        <v>181.11</v>
      </c>
      <c r="P48">
        <v>94</v>
      </c>
      <c r="Q48">
        <v>-46</v>
      </c>
      <c r="R48">
        <v>349</v>
      </c>
      <c r="S48">
        <v>22400</v>
      </c>
      <c r="T48" s="4">
        <v>45680</v>
      </c>
      <c r="U48" t="s">
        <v>34</v>
      </c>
      <c r="V48">
        <v>710</v>
      </c>
      <c r="W48">
        <v>0</v>
      </c>
      <c r="X48">
        <v>0</v>
      </c>
      <c r="Y48">
        <v>2.4147658999999998E-2</v>
      </c>
      <c r="Z48" s="8">
        <f>Y49+Y48</f>
        <v>0.27871698499999997</v>
      </c>
      <c r="AA48" s="8">
        <f>Y49-Y48</f>
        <v>0.230421667</v>
      </c>
    </row>
    <row r="49" spans="1:27" x14ac:dyDescent="0.25">
      <c r="A49" t="s">
        <v>36</v>
      </c>
      <c r="B49" t="s">
        <v>0</v>
      </c>
      <c r="C49">
        <v>1.2</v>
      </c>
      <c r="D49">
        <v>915717</v>
      </c>
      <c r="E49">
        <v>-3.7</v>
      </c>
      <c r="F49">
        <v>-75.510204081632651</v>
      </c>
      <c r="G49">
        <v>750</v>
      </c>
      <c r="H49">
        <v>1.25</v>
      </c>
      <c r="I49">
        <v>4.4000000000000004</v>
      </c>
      <c r="J49">
        <v>4.9000000000000004</v>
      </c>
      <c r="K49">
        <v>1.1499999999999999</v>
      </c>
      <c r="L49">
        <v>4.4000000000000004</v>
      </c>
      <c r="M49">
        <v>2.78</v>
      </c>
      <c r="N49">
        <v>915717</v>
      </c>
      <c r="O49">
        <v>1909.27</v>
      </c>
      <c r="P49">
        <v>52054</v>
      </c>
      <c r="Q49">
        <v>-21915</v>
      </c>
      <c r="R49">
        <v>915717</v>
      </c>
      <c r="S49">
        <v>22400</v>
      </c>
      <c r="T49" s="4">
        <v>45680</v>
      </c>
      <c r="U49" t="s">
        <v>35</v>
      </c>
      <c r="V49">
        <v>4.4000000000000004</v>
      </c>
      <c r="W49">
        <v>0</v>
      </c>
      <c r="X49">
        <v>0</v>
      </c>
      <c r="Y49">
        <v>0.25456932599999998</v>
      </c>
      <c r="Z49" s="8"/>
      <c r="AA49" s="8"/>
    </row>
    <row r="50" spans="1:27" x14ac:dyDescent="0.25">
      <c r="A50" t="s">
        <v>36</v>
      </c>
      <c r="B50" t="s">
        <v>0</v>
      </c>
      <c r="C50">
        <v>712.85</v>
      </c>
      <c r="D50">
        <v>69</v>
      </c>
      <c r="E50">
        <v>68.300000000000068</v>
      </c>
      <c r="F50">
        <v>10.596540221860224</v>
      </c>
      <c r="G50">
        <v>300</v>
      </c>
      <c r="H50">
        <v>715.7</v>
      </c>
      <c r="I50">
        <v>680.05</v>
      </c>
      <c r="J50">
        <v>644.54999999999995</v>
      </c>
      <c r="K50">
        <v>554.70000000000005</v>
      </c>
      <c r="L50">
        <v>720.5</v>
      </c>
      <c r="M50">
        <v>640.29999999999995</v>
      </c>
      <c r="N50">
        <v>69</v>
      </c>
      <c r="O50">
        <v>33.14</v>
      </c>
      <c r="P50">
        <v>45</v>
      </c>
      <c r="Q50">
        <v>-1</v>
      </c>
      <c r="R50">
        <v>69</v>
      </c>
      <c r="S50">
        <v>22450</v>
      </c>
      <c r="T50" s="4">
        <v>45680</v>
      </c>
      <c r="U50" t="s">
        <v>34</v>
      </c>
      <c r="V50">
        <v>680.05</v>
      </c>
      <c r="W50">
        <v>0</v>
      </c>
      <c r="X50">
        <v>0</v>
      </c>
      <c r="Y50">
        <v>4.4180699999999996E-3</v>
      </c>
      <c r="Z50" s="8">
        <f>Y51+Y50</f>
        <v>0.15528218999999999</v>
      </c>
      <c r="AA50" s="8">
        <f>Y51-Y50</f>
        <v>0.14644604999999999</v>
      </c>
    </row>
    <row r="51" spans="1:27" x14ac:dyDescent="0.25">
      <c r="A51" t="s">
        <v>36</v>
      </c>
      <c r="B51" t="s">
        <v>0</v>
      </c>
      <c r="C51">
        <v>1.55</v>
      </c>
      <c r="D51">
        <v>454410</v>
      </c>
      <c r="E51">
        <v>-4.9000000000000004</v>
      </c>
      <c r="F51">
        <v>-75.968992248062023</v>
      </c>
      <c r="G51">
        <v>900</v>
      </c>
      <c r="H51">
        <v>1.5</v>
      </c>
      <c r="I51">
        <v>5.65</v>
      </c>
      <c r="J51">
        <v>6.45</v>
      </c>
      <c r="K51">
        <v>1.35</v>
      </c>
      <c r="L51">
        <v>5.65</v>
      </c>
      <c r="M51">
        <v>3.32</v>
      </c>
      <c r="N51">
        <v>454410</v>
      </c>
      <c r="O51">
        <v>1131.48</v>
      </c>
      <c r="P51">
        <v>20358</v>
      </c>
      <c r="Q51">
        <v>6533</v>
      </c>
      <c r="R51">
        <v>454410</v>
      </c>
      <c r="S51">
        <v>22450</v>
      </c>
      <c r="T51" s="4">
        <v>45680</v>
      </c>
      <c r="U51" t="s">
        <v>35</v>
      </c>
      <c r="V51">
        <v>5.65</v>
      </c>
      <c r="W51">
        <v>0</v>
      </c>
      <c r="X51">
        <v>0</v>
      </c>
      <c r="Y51">
        <v>0.15086411999999999</v>
      </c>
      <c r="Z51" s="8"/>
      <c r="AA51" s="8"/>
    </row>
    <row r="52" spans="1:27" x14ac:dyDescent="0.25">
      <c r="A52" t="s">
        <v>36</v>
      </c>
      <c r="B52" t="s">
        <v>0</v>
      </c>
      <c r="C52">
        <v>668.5</v>
      </c>
      <c r="D52">
        <v>6965</v>
      </c>
      <c r="E52">
        <v>77</v>
      </c>
      <c r="F52">
        <v>13.017751479289942</v>
      </c>
      <c r="G52">
        <v>375</v>
      </c>
      <c r="H52">
        <v>666.95</v>
      </c>
      <c r="I52">
        <v>599.20000000000005</v>
      </c>
      <c r="J52">
        <v>591.5</v>
      </c>
      <c r="K52">
        <v>505</v>
      </c>
      <c r="L52">
        <v>682.55</v>
      </c>
      <c r="M52">
        <v>597.95000000000005</v>
      </c>
      <c r="N52">
        <v>6965</v>
      </c>
      <c r="O52">
        <v>3123.54</v>
      </c>
      <c r="P52">
        <v>760</v>
      </c>
      <c r="Q52">
        <v>-144</v>
      </c>
      <c r="R52">
        <v>6965</v>
      </c>
      <c r="S52">
        <v>22500</v>
      </c>
      <c r="T52" s="4">
        <v>45680</v>
      </c>
      <c r="U52" t="s">
        <v>34</v>
      </c>
      <c r="V52">
        <v>599.20000000000005</v>
      </c>
      <c r="W52">
        <v>0</v>
      </c>
      <c r="X52">
        <v>0</v>
      </c>
      <c r="Y52">
        <v>0.41647217500000006</v>
      </c>
      <c r="Z52" s="8">
        <f>Y53+Y52</f>
        <v>0.99089342800000013</v>
      </c>
      <c r="AA52" s="8">
        <f>Y53-Y52</f>
        <v>0.15794907799999997</v>
      </c>
    </row>
    <row r="53" spans="1:27" x14ac:dyDescent="0.25">
      <c r="A53" t="s">
        <v>36</v>
      </c>
      <c r="B53" t="s">
        <v>0</v>
      </c>
      <c r="C53">
        <v>1.95</v>
      </c>
      <c r="D53">
        <v>1377509</v>
      </c>
      <c r="E53">
        <v>-6.6000000000000005</v>
      </c>
      <c r="F53">
        <v>-77.192982456140342</v>
      </c>
      <c r="G53">
        <v>60975</v>
      </c>
      <c r="H53">
        <v>1.95</v>
      </c>
      <c r="I53">
        <v>6.4</v>
      </c>
      <c r="J53">
        <v>8.5500000000000007</v>
      </c>
      <c r="K53">
        <v>1.8</v>
      </c>
      <c r="L53">
        <v>7.2</v>
      </c>
      <c r="M53">
        <v>4.17</v>
      </c>
      <c r="N53">
        <v>1377509</v>
      </c>
      <c r="O53">
        <v>4308.16</v>
      </c>
      <c r="P53">
        <v>75115</v>
      </c>
      <c r="Q53">
        <v>-12797</v>
      </c>
      <c r="R53">
        <v>1377509</v>
      </c>
      <c r="S53">
        <v>22500</v>
      </c>
      <c r="T53" s="4">
        <v>45680</v>
      </c>
      <c r="U53" t="s">
        <v>35</v>
      </c>
      <c r="V53">
        <v>6.4</v>
      </c>
      <c r="W53">
        <v>0</v>
      </c>
      <c r="X53">
        <v>0</v>
      </c>
      <c r="Y53">
        <v>0.57442125300000002</v>
      </c>
      <c r="Z53" s="8"/>
      <c r="AA53" s="8"/>
    </row>
    <row r="54" spans="1:27" x14ac:dyDescent="0.25">
      <c r="A54" t="s">
        <v>36</v>
      </c>
      <c r="B54" t="s">
        <v>0</v>
      </c>
      <c r="C54">
        <v>617</v>
      </c>
      <c r="D54">
        <v>594</v>
      </c>
      <c r="E54">
        <v>68.700000000000045</v>
      </c>
      <c r="F54">
        <v>12.529637060003656</v>
      </c>
      <c r="G54">
        <v>450</v>
      </c>
      <c r="H54">
        <v>615.9</v>
      </c>
      <c r="I54">
        <v>554.29999999999995</v>
      </c>
      <c r="J54">
        <v>548.29999999999995</v>
      </c>
      <c r="K54">
        <v>458.2</v>
      </c>
      <c r="L54">
        <v>631.70000000000005</v>
      </c>
      <c r="M54">
        <v>526.16</v>
      </c>
      <c r="N54">
        <v>594</v>
      </c>
      <c r="O54">
        <v>234.4</v>
      </c>
      <c r="P54">
        <v>65</v>
      </c>
      <c r="Q54">
        <v>2</v>
      </c>
      <c r="R54">
        <v>594</v>
      </c>
      <c r="S54">
        <v>22550</v>
      </c>
      <c r="T54" s="4">
        <v>45680</v>
      </c>
      <c r="U54" t="s">
        <v>34</v>
      </c>
      <c r="V54">
        <v>554.29999999999995</v>
      </c>
      <c r="W54">
        <v>0</v>
      </c>
      <c r="X54">
        <v>0</v>
      </c>
      <c r="Y54">
        <v>3.1253903999999999E-2</v>
      </c>
      <c r="Z54" s="8">
        <f>Y55+Y54</f>
        <v>0.37395095399999995</v>
      </c>
      <c r="AA54" s="8">
        <f>Y55-Y54</f>
        <v>0.31144314599999995</v>
      </c>
    </row>
    <row r="55" spans="1:27" x14ac:dyDescent="0.25">
      <c r="A55" t="s">
        <v>36</v>
      </c>
      <c r="B55" t="s">
        <v>0</v>
      </c>
      <c r="C55">
        <v>2</v>
      </c>
      <c r="D55">
        <v>671955</v>
      </c>
      <c r="E55">
        <v>-9</v>
      </c>
      <c r="F55">
        <v>-81.818181818181827</v>
      </c>
      <c r="G55">
        <v>1050</v>
      </c>
      <c r="H55">
        <v>2</v>
      </c>
      <c r="I55">
        <v>9</v>
      </c>
      <c r="J55">
        <v>11</v>
      </c>
      <c r="K55">
        <v>1.85</v>
      </c>
      <c r="L55">
        <v>9.3000000000000007</v>
      </c>
      <c r="M55">
        <v>5.0999999999999996</v>
      </c>
      <c r="N55">
        <v>671955</v>
      </c>
      <c r="O55">
        <v>2570.23</v>
      </c>
      <c r="P55">
        <v>19254</v>
      </c>
      <c r="Q55">
        <v>6647</v>
      </c>
      <c r="R55">
        <v>671955</v>
      </c>
      <c r="S55">
        <v>22550</v>
      </c>
      <c r="T55" s="4">
        <v>45680</v>
      </c>
      <c r="U55" t="s">
        <v>35</v>
      </c>
      <c r="V55">
        <v>9</v>
      </c>
      <c r="W55">
        <v>0</v>
      </c>
      <c r="X55">
        <v>0</v>
      </c>
      <c r="Y55">
        <v>0.34269704999999995</v>
      </c>
      <c r="Z55" s="8"/>
      <c r="AA55" s="8"/>
    </row>
    <row r="56" spans="1:27" x14ac:dyDescent="0.25">
      <c r="A56" t="s">
        <v>36</v>
      </c>
      <c r="B56" t="s">
        <v>0</v>
      </c>
      <c r="C56">
        <v>569.35</v>
      </c>
      <c r="D56">
        <v>5222</v>
      </c>
      <c r="E56">
        <v>76.5</v>
      </c>
      <c r="F56">
        <v>15.521964086436036</v>
      </c>
      <c r="G56">
        <v>75</v>
      </c>
      <c r="H56">
        <v>566.4</v>
      </c>
      <c r="I56">
        <v>510</v>
      </c>
      <c r="J56">
        <v>492.85</v>
      </c>
      <c r="K56">
        <v>408.2</v>
      </c>
      <c r="L56">
        <v>579.95000000000005</v>
      </c>
      <c r="M56">
        <v>488.88</v>
      </c>
      <c r="N56">
        <v>5222</v>
      </c>
      <c r="O56">
        <v>1914.7</v>
      </c>
      <c r="P56">
        <v>292</v>
      </c>
      <c r="Q56">
        <v>-40</v>
      </c>
      <c r="R56">
        <v>5222</v>
      </c>
      <c r="S56">
        <v>22600</v>
      </c>
      <c r="T56" s="4">
        <v>45680</v>
      </c>
      <c r="U56" t="s">
        <v>34</v>
      </c>
      <c r="V56">
        <v>510</v>
      </c>
      <c r="W56">
        <v>0</v>
      </c>
      <c r="X56">
        <v>0</v>
      </c>
      <c r="Y56">
        <v>0.25529313599999998</v>
      </c>
      <c r="Z56" s="8">
        <f>Y57+Y56</f>
        <v>1.2704453069999999</v>
      </c>
      <c r="AA56" s="8">
        <f>Y57-Y56</f>
        <v>0.75985903500000007</v>
      </c>
    </row>
    <row r="57" spans="1:27" x14ac:dyDescent="0.25">
      <c r="A57" t="s">
        <v>36</v>
      </c>
      <c r="B57" t="s">
        <v>0</v>
      </c>
      <c r="C57">
        <v>2.4</v>
      </c>
      <c r="D57">
        <v>1564179</v>
      </c>
      <c r="E57">
        <v>-11.35</v>
      </c>
      <c r="F57">
        <v>-82.545454545454547</v>
      </c>
      <c r="G57">
        <v>4425</v>
      </c>
      <c r="H57">
        <v>2.4</v>
      </c>
      <c r="I57">
        <v>12</v>
      </c>
      <c r="J57">
        <v>13.75</v>
      </c>
      <c r="K57">
        <v>2.2999999999999998</v>
      </c>
      <c r="L57">
        <v>12</v>
      </c>
      <c r="M57">
        <v>6.49</v>
      </c>
      <c r="N57">
        <v>1564179</v>
      </c>
      <c r="O57">
        <v>7613.64</v>
      </c>
      <c r="P57">
        <v>45051</v>
      </c>
      <c r="Q57">
        <v>7412</v>
      </c>
      <c r="R57">
        <v>1564179</v>
      </c>
      <c r="S57">
        <v>22600</v>
      </c>
      <c r="T57" s="4">
        <v>45680</v>
      </c>
      <c r="U57" t="s">
        <v>35</v>
      </c>
      <c r="V57">
        <v>12</v>
      </c>
      <c r="W57">
        <v>0</v>
      </c>
      <c r="X57">
        <v>0</v>
      </c>
      <c r="Y57">
        <v>1.015152171</v>
      </c>
      <c r="Z57" s="8"/>
      <c r="AA57" s="8"/>
    </row>
    <row r="58" spans="1:27" x14ac:dyDescent="0.25">
      <c r="A58" t="s">
        <v>36</v>
      </c>
      <c r="B58" t="s">
        <v>0</v>
      </c>
      <c r="C58">
        <v>519</v>
      </c>
      <c r="D58">
        <v>2684</v>
      </c>
      <c r="E58">
        <v>67.050000000000011</v>
      </c>
      <c r="F58">
        <v>14.835711915034851</v>
      </c>
      <c r="G58">
        <v>150</v>
      </c>
      <c r="H58">
        <v>517.04999999999995</v>
      </c>
      <c r="I58">
        <v>484.65</v>
      </c>
      <c r="J58">
        <v>451.95</v>
      </c>
      <c r="K58">
        <v>361.45</v>
      </c>
      <c r="L58">
        <v>532</v>
      </c>
      <c r="M58">
        <v>437.06</v>
      </c>
      <c r="N58">
        <v>2684</v>
      </c>
      <c r="O58">
        <v>879.8</v>
      </c>
      <c r="P58">
        <v>224</v>
      </c>
      <c r="Q58">
        <v>105</v>
      </c>
      <c r="R58">
        <v>2684</v>
      </c>
      <c r="S58">
        <v>22650</v>
      </c>
      <c r="T58" s="4">
        <v>45680</v>
      </c>
      <c r="U58" t="s">
        <v>34</v>
      </c>
      <c r="V58">
        <v>484.65</v>
      </c>
      <c r="W58">
        <v>0</v>
      </c>
      <c r="X58">
        <v>0</v>
      </c>
      <c r="Y58">
        <v>0.117306904</v>
      </c>
      <c r="Z58" s="8">
        <f>Y59+Y58</f>
        <v>0.88117752800000004</v>
      </c>
      <c r="AA58" s="8">
        <f>Y59-Y58</f>
        <v>0.64656372000000006</v>
      </c>
    </row>
    <row r="59" spans="1:27" x14ac:dyDescent="0.25">
      <c r="A59" t="s">
        <v>36</v>
      </c>
      <c r="B59" t="s">
        <v>0</v>
      </c>
      <c r="C59">
        <v>2.9</v>
      </c>
      <c r="D59">
        <v>938416</v>
      </c>
      <c r="E59">
        <v>-14.799999999999999</v>
      </c>
      <c r="F59">
        <v>-83.615819209039543</v>
      </c>
      <c r="G59">
        <v>18150</v>
      </c>
      <c r="H59">
        <v>2.9</v>
      </c>
      <c r="I59">
        <v>14</v>
      </c>
      <c r="J59">
        <v>17.7</v>
      </c>
      <c r="K59">
        <v>2.75</v>
      </c>
      <c r="L59">
        <v>15.9</v>
      </c>
      <c r="M59">
        <v>8.14</v>
      </c>
      <c r="N59">
        <v>938416</v>
      </c>
      <c r="O59">
        <v>5729.03</v>
      </c>
      <c r="P59">
        <v>23474</v>
      </c>
      <c r="Q59">
        <v>9678</v>
      </c>
      <c r="R59">
        <v>938416</v>
      </c>
      <c r="S59">
        <v>22650</v>
      </c>
      <c r="T59" s="4">
        <v>45680</v>
      </c>
      <c r="U59" t="s">
        <v>35</v>
      </c>
      <c r="V59">
        <v>14</v>
      </c>
      <c r="W59">
        <v>0</v>
      </c>
      <c r="X59">
        <v>0</v>
      </c>
      <c r="Y59">
        <v>0.76387062400000005</v>
      </c>
      <c r="Z59" s="8"/>
      <c r="AA59" s="8"/>
    </row>
    <row r="60" spans="1:27" x14ac:dyDescent="0.25">
      <c r="A60" t="s">
        <v>36</v>
      </c>
      <c r="B60" t="s">
        <v>0</v>
      </c>
      <c r="C60">
        <v>470.3</v>
      </c>
      <c r="D60">
        <v>16384</v>
      </c>
      <c r="E60">
        <v>66.400000000000034</v>
      </c>
      <c r="F60">
        <v>16.439712800198077</v>
      </c>
      <c r="G60">
        <v>1050</v>
      </c>
      <c r="H60">
        <v>467.8</v>
      </c>
      <c r="I60">
        <v>438.45</v>
      </c>
      <c r="J60">
        <v>403.9</v>
      </c>
      <c r="K60">
        <v>314</v>
      </c>
      <c r="L60">
        <v>481.9</v>
      </c>
      <c r="M60">
        <v>391.62</v>
      </c>
      <c r="N60">
        <v>16384</v>
      </c>
      <c r="O60">
        <v>4812.2299999999996</v>
      </c>
      <c r="P60">
        <v>737</v>
      </c>
      <c r="Q60">
        <v>34</v>
      </c>
      <c r="R60">
        <v>16384</v>
      </c>
      <c r="S60">
        <v>22700</v>
      </c>
      <c r="T60" s="4">
        <v>45680</v>
      </c>
      <c r="U60" t="s">
        <v>34</v>
      </c>
      <c r="V60">
        <v>438.45</v>
      </c>
      <c r="W60">
        <v>0</v>
      </c>
      <c r="X60">
        <v>0</v>
      </c>
      <c r="Y60">
        <v>0.64163020800000004</v>
      </c>
      <c r="Z60" s="8">
        <f>Y61+Y60</f>
        <v>2.6909314879999999</v>
      </c>
      <c r="AA60" s="8">
        <f>Y61-Y60</f>
        <v>1.4076710719999999</v>
      </c>
    </row>
    <row r="61" spans="1:27" x14ac:dyDescent="0.25">
      <c r="A61" t="s">
        <v>36</v>
      </c>
      <c r="B61" t="s">
        <v>0</v>
      </c>
      <c r="C61">
        <v>3.65</v>
      </c>
      <c r="D61">
        <v>1970482</v>
      </c>
      <c r="E61">
        <v>-19.350000000000001</v>
      </c>
      <c r="F61">
        <v>-84.130434782608702</v>
      </c>
      <c r="G61">
        <v>3300</v>
      </c>
      <c r="H61">
        <v>3.5</v>
      </c>
      <c r="I61">
        <v>15</v>
      </c>
      <c r="J61">
        <v>23</v>
      </c>
      <c r="K61">
        <v>3.5</v>
      </c>
      <c r="L61">
        <v>21.25</v>
      </c>
      <c r="M61">
        <v>10.4</v>
      </c>
      <c r="N61">
        <v>1970482</v>
      </c>
      <c r="O61">
        <v>15369.76</v>
      </c>
      <c r="P61">
        <v>44414</v>
      </c>
      <c r="Q61">
        <v>11329</v>
      </c>
      <c r="R61">
        <v>1970482</v>
      </c>
      <c r="S61">
        <v>22700</v>
      </c>
      <c r="T61" s="4">
        <v>45680</v>
      </c>
      <c r="U61" t="s">
        <v>35</v>
      </c>
      <c r="V61">
        <v>15</v>
      </c>
      <c r="W61">
        <v>0</v>
      </c>
      <c r="X61">
        <v>0</v>
      </c>
      <c r="Y61">
        <v>2.0493012799999999</v>
      </c>
      <c r="Z61" s="8"/>
      <c r="AA61" s="8"/>
    </row>
    <row r="62" spans="1:27" x14ac:dyDescent="0.25">
      <c r="A62" t="s">
        <v>36</v>
      </c>
      <c r="B62" t="s">
        <v>0</v>
      </c>
      <c r="C62">
        <v>420.6</v>
      </c>
      <c r="D62">
        <v>10357</v>
      </c>
      <c r="E62">
        <v>59.650000000000034</v>
      </c>
      <c r="F62">
        <v>16.525834603130637</v>
      </c>
      <c r="G62">
        <v>1050</v>
      </c>
      <c r="H62">
        <v>417.95</v>
      </c>
      <c r="I62">
        <v>393.05</v>
      </c>
      <c r="J62">
        <v>360.95</v>
      </c>
      <c r="K62">
        <v>268.2</v>
      </c>
      <c r="L62">
        <v>430.65</v>
      </c>
      <c r="M62">
        <v>335.55</v>
      </c>
      <c r="N62">
        <v>10357</v>
      </c>
      <c r="O62">
        <v>2606.4699999999998</v>
      </c>
      <c r="P62">
        <v>368</v>
      </c>
      <c r="Q62">
        <v>25</v>
      </c>
      <c r="R62">
        <v>10357</v>
      </c>
      <c r="S62">
        <v>22750</v>
      </c>
      <c r="T62" s="4">
        <v>45680</v>
      </c>
      <c r="U62" t="s">
        <v>34</v>
      </c>
      <c r="V62">
        <v>393.05</v>
      </c>
      <c r="W62">
        <v>0</v>
      </c>
      <c r="X62">
        <v>0</v>
      </c>
      <c r="Y62">
        <v>0.34752913499999999</v>
      </c>
      <c r="Z62" s="8">
        <f>Y63+Y62</f>
        <v>2.3166237270000001</v>
      </c>
      <c r="AA62" s="8">
        <f>Y63-Y62</f>
        <v>1.6215654570000002</v>
      </c>
    </row>
    <row r="63" spans="1:27" x14ac:dyDescent="0.25">
      <c r="A63" t="s">
        <v>36</v>
      </c>
      <c r="B63" t="s">
        <v>0</v>
      </c>
      <c r="C63">
        <v>4.3499999999999996</v>
      </c>
      <c r="D63">
        <v>1505424</v>
      </c>
      <c r="E63">
        <v>-24.700000000000003</v>
      </c>
      <c r="F63">
        <v>-85.025817555938048</v>
      </c>
      <c r="G63">
        <v>225</v>
      </c>
      <c r="H63">
        <v>4.0999999999999996</v>
      </c>
      <c r="I63">
        <v>25.95</v>
      </c>
      <c r="J63">
        <v>29.05</v>
      </c>
      <c r="K63">
        <v>4.05</v>
      </c>
      <c r="L63">
        <v>26.75</v>
      </c>
      <c r="M63">
        <v>13.08</v>
      </c>
      <c r="N63">
        <v>1505424</v>
      </c>
      <c r="O63">
        <v>14768.21</v>
      </c>
      <c r="P63">
        <v>34774</v>
      </c>
      <c r="Q63">
        <v>21444</v>
      </c>
      <c r="R63">
        <v>1505424</v>
      </c>
      <c r="S63">
        <v>22750</v>
      </c>
      <c r="T63" s="4">
        <v>45680</v>
      </c>
      <c r="U63" t="s">
        <v>35</v>
      </c>
      <c r="V63">
        <v>25.95</v>
      </c>
      <c r="W63">
        <v>0</v>
      </c>
      <c r="X63">
        <v>0</v>
      </c>
      <c r="Y63">
        <v>1.9690945920000003</v>
      </c>
      <c r="Z63" s="8"/>
      <c r="AA63" s="8"/>
    </row>
    <row r="64" spans="1:27" x14ac:dyDescent="0.25">
      <c r="A64" t="s">
        <v>36</v>
      </c>
      <c r="B64" t="s">
        <v>0</v>
      </c>
      <c r="C64">
        <v>371</v>
      </c>
      <c r="D64">
        <v>108700</v>
      </c>
      <c r="E64">
        <v>51.699999999999989</v>
      </c>
      <c r="F64">
        <v>16.191669276542434</v>
      </c>
      <c r="G64">
        <v>450</v>
      </c>
      <c r="H64">
        <v>371</v>
      </c>
      <c r="I64">
        <v>349.95</v>
      </c>
      <c r="J64">
        <v>319.3</v>
      </c>
      <c r="K64">
        <v>223.85</v>
      </c>
      <c r="L64">
        <v>384.7</v>
      </c>
      <c r="M64">
        <v>295.2</v>
      </c>
      <c r="N64">
        <v>108700</v>
      </c>
      <c r="O64">
        <v>24066.18</v>
      </c>
      <c r="P64">
        <v>2584</v>
      </c>
      <c r="Q64">
        <v>184</v>
      </c>
      <c r="R64">
        <v>108700</v>
      </c>
      <c r="S64">
        <v>22800</v>
      </c>
      <c r="T64" s="4">
        <v>45680</v>
      </c>
      <c r="U64" t="s">
        <v>34</v>
      </c>
      <c r="V64">
        <v>349.95</v>
      </c>
      <c r="W64">
        <v>0</v>
      </c>
      <c r="X64">
        <v>0</v>
      </c>
      <c r="Y64">
        <v>3.2088239999999999</v>
      </c>
      <c r="Z64" s="8">
        <f>Y65+Y64</f>
        <v>8.2624696359999987</v>
      </c>
      <c r="AA64" s="8">
        <f>Y65-Y64</f>
        <v>1.8448216359999998</v>
      </c>
    </row>
    <row r="65" spans="1:27" x14ac:dyDescent="0.25">
      <c r="A65" t="s">
        <v>36</v>
      </c>
      <c r="B65" t="s">
        <v>0</v>
      </c>
      <c r="C65">
        <v>5.4</v>
      </c>
      <c r="D65">
        <v>2977988</v>
      </c>
      <c r="E65">
        <v>-31.75</v>
      </c>
      <c r="F65">
        <v>-85.46433378196501</v>
      </c>
      <c r="G65">
        <v>525</v>
      </c>
      <c r="H65">
        <v>5.4</v>
      </c>
      <c r="I65">
        <v>34</v>
      </c>
      <c r="J65">
        <v>37.15</v>
      </c>
      <c r="K65">
        <v>5.3</v>
      </c>
      <c r="L65">
        <v>34.950000000000003</v>
      </c>
      <c r="M65">
        <v>16.97</v>
      </c>
      <c r="N65">
        <v>2977988</v>
      </c>
      <c r="O65">
        <v>37902.339999999997</v>
      </c>
      <c r="P65">
        <v>71815</v>
      </c>
      <c r="Q65">
        <v>30033</v>
      </c>
      <c r="R65">
        <v>2977988</v>
      </c>
      <c r="S65">
        <v>22800</v>
      </c>
      <c r="T65" s="4">
        <v>45680</v>
      </c>
      <c r="U65" t="s">
        <v>35</v>
      </c>
      <c r="V65">
        <v>34</v>
      </c>
      <c r="W65">
        <v>0</v>
      </c>
      <c r="X65">
        <v>0</v>
      </c>
      <c r="Y65">
        <v>5.0536456359999997</v>
      </c>
      <c r="Z65" s="8"/>
      <c r="AA65" s="8"/>
    </row>
    <row r="66" spans="1:27" x14ac:dyDescent="0.25">
      <c r="A66" t="s">
        <v>36</v>
      </c>
      <c r="B66" t="s">
        <v>0</v>
      </c>
      <c r="C66">
        <v>323.64999999999998</v>
      </c>
      <c r="D66">
        <v>63491</v>
      </c>
      <c r="E66">
        <v>48.5</v>
      </c>
      <c r="F66">
        <v>17.626749045974925</v>
      </c>
      <c r="G66">
        <v>1800</v>
      </c>
      <c r="H66">
        <v>322</v>
      </c>
      <c r="I66">
        <v>306.05</v>
      </c>
      <c r="J66">
        <v>275.14999999999998</v>
      </c>
      <c r="K66">
        <v>182.85</v>
      </c>
      <c r="L66">
        <v>336</v>
      </c>
      <c r="M66">
        <v>246.56</v>
      </c>
      <c r="N66">
        <v>63491</v>
      </c>
      <c r="O66">
        <v>11740.76</v>
      </c>
      <c r="P66">
        <v>950</v>
      </c>
      <c r="Q66">
        <v>-164</v>
      </c>
      <c r="R66">
        <v>63491</v>
      </c>
      <c r="S66">
        <v>22850</v>
      </c>
      <c r="T66" s="4">
        <v>45680</v>
      </c>
      <c r="U66" t="s">
        <v>34</v>
      </c>
      <c r="V66">
        <v>306.05</v>
      </c>
      <c r="W66">
        <v>0</v>
      </c>
      <c r="X66">
        <v>0</v>
      </c>
      <c r="Y66">
        <v>1.5654340960000002</v>
      </c>
      <c r="Z66" s="8">
        <f>Y67+Y66</f>
        <v>4.9195678810000008</v>
      </c>
      <c r="AA66" s="8">
        <f>Y67-Y66</f>
        <v>1.788699689</v>
      </c>
    </row>
    <row r="67" spans="1:27" x14ac:dyDescent="0.25">
      <c r="A67" t="s">
        <v>36</v>
      </c>
      <c r="B67" t="s">
        <v>0</v>
      </c>
      <c r="C67">
        <v>6.7</v>
      </c>
      <c r="D67">
        <v>1500731</v>
      </c>
      <c r="E67">
        <v>-39.5</v>
      </c>
      <c r="F67">
        <v>-85.497835497835496</v>
      </c>
      <c r="G67">
        <v>1275</v>
      </c>
      <c r="H67">
        <v>6.8</v>
      </c>
      <c r="I67">
        <v>39.950000000000003</v>
      </c>
      <c r="J67">
        <v>46.2</v>
      </c>
      <c r="K67">
        <v>6.65</v>
      </c>
      <c r="L67">
        <v>44.25</v>
      </c>
      <c r="M67">
        <v>22.35</v>
      </c>
      <c r="N67">
        <v>1500731</v>
      </c>
      <c r="O67">
        <v>25156</v>
      </c>
      <c r="P67">
        <v>29923</v>
      </c>
      <c r="Q67">
        <v>15060</v>
      </c>
      <c r="R67">
        <v>1500731</v>
      </c>
      <c r="S67">
        <v>22850</v>
      </c>
      <c r="T67" s="4">
        <v>45680</v>
      </c>
      <c r="U67" t="s">
        <v>35</v>
      </c>
      <c r="V67">
        <v>39.950000000000003</v>
      </c>
      <c r="W67">
        <v>0</v>
      </c>
      <c r="X67">
        <v>0</v>
      </c>
      <c r="Y67">
        <v>3.3541337850000001</v>
      </c>
      <c r="Z67" s="8"/>
      <c r="AA67" s="8"/>
    </row>
    <row r="68" spans="1:27" x14ac:dyDescent="0.25">
      <c r="A68" t="s">
        <v>36</v>
      </c>
      <c r="B68" t="s">
        <v>0</v>
      </c>
      <c r="C68">
        <v>275.35000000000002</v>
      </c>
      <c r="D68">
        <v>387867</v>
      </c>
      <c r="E68">
        <v>37.600000000000023</v>
      </c>
      <c r="F68">
        <v>15.814931650893804</v>
      </c>
      <c r="G68">
        <v>300</v>
      </c>
      <c r="H68">
        <v>273.14999999999998</v>
      </c>
      <c r="I68">
        <v>264.95</v>
      </c>
      <c r="J68">
        <v>237.75</v>
      </c>
      <c r="K68">
        <v>143.9</v>
      </c>
      <c r="L68">
        <v>289</v>
      </c>
      <c r="M68">
        <v>207.89</v>
      </c>
      <c r="N68">
        <v>387867</v>
      </c>
      <c r="O68">
        <v>60475.25</v>
      </c>
      <c r="P68">
        <v>8099</v>
      </c>
      <c r="Q68">
        <v>4357</v>
      </c>
      <c r="R68">
        <v>387867</v>
      </c>
      <c r="S68">
        <v>22900</v>
      </c>
      <c r="T68" s="4">
        <v>45680</v>
      </c>
      <c r="U68" t="s">
        <v>34</v>
      </c>
      <c r="V68">
        <v>264.95</v>
      </c>
      <c r="W68">
        <v>0</v>
      </c>
      <c r="X68">
        <v>0</v>
      </c>
      <c r="Y68">
        <v>8.0633670629999994</v>
      </c>
      <c r="Z68" s="8">
        <f>Y69+Y68</f>
        <v>16.757994435000001</v>
      </c>
      <c r="AA68" s="8">
        <f>Y69-Y68</f>
        <v>0.63126030899999996</v>
      </c>
    </row>
    <row r="69" spans="1:27" x14ac:dyDescent="0.25">
      <c r="A69" t="s">
        <v>36</v>
      </c>
      <c r="B69" t="s">
        <v>0</v>
      </c>
      <c r="C69">
        <v>8.9</v>
      </c>
      <c r="D69">
        <v>3006441</v>
      </c>
      <c r="E69">
        <v>-49.65</v>
      </c>
      <c r="F69">
        <v>-84.799316823228011</v>
      </c>
      <c r="G69">
        <v>1050</v>
      </c>
      <c r="H69">
        <v>8.5</v>
      </c>
      <c r="I69">
        <v>48</v>
      </c>
      <c r="J69">
        <v>58.55</v>
      </c>
      <c r="K69">
        <v>8.3000000000000007</v>
      </c>
      <c r="L69">
        <v>55.8</v>
      </c>
      <c r="M69">
        <v>28.92</v>
      </c>
      <c r="N69">
        <v>3006441</v>
      </c>
      <c r="O69">
        <v>65209.71</v>
      </c>
      <c r="P69">
        <v>73958</v>
      </c>
      <c r="Q69">
        <v>41599</v>
      </c>
      <c r="R69">
        <v>3006441</v>
      </c>
      <c r="S69">
        <v>22900</v>
      </c>
      <c r="T69" s="4">
        <v>45680</v>
      </c>
      <c r="U69" t="s">
        <v>35</v>
      </c>
      <c r="V69">
        <v>48</v>
      </c>
      <c r="W69">
        <v>0</v>
      </c>
      <c r="X69">
        <v>0</v>
      </c>
      <c r="Y69">
        <v>8.6946273719999994</v>
      </c>
      <c r="Z69" s="8"/>
      <c r="AA69" s="8"/>
    </row>
    <row r="70" spans="1:27" x14ac:dyDescent="0.25">
      <c r="A70" t="s">
        <v>36</v>
      </c>
      <c r="B70" t="s">
        <v>0</v>
      </c>
      <c r="C70">
        <v>227.15</v>
      </c>
      <c r="D70">
        <v>471456</v>
      </c>
      <c r="E70">
        <v>24.599999999999994</v>
      </c>
      <c r="F70">
        <v>12.14514934584053</v>
      </c>
      <c r="G70">
        <v>75</v>
      </c>
      <c r="H70">
        <v>227.05</v>
      </c>
      <c r="I70">
        <v>226.65</v>
      </c>
      <c r="J70">
        <v>202.55</v>
      </c>
      <c r="K70">
        <v>108.75</v>
      </c>
      <c r="L70">
        <v>246.9</v>
      </c>
      <c r="M70">
        <v>161.28</v>
      </c>
      <c r="N70">
        <v>471456</v>
      </c>
      <c r="O70">
        <v>57027.32</v>
      </c>
      <c r="P70">
        <v>6572</v>
      </c>
      <c r="Q70">
        <v>3337</v>
      </c>
      <c r="R70">
        <v>471456</v>
      </c>
      <c r="S70">
        <v>22950</v>
      </c>
      <c r="T70" s="4">
        <v>45680</v>
      </c>
      <c r="U70" t="s">
        <v>34</v>
      </c>
      <c r="V70">
        <v>226.65</v>
      </c>
      <c r="W70">
        <v>0</v>
      </c>
      <c r="X70">
        <v>0</v>
      </c>
      <c r="Y70">
        <v>7.6036423680000009</v>
      </c>
      <c r="Z70" s="8">
        <f>Y71+Y70</f>
        <v>16.786409120000002</v>
      </c>
      <c r="AA70" s="8">
        <f>Y71-Y70</f>
        <v>1.5791243839999982</v>
      </c>
    </row>
    <row r="71" spans="1:27" x14ac:dyDescent="0.25">
      <c r="A71" t="s">
        <v>36</v>
      </c>
      <c r="B71" t="s">
        <v>0</v>
      </c>
      <c r="C71">
        <v>11.9</v>
      </c>
      <c r="D71">
        <v>2353952</v>
      </c>
      <c r="E71">
        <v>-60.800000000000004</v>
      </c>
      <c r="F71">
        <v>-83.631361760660255</v>
      </c>
      <c r="G71">
        <v>600</v>
      </c>
      <c r="H71">
        <v>11.9</v>
      </c>
      <c r="I71">
        <v>50.65</v>
      </c>
      <c r="J71">
        <v>72.7</v>
      </c>
      <c r="K71">
        <v>10.55</v>
      </c>
      <c r="L71">
        <v>69</v>
      </c>
      <c r="M71">
        <v>39.01</v>
      </c>
      <c r="N71">
        <v>2353952</v>
      </c>
      <c r="O71">
        <v>68870.75</v>
      </c>
      <c r="P71">
        <v>44413</v>
      </c>
      <c r="Q71">
        <v>30460</v>
      </c>
      <c r="R71">
        <v>2353952</v>
      </c>
      <c r="S71">
        <v>22950</v>
      </c>
      <c r="T71" s="4">
        <v>45680</v>
      </c>
      <c r="U71" t="s">
        <v>35</v>
      </c>
      <c r="V71">
        <v>50.65</v>
      </c>
      <c r="W71">
        <v>0</v>
      </c>
      <c r="X71">
        <v>0</v>
      </c>
      <c r="Y71">
        <v>9.1827667519999991</v>
      </c>
      <c r="Z71" s="8"/>
      <c r="AA71" s="8"/>
    </row>
    <row r="72" spans="1:27" x14ac:dyDescent="0.25">
      <c r="A72" t="s">
        <v>36</v>
      </c>
      <c r="B72" t="s">
        <v>0</v>
      </c>
      <c r="C72">
        <v>182.25</v>
      </c>
      <c r="D72">
        <v>2842737</v>
      </c>
      <c r="E72">
        <v>13</v>
      </c>
      <c r="F72">
        <v>7.6809453471196454</v>
      </c>
      <c r="G72">
        <v>75</v>
      </c>
      <c r="H72">
        <v>182.25</v>
      </c>
      <c r="I72">
        <v>175</v>
      </c>
      <c r="J72">
        <v>169.25</v>
      </c>
      <c r="K72">
        <v>78.2</v>
      </c>
      <c r="L72">
        <v>206.7</v>
      </c>
      <c r="M72">
        <v>131.72</v>
      </c>
      <c r="N72">
        <v>2842737</v>
      </c>
      <c r="O72">
        <v>280833.99</v>
      </c>
      <c r="P72">
        <v>28005</v>
      </c>
      <c r="Q72">
        <v>-5296</v>
      </c>
      <c r="R72">
        <v>2842737</v>
      </c>
      <c r="S72">
        <v>23000</v>
      </c>
      <c r="T72" s="4">
        <v>45680</v>
      </c>
      <c r="U72" t="s">
        <v>34</v>
      </c>
      <c r="V72">
        <v>175</v>
      </c>
      <c r="W72">
        <v>0</v>
      </c>
      <c r="X72">
        <v>0</v>
      </c>
      <c r="Y72">
        <v>37.444531763999997</v>
      </c>
      <c r="Z72" s="8">
        <f>Y73+Y72</f>
        <v>70.100992699000003</v>
      </c>
      <c r="AA72" s="8">
        <f>Y73-Y72</f>
        <v>-4.7880708289999916</v>
      </c>
    </row>
    <row r="73" spans="1:27" x14ac:dyDescent="0.25">
      <c r="A73" t="s">
        <v>36</v>
      </c>
      <c r="B73" t="s">
        <v>0</v>
      </c>
      <c r="C73">
        <v>16.05</v>
      </c>
      <c r="D73">
        <v>6286133</v>
      </c>
      <c r="E73">
        <v>-73.55</v>
      </c>
      <c r="F73">
        <v>-82.087053571428569</v>
      </c>
      <c r="G73">
        <v>225</v>
      </c>
      <c r="H73">
        <v>16.05</v>
      </c>
      <c r="I73">
        <v>73.25</v>
      </c>
      <c r="J73">
        <v>89.6</v>
      </c>
      <c r="K73">
        <v>13.75</v>
      </c>
      <c r="L73">
        <v>85</v>
      </c>
      <c r="M73">
        <v>51.95</v>
      </c>
      <c r="N73">
        <v>6286133</v>
      </c>
      <c r="O73">
        <v>244923.46</v>
      </c>
      <c r="P73">
        <v>151442</v>
      </c>
      <c r="Q73">
        <v>79598</v>
      </c>
      <c r="R73">
        <v>6286133</v>
      </c>
      <c r="S73">
        <v>23000</v>
      </c>
      <c r="T73" s="4">
        <v>45680</v>
      </c>
      <c r="U73" t="s">
        <v>35</v>
      </c>
      <c r="V73">
        <v>73.25</v>
      </c>
      <c r="W73">
        <v>0</v>
      </c>
      <c r="X73">
        <v>0</v>
      </c>
      <c r="Y73">
        <v>32.656460935000005</v>
      </c>
      <c r="Z73" s="8"/>
      <c r="AA73" s="8"/>
    </row>
    <row r="74" spans="1:27" x14ac:dyDescent="0.25">
      <c r="A74" t="s">
        <v>36</v>
      </c>
      <c r="B74" t="s">
        <v>0</v>
      </c>
      <c r="C74">
        <v>136.75</v>
      </c>
      <c r="D74">
        <v>2848112</v>
      </c>
      <c r="E74">
        <v>-3.1999999999999886</v>
      </c>
      <c r="F74">
        <v>-2.2865309038942403</v>
      </c>
      <c r="G74">
        <v>375</v>
      </c>
      <c r="H74">
        <v>136.85</v>
      </c>
      <c r="I74">
        <v>133.30000000000001</v>
      </c>
      <c r="J74">
        <v>139.94999999999999</v>
      </c>
      <c r="K74">
        <v>53.6</v>
      </c>
      <c r="L74">
        <v>176</v>
      </c>
      <c r="M74">
        <v>100.05</v>
      </c>
      <c r="N74">
        <v>2848112</v>
      </c>
      <c r="O74">
        <v>213715.20000000001</v>
      </c>
      <c r="P74">
        <v>29701</v>
      </c>
      <c r="Q74">
        <v>11403</v>
      </c>
      <c r="R74">
        <v>2848112</v>
      </c>
      <c r="S74">
        <v>23050</v>
      </c>
      <c r="T74" s="4">
        <v>45680</v>
      </c>
      <c r="U74" t="s">
        <v>34</v>
      </c>
      <c r="V74">
        <v>133.30000000000001</v>
      </c>
      <c r="W74">
        <v>0</v>
      </c>
      <c r="X74">
        <v>0</v>
      </c>
      <c r="Y74">
        <v>28.495360559999998</v>
      </c>
      <c r="Z74" s="8">
        <f>Y75+Y74</f>
        <v>55.873041143999998</v>
      </c>
      <c r="AA74" s="8">
        <f>Y75-Y74</f>
        <v>-1.1176799759999945</v>
      </c>
    </row>
    <row r="75" spans="1:27" x14ac:dyDescent="0.25">
      <c r="A75" t="s">
        <v>36</v>
      </c>
      <c r="B75" t="s">
        <v>0</v>
      </c>
      <c r="C75">
        <v>22.05</v>
      </c>
      <c r="D75">
        <v>4118183</v>
      </c>
      <c r="E75">
        <v>-88.05</v>
      </c>
      <c r="F75">
        <v>-79.972752043596728</v>
      </c>
      <c r="G75">
        <v>225</v>
      </c>
      <c r="H75">
        <v>22.05</v>
      </c>
      <c r="I75">
        <v>81</v>
      </c>
      <c r="J75">
        <v>110.1</v>
      </c>
      <c r="K75">
        <v>18.899999999999999</v>
      </c>
      <c r="L75">
        <v>106.35</v>
      </c>
      <c r="M75">
        <v>66.48</v>
      </c>
      <c r="N75">
        <v>4118183</v>
      </c>
      <c r="O75">
        <v>205332.6</v>
      </c>
      <c r="P75">
        <v>63937</v>
      </c>
      <c r="Q75">
        <v>44500</v>
      </c>
      <c r="R75">
        <v>4118183</v>
      </c>
      <c r="S75">
        <v>23050</v>
      </c>
      <c r="T75" s="4">
        <v>45680</v>
      </c>
      <c r="U75" t="s">
        <v>35</v>
      </c>
      <c r="V75">
        <v>81</v>
      </c>
      <c r="W75">
        <v>0</v>
      </c>
      <c r="X75">
        <v>0</v>
      </c>
      <c r="Y75">
        <v>27.377680584000004</v>
      </c>
      <c r="Z75" s="8"/>
      <c r="AA75" s="8"/>
    </row>
    <row r="76" spans="1:27" x14ac:dyDescent="0.25">
      <c r="A76" t="s">
        <v>36</v>
      </c>
      <c r="B76" t="s">
        <v>0</v>
      </c>
      <c r="C76">
        <v>99</v>
      </c>
      <c r="D76">
        <v>5927723</v>
      </c>
      <c r="E76">
        <v>-14.900000000000006</v>
      </c>
      <c r="F76">
        <v>-13.081650570676038</v>
      </c>
      <c r="G76">
        <v>225</v>
      </c>
      <c r="H76">
        <v>99</v>
      </c>
      <c r="I76">
        <v>123.9</v>
      </c>
      <c r="J76">
        <v>113.9</v>
      </c>
      <c r="K76">
        <v>36.049999999999997</v>
      </c>
      <c r="L76">
        <v>138.25</v>
      </c>
      <c r="M76">
        <v>81.52</v>
      </c>
      <c r="N76">
        <v>5927723</v>
      </c>
      <c r="O76">
        <v>362420.98</v>
      </c>
      <c r="P76">
        <v>74411</v>
      </c>
      <c r="Q76">
        <v>35335</v>
      </c>
      <c r="R76">
        <v>5927723</v>
      </c>
      <c r="S76">
        <v>23100</v>
      </c>
      <c r="T76" s="4">
        <v>45680</v>
      </c>
      <c r="U76" t="s">
        <v>34</v>
      </c>
      <c r="V76">
        <v>123.9</v>
      </c>
      <c r="W76">
        <v>0</v>
      </c>
      <c r="X76">
        <v>0</v>
      </c>
      <c r="Y76">
        <v>48.322797895999997</v>
      </c>
      <c r="Z76" s="8">
        <f>Y77+Y76</f>
        <v>95.593378935999993</v>
      </c>
      <c r="AA76" s="8">
        <f>Y77-Y76</f>
        <v>-1.052216855999994</v>
      </c>
    </row>
    <row r="77" spans="1:27" x14ac:dyDescent="0.25">
      <c r="A77" t="s">
        <v>36</v>
      </c>
      <c r="B77" t="s">
        <v>0</v>
      </c>
      <c r="C77">
        <v>33</v>
      </c>
      <c r="D77">
        <v>5736721</v>
      </c>
      <c r="E77">
        <v>-100.05000000000001</v>
      </c>
      <c r="F77">
        <v>-75.197294250281857</v>
      </c>
      <c r="G77">
        <v>75</v>
      </c>
      <c r="H77">
        <v>33.15</v>
      </c>
      <c r="I77">
        <v>100</v>
      </c>
      <c r="J77">
        <v>133.05000000000001</v>
      </c>
      <c r="K77">
        <v>28.5</v>
      </c>
      <c r="L77">
        <v>137.4</v>
      </c>
      <c r="M77">
        <v>82.4</v>
      </c>
      <c r="N77">
        <v>5736721</v>
      </c>
      <c r="O77">
        <v>354529.36</v>
      </c>
      <c r="P77">
        <v>113015</v>
      </c>
      <c r="Q77">
        <v>75348</v>
      </c>
      <c r="R77">
        <v>5736721</v>
      </c>
      <c r="S77">
        <v>23100</v>
      </c>
      <c r="T77" s="4">
        <v>45680</v>
      </c>
      <c r="U77" t="s">
        <v>35</v>
      </c>
      <c r="V77">
        <v>100</v>
      </c>
      <c r="W77">
        <v>0</v>
      </c>
      <c r="X77">
        <v>0</v>
      </c>
      <c r="Y77">
        <v>47.270581040000003</v>
      </c>
      <c r="Z77" s="8"/>
      <c r="AA77" s="8"/>
    </row>
    <row r="78" spans="1:27" x14ac:dyDescent="0.25">
      <c r="A78" t="s">
        <v>36</v>
      </c>
      <c r="B78" t="s">
        <v>0</v>
      </c>
      <c r="C78">
        <v>70.2</v>
      </c>
      <c r="D78">
        <v>3546341</v>
      </c>
      <c r="E78">
        <v>-21.399999999999991</v>
      </c>
      <c r="F78">
        <v>-23.362445414847155</v>
      </c>
      <c r="G78">
        <v>300</v>
      </c>
      <c r="H78">
        <v>69.3</v>
      </c>
      <c r="I78">
        <v>96.8</v>
      </c>
      <c r="J78">
        <v>91.6</v>
      </c>
      <c r="K78">
        <v>25.1</v>
      </c>
      <c r="L78">
        <v>109</v>
      </c>
      <c r="M78">
        <v>61.68</v>
      </c>
      <c r="N78">
        <v>3546341</v>
      </c>
      <c r="O78">
        <v>164053.73000000001</v>
      </c>
      <c r="P78">
        <v>58005</v>
      </c>
      <c r="Q78">
        <v>33196</v>
      </c>
      <c r="R78">
        <v>3546341</v>
      </c>
      <c r="S78">
        <v>23150</v>
      </c>
      <c r="T78" s="4">
        <v>45680</v>
      </c>
      <c r="U78" t="s">
        <v>34</v>
      </c>
      <c r="V78">
        <v>96.8</v>
      </c>
      <c r="W78">
        <v>0</v>
      </c>
      <c r="X78">
        <v>0</v>
      </c>
      <c r="Y78">
        <v>21.873831287999998</v>
      </c>
      <c r="Z78" s="8">
        <f>Y79+Y78</f>
        <v>43.887129827999999</v>
      </c>
      <c r="AA78" s="8">
        <f>Y79-Y78</f>
        <v>0.13946725200000287</v>
      </c>
    </row>
    <row r="79" spans="1:27" x14ac:dyDescent="0.25">
      <c r="A79" t="s">
        <v>36</v>
      </c>
      <c r="B79" t="s">
        <v>0</v>
      </c>
      <c r="C79">
        <v>53.3</v>
      </c>
      <c r="D79">
        <v>2219530</v>
      </c>
      <c r="E79">
        <v>-105.50000000000001</v>
      </c>
      <c r="F79">
        <v>-66.435768261964739</v>
      </c>
      <c r="G79">
        <v>75</v>
      </c>
      <c r="H79">
        <v>53.3</v>
      </c>
      <c r="I79">
        <v>144.15</v>
      </c>
      <c r="J79">
        <v>158.80000000000001</v>
      </c>
      <c r="K79">
        <v>45.7</v>
      </c>
      <c r="L79">
        <v>176.4</v>
      </c>
      <c r="M79">
        <v>99.18</v>
      </c>
      <c r="N79">
        <v>2219530</v>
      </c>
      <c r="O79">
        <v>165099.74</v>
      </c>
      <c r="P79">
        <v>53625</v>
      </c>
      <c r="Q79">
        <v>37329</v>
      </c>
      <c r="R79">
        <v>2219530</v>
      </c>
      <c r="S79">
        <v>23150</v>
      </c>
      <c r="T79" s="4">
        <v>45680</v>
      </c>
      <c r="U79" t="s">
        <v>35</v>
      </c>
      <c r="V79">
        <v>144.15</v>
      </c>
      <c r="W79">
        <v>0</v>
      </c>
      <c r="X79">
        <v>0</v>
      </c>
      <c r="Y79">
        <v>22.013298540000001</v>
      </c>
      <c r="Z79" s="8"/>
      <c r="AA79" s="8"/>
    </row>
    <row r="80" spans="1:27" x14ac:dyDescent="0.25">
      <c r="A80" t="s">
        <v>36</v>
      </c>
      <c r="B80" t="s">
        <v>0</v>
      </c>
      <c r="C80">
        <v>48.6</v>
      </c>
      <c r="D80">
        <v>4596159</v>
      </c>
      <c r="E80">
        <v>-23.749999999999993</v>
      </c>
      <c r="F80">
        <v>-32.82653766413268</v>
      </c>
      <c r="G80">
        <v>1050</v>
      </c>
      <c r="H80">
        <v>48.1</v>
      </c>
      <c r="I80">
        <v>89.85</v>
      </c>
      <c r="J80">
        <v>72.349999999999994</v>
      </c>
      <c r="K80">
        <v>18.5</v>
      </c>
      <c r="L80">
        <v>89.85</v>
      </c>
      <c r="M80">
        <v>43.48</v>
      </c>
      <c r="N80">
        <v>4596159</v>
      </c>
      <c r="O80">
        <v>149880.74</v>
      </c>
      <c r="P80">
        <v>113266</v>
      </c>
      <c r="Q80">
        <v>40590</v>
      </c>
      <c r="R80">
        <v>4596159</v>
      </c>
      <c r="S80">
        <v>23200</v>
      </c>
      <c r="T80" s="4">
        <v>45680</v>
      </c>
      <c r="U80" t="s">
        <v>34</v>
      </c>
      <c r="V80">
        <v>89.85</v>
      </c>
      <c r="W80">
        <v>0</v>
      </c>
      <c r="X80">
        <v>0</v>
      </c>
      <c r="Y80">
        <v>19.984099332</v>
      </c>
      <c r="Z80" s="8">
        <f>Y81+Y80</f>
        <v>45.428868936000001</v>
      </c>
      <c r="AA80" s="8">
        <f>Y81-Y80</f>
        <v>5.460670271999998</v>
      </c>
    </row>
    <row r="81" spans="1:27" x14ac:dyDescent="0.25">
      <c r="A81" t="s">
        <v>36</v>
      </c>
      <c r="B81" t="s">
        <v>0</v>
      </c>
      <c r="C81">
        <v>81.900000000000006</v>
      </c>
      <c r="D81">
        <v>1866684</v>
      </c>
      <c r="E81">
        <v>-109.6</v>
      </c>
      <c r="F81">
        <v>-57.23237597911227</v>
      </c>
      <c r="G81">
        <v>150</v>
      </c>
      <c r="H81">
        <v>81.150000000000006</v>
      </c>
      <c r="I81">
        <v>150.05000000000001</v>
      </c>
      <c r="J81">
        <v>191.5</v>
      </c>
      <c r="K81">
        <v>71.3</v>
      </c>
      <c r="L81">
        <v>218.7</v>
      </c>
      <c r="M81">
        <v>136.31</v>
      </c>
      <c r="N81">
        <v>1866684</v>
      </c>
      <c r="O81">
        <v>190835.77</v>
      </c>
      <c r="P81">
        <v>59901</v>
      </c>
      <c r="Q81">
        <v>11274</v>
      </c>
      <c r="R81">
        <v>1866684</v>
      </c>
      <c r="S81">
        <v>23200</v>
      </c>
      <c r="T81" s="4">
        <v>45680</v>
      </c>
      <c r="U81" t="s">
        <v>35</v>
      </c>
      <c r="V81">
        <v>150.05000000000001</v>
      </c>
      <c r="W81">
        <v>0</v>
      </c>
      <c r="X81">
        <v>0</v>
      </c>
      <c r="Y81">
        <v>25.444769603999998</v>
      </c>
      <c r="Z81" s="8"/>
      <c r="AA81" s="8"/>
    </row>
    <row r="82" spans="1:27" x14ac:dyDescent="0.25">
      <c r="A82" t="s">
        <v>36</v>
      </c>
      <c r="B82" t="s">
        <v>0</v>
      </c>
      <c r="C82">
        <v>33.65</v>
      </c>
      <c r="D82">
        <v>2311178</v>
      </c>
      <c r="E82">
        <v>-23.450000000000003</v>
      </c>
      <c r="F82">
        <v>-41.068301225919448</v>
      </c>
      <c r="G82">
        <v>75</v>
      </c>
      <c r="H82">
        <v>33.700000000000003</v>
      </c>
      <c r="I82">
        <v>60</v>
      </c>
      <c r="J82">
        <v>57.1</v>
      </c>
      <c r="K82">
        <v>13.7</v>
      </c>
      <c r="L82">
        <v>64.900000000000006</v>
      </c>
      <c r="M82">
        <v>30.64</v>
      </c>
      <c r="N82">
        <v>2311178</v>
      </c>
      <c r="O82">
        <v>53110.87</v>
      </c>
      <c r="P82">
        <v>61707</v>
      </c>
      <c r="Q82">
        <v>26101</v>
      </c>
      <c r="R82">
        <v>2311178</v>
      </c>
      <c r="S82">
        <v>23250</v>
      </c>
      <c r="T82" s="4">
        <v>45680</v>
      </c>
      <c r="U82" t="s">
        <v>34</v>
      </c>
      <c r="V82">
        <v>60</v>
      </c>
      <c r="W82">
        <v>0</v>
      </c>
      <c r="X82">
        <v>0</v>
      </c>
      <c r="Y82">
        <v>7.0814493920000006</v>
      </c>
      <c r="Z82" s="8">
        <f>Y83+Y82</f>
        <v>14.305342131</v>
      </c>
      <c r="AA82" s="8">
        <f>Y83-Y82</f>
        <v>0.1424433469999995</v>
      </c>
    </row>
    <row r="83" spans="1:27" x14ac:dyDescent="0.25">
      <c r="A83" t="s">
        <v>36</v>
      </c>
      <c r="B83" t="s">
        <v>0</v>
      </c>
      <c r="C83">
        <v>116.45</v>
      </c>
      <c r="D83">
        <v>421981</v>
      </c>
      <c r="E83">
        <v>-108.60000000000001</v>
      </c>
      <c r="F83">
        <v>-48.255943123750278</v>
      </c>
      <c r="G83">
        <v>75</v>
      </c>
      <c r="H83">
        <v>116.45</v>
      </c>
      <c r="I83">
        <v>181.25</v>
      </c>
      <c r="J83">
        <v>225.05</v>
      </c>
      <c r="K83">
        <v>103.65</v>
      </c>
      <c r="L83">
        <v>264</v>
      </c>
      <c r="M83">
        <v>171.19</v>
      </c>
      <c r="N83">
        <v>421981</v>
      </c>
      <c r="O83">
        <v>54179.199999999997</v>
      </c>
      <c r="P83">
        <v>18080</v>
      </c>
      <c r="Q83">
        <v>5813</v>
      </c>
      <c r="R83">
        <v>421981</v>
      </c>
      <c r="S83">
        <v>23250</v>
      </c>
      <c r="T83" s="4">
        <v>45680</v>
      </c>
      <c r="U83" t="s">
        <v>35</v>
      </c>
      <c r="V83">
        <v>181.25</v>
      </c>
      <c r="W83">
        <v>0</v>
      </c>
      <c r="X83">
        <v>0</v>
      </c>
      <c r="Y83">
        <v>7.2238927390000001</v>
      </c>
      <c r="Z83" s="8"/>
      <c r="AA83" s="8"/>
    </row>
    <row r="84" spans="1:27" x14ac:dyDescent="0.25">
      <c r="A84" t="s">
        <v>36</v>
      </c>
      <c r="B84" t="s">
        <v>0</v>
      </c>
      <c r="C84">
        <v>23.1</v>
      </c>
      <c r="D84">
        <v>3340519</v>
      </c>
      <c r="E84">
        <v>-21.75</v>
      </c>
      <c r="F84">
        <v>-48.494983277591977</v>
      </c>
      <c r="G84">
        <v>1050</v>
      </c>
      <c r="H84">
        <v>23.1</v>
      </c>
      <c r="I84">
        <v>54</v>
      </c>
      <c r="J84">
        <v>44.85</v>
      </c>
      <c r="K84">
        <v>10.45</v>
      </c>
      <c r="L84">
        <v>59</v>
      </c>
      <c r="M84">
        <v>21.85</v>
      </c>
      <c r="N84">
        <v>3340519</v>
      </c>
      <c r="O84">
        <v>54742.76</v>
      </c>
      <c r="P84">
        <v>125866</v>
      </c>
      <c r="Q84">
        <v>49814</v>
      </c>
      <c r="R84">
        <v>3340519</v>
      </c>
      <c r="S84">
        <v>23300</v>
      </c>
      <c r="T84" s="4">
        <v>45680</v>
      </c>
      <c r="U84" t="s">
        <v>34</v>
      </c>
      <c r="V84">
        <v>54</v>
      </c>
      <c r="W84">
        <v>0</v>
      </c>
      <c r="X84">
        <v>0</v>
      </c>
      <c r="Y84">
        <v>7.2990340150000002</v>
      </c>
      <c r="Z84" s="8">
        <f>Y85+Y84</f>
        <v>16.607734544000003</v>
      </c>
      <c r="AA84" s="8">
        <f>Y85-Y84</f>
        <v>2.009666514000001</v>
      </c>
    </row>
    <row r="85" spans="1:27" x14ac:dyDescent="0.25">
      <c r="A85" t="s">
        <v>36</v>
      </c>
      <c r="B85" t="s">
        <v>0</v>
      </c>
      <c r="C85">
        <v>155.80000000000001</v>
      </c>
      <c r="D85">
        <v>430739</v>
      </c>
      <c r="E85">
        <v>-106.84999999999997</v>
      </c>
      <c r="F85">
        <v>-40.681515324576424</v>
      </c>
      <c r="G85">
        <v>225</v>
      </c>
      <c r="H85">
        <v>155.85</v>
      </c>
      <c r="I85">
        <v>229</v>
      </c>
      <c r="J85">
        <v>262.64999999999998</v>
      </c>
      <c r="K85">
        <v>142.25</v>
      </c>
      <c r="L85">
        <v>311.2</v>
      </c>
      <c r="M85">
        <v>216.11</v>
      </c>
      <c r="N85">
        <v>430739</v>
      </c>
      <c r="O85">
        <v>69815.25</v>
      </c>
      <c r="P85">
        <v>31324</v>
      </c>
      <c r="Q85">
        <v>-5070</v>
      </c>
      <c r="R85">
        <v>430739</v>
      </c>
      <c r="S85">
        <v>23300</v>
      </c>
      <c r="T85" s="4">
        <v>45680</v>
      </c>
      <c r="U85" t="s">
        <v>35</v>
      </c>
      <c r="V85">
        <v>229</v>
      </c>
      <c r="W85">
        <v>0</v>
      </c>
      <c r="X85">
        <v>0</v>
      </c>
      <c r="Y85">
        <v>9.3087005290000011</v>
      </c>
      <c r="Z85" s="8"/>
      <c r="AA85" s="8"/>
    </row>
    <row r="86" spans="1:27" x14ac:dyDescent="0.25">
      <c r="A86" t="s">
        <v>36</v>
      </c>
      <c r="B86" t="s">
        <v>0</v>
      </c>
      <c r="C86">
        <v>16.7</v>
      </c>
      <c r="D86">
        <v>1814603</v>
      </c>
      <c r="E86">
        <v>-18.05</v>
      </c>
      <c r="F86">
        <v>-51.942446043165468</v>
      </c>
      <c r="G86">
        <v>975</v>
      </c>
      <c r="H86">
        <v>16.100000000000001</v>
      </c>
      <c r="I86">
        <v>34.5</v>
      </c>
      <c r="J86">
        <v>34.75</v>
      </c>
      <c r="K86">
        <v>8</v>
      </c>
      <c r="L86">
        <v>39.6</v>
      </c>
      <c r="M86">
        <v>16.170000000000002</v>
      </c>
      <c r="N86">
        <v>1814603</v>
      </c>
      <c r="O86">
        <v>22006.6</v>
      </c>
      <c r="P86">
        <v>56625</v>
      </c>
      <c r="Q86">
        <v>14745</v>
      </c>
      <c r="R86">
        <v>1814603</v>
      </c>
      <c r="S86">
        <v>23350</v>
      </c>
      <c r="T86" s="4">
        <v>45680</v>
      </c>
      <c r="U86" t="s">
        <v>34</v>
      </c>
      <c r="V86">
        <v>34.5</v>
      </c>
      <c r="W86">
        <v>0</v>
      </c>
      <c r="X86">
        <v>0</v>
      </c>
      <c r="Y86">
        <v>2.934213051</v>
      </c>
      <c r="Z86" s="8">
        <f>Y87+Y86</f>
        <v>4.5051512970000003</v>
      </c>
      <c r="AA86" s="8">
        <f>Y87-Y86</f>
        <v>-1.3632748049999999</v>
      </c>
    </row>
    <row r="87" spans="1:27" x14ac:dyDescent="0.25">
      <c r="A87" t="s">
        <v>36</v>
      </c>
      <c r="B87" t="s">
        <v>0</v>
      </c>
      <c r="C87">
        <v>199</v>
      </c>
      <c r="D87">
        <v>61758</v>
      </c>
      <c r="E87">
        <v>-103.44999999999999</v>
      </c>
      <c r="F87">
        <v>-34.204000661266321</v>
      </c>
      <c r="G87">
        <v>225</v>
      </c>
      <c r="H87">
        <v>199.05</v>
      </c>
      <c r="I87">
        <v>299</v>
      </c>
      <c r="J87">
        <v>302.45</v>
      </c>
      <c r="K87">
        <v>185.7</v>
      </c>
      <c r="L87">
        <v>358.25</v>
      </c>
      <c r="M87">
        <v>254.37</v>
      </c>
      <c r="N87">
        <v>61758</v>
      </c>
      <c r="O87">
        <v>11782.04</v>
      </c>
      <c r="P87">
        <v>12450</v>
      </c>
      <c r="Q87">
        <v>-1431</v>
      </c>
      <c r="R87">
        <v>61758</v>
      </c>
      <c r="S87">
        <v>23350</v>
      </c>
      <c r="T87" s="4">
        <v>45680</v>
      </c>
      <c r="U87" t="s">
        <v>35</v>
      </c>
      <c r="V87">
        <v>299</v>
      </c>
      <c r="W87">
        <v>0</v>
      </c>
      <c r="X87">
        <v>0</v>
      </c>
      <c r="Y87">
        <v>1.5709382460000001</v>
      </c>
      <c r="Z87" s="8"/>
      <c r="AA87" s="8"/>
    </row>
    <row r="88" spans="1:27" x14ac:dyDescent="0.25">
      <c r="A88" t="s">
        <v>36</v>
      </c>
      <c r="B88" t="s">
        <v>0</v>
      </c>
      <c r="C88">
        <v>12.1</v>
      </c>
      <c r="D88">
        <v>2511226</v>
      </c>
      <c r="E88">
        <v>-15.1</v>
      </c>
      <c r="F88">
        <v>-55.514705882352942</v>
      </c>
      <c r="G88">
        <v>750</v>
      </c>
      <c r="H88">
        <v>12.1</v>
      </c>
      <c r="I88">
        <v>26.1</v>
      </c>
      <c r="J88">
        <v>27.2</v>
      </c>
      <c r="K88">
        <v>6.25</v>
      </c>
      <c r="L88">
        <v>30.95</v>
      </c>
      <c r="M88">
        <v>12.17</v>
      </c>
      <c r="N88">
        <v>2511226</v>
      </c>
      <c r="O88">
        <v>22921.22</v>
      </c>
      <c r="P88">
        <v>109528</v>
      </c>
      <c r="Q88">
        <v>23923</v>
      </c>
      <c r="R88">
        <v>2511226</v>
      </c>
      <c r="S88">
        <v>23400</v>
      </c>
      <c r="T88" s="4">
        <v>45680</v>
      </c>
      <c r="U88" t="s">
        <v>34</v>
      </c>
      <c r="V88">
        <v>26.1</v>
      </c>
      <c r="W88">
        <v>0</v>
      </c>
      <c r="X88">
        <v>0</v>
      </c>
      <c r="Y88">
        <v>3.056162042</v>
      </c>
      <c r="Z88" s="8">
        <f>Y89+Y88</f>
        <v>6.0869922170000006</v>
      </c>
      <c r="AA88" s="8">
        <f>Y89-Y88</f>
        <v>-2.5331866999999786E-2</v>
      </c>
    </row>
    <row r="89" spans="1:27" x14ac:dyDescent="0.25">
      <c r="A89" t="s">
        <v>36</v>
      </c>
      <c r="B89" t="s">
        <v>0</v>
      </c>
      <c r="C89">
        <v>244.55</v>
      </c>
      <c r="D89">
        <v>99453</v>
      </c>
      <c r="E89">
        <v>-101</v>
      </c>
      <c r="F89">
        <v>-29.228765735783536</v>
      </c>
      <c r="G89">
        <v>150</v>
      </c>
      <c r="H89">
        <v>244.35</v>
      </c>
      <c r="I89">
        <v>309</v>
      </c>
      <c r="J89">
        <v>345.55</v>
      </c>
      <c r="K89">
        <v>231.15</v>
      </c>
      <c r="L89">
        <v>406.95</v>
      </c>
      <c r="M89">
        <v>304.75</v>
      </c>
      <c r="N89">
        <v>99453</v>
      </c>
      <c r="O89">
        <v>22731.23</v>
      </c>
      <c r="P89">
        <v>11768</v>
      </c>
      <c r="Q89">
        <v>-2804</v>
      </c>
      <c r="R89">
        <v>99453</v>
      </c>
      <c r="S89">
        <v>23400</v>
      </c>
      <c r="T89" s="4">
        <v>45680</v>
      </c>
      <c r="U89" t="s">
        <v>35</v>
      </c>
      <c r="V89">
        <v>309</v>
      </c>
      <c r="W89">
        <v>0</v>
      </c>
      <c r="X89">
        <v>0</v>
      </c>
      <c r="Y89">
        <v>3.0308301750000002</v>
      </c>
      <c r="Z89" s="8"/>
      <c r="AA89" s="8"/>
    </row>
    <row r="90" spans="1:27" x14ac:dyDescent="0.25">
      <c r="A90" t="s">
        <v>36</v>
      </c>
      <c r="B90" t="s">
        <v>0</v>
      </c>
      <c r="C90">
        <v>8.9</v>
      </c>
      <c r="D90">
        <v>1481701</v>
      </c>
      <c r="E90">
        <v>-12.35</v>
      </c>
      <c r="F90">
        <v>-58.117647058823529</v>
      </c>
      <c r="G90">
        <v>75</v>
      </c>
      <c r="H90">
        <v>8.3000000000000007</v>
      </c>
      <c r="I90">
        <v>21</v>
      </c>
      <c r="J90">
        <v>21.25</v>
      </c>
      <c r="K90">
        <v>4.8499999999999996</v>
      </c>
      <c r="L90">
        <v>22.8</v>
      </c>
      <c r="M90">
        <v>9.18</v>
      </c>
      <c r="N90">
        <v>1481701</v>
      </c>
      <c r="O90">
        <v>10201.51</v>
      </c>
      <c r="P90">
        <v>44830</v>
      </c>
      <c r="Q90">
        <v>8044</v>
      </c>
      <c r="R90">
        <v>1481701</v>
      </c>
      <c r="S90">
        <v>23450</v>
      </c>
      <c r="T90" s="4">
        <v>45680</v>
      </c>
      <c r="U90" t="s">
        <v>34</v>
      </c>
      <c r="V90">
        <v>21</v>
      </c>
      <c r="W90">
        <v>0</v>
      </c>
      <c r="X90">
        <v>0</v>
      </c>
      <c r="Y90">
        <v>1.360201518</v>
      </c>
      <c r="Z90" s="8">
        <f>Y91+Y90</f>
        <v>1.7993771889999999</v>
      </c>
      <c r="AA90" s="8">
        <f>Y91-Y90</f>
        <v>-0.92102584700000001</v>
      </c>
    </row>
    <row r="91" spans="1:27" x14ac:dyDescent="0.25">
      <c r="A91" t="s">
        <v>36</v>
      </c>
      <c r="B91" t="s">
        <v>0</v>
      </c>
      <c r="C91">
        <v>289.89999999999998</v>
      </c>
      <c r="D91">
        <v>12559</v>
      </c>
      <c r="E91">
        <v>-91.75</v>
      </c>
      <c r="F91">
        <v>-24.040351107035242</v>
      </c>
      <c r="G91">
        <v>450</v>
      </c>
      <c r="H91">
        <v>290.60000000000002</v>
      </c>
      <c r="I91">
        <v>377.85</v>
      </c>
      <c r="J91">
        <v>381.65</v>
      </c>
      <c r="K91">
        <v>279.10000000000002</v>
      </c>
      <c r="L91">
        <v>455</v>
      </c>
      <c r="M91">
        <v>349.69</v>
      </c>
      <c r="N91">
        <v>12559</v>
      </c>
      <c r="O91">
        <v>3293.82</v>
      </c>
      <c r="P91">
        <v>3873</v>
      </c>
      <c r="Q91">
        <v>-753</v>
      </c>
      <c r="R91">
        <v>12559</v>
      </c>
      <c r="S91">
        <v>23450</v>
      </c>
      <c r="T91" s="4">
        <v>45680</v>
      </c>
      <c r="U91" t="s">
        <v>35</v>
      </c>
      <c r="V91">
        <v>377.85</v>
      </c>
      <c r="W91">
        <v>0</v>
      </c>
      <c r="X91">
        <v>0</v>
      </c>
      <c r="Y91">
        <v>0.43917567099999999</v>
      </c>
      <c r="Z91" s="8"/>
      <c r="AA91" s="8"/>
    </row>
    <row r="92" spans="1:27" x14ac:dyDescent="0.25">
      <c r="A92" t="s">
        <v>36</v>
      </c>
      <c r="B92" t="s">
        <v>0</v>
      </c>
      <c r="C92">
        <v>6.2</v>
      </c>
      <c r="D92">
        <v>2909685</v>
      </c>
      <c r="E92">
        <v>-10.3</v>
      </c>
      <c r="F92">
        <v>-62.424242424242429</v>
      </c>
      <c r="G92">
        <v>225</v>
      </c>
      <c r="H92">
        <v>6.2</v>
      </c>
      <c r="I92">
        <v>17</v>
      </c>
      <c r="J92">
        <v>16.5</v>
      </c>
      <c r="K92">
        <v>4</v>
      </c>
      <c r="L92">
        <v>18.399999999999999</v>
      </c>
      <c r="M92">
        <v>7.13</v>
      </c>
      <c r="N92">
        <v>2909685</v>
      </c>
      <c r="O92">
        <v>15559.54</v>
      </c>
      <c r="P92">
        <v>150813</v>
      </c>
      <c r="Q92">
        <v>27489</v>
      </c>
      <c r="R92">
        <v>2909685</v>
      </c>
      <c r="S92">
        <v>23500</v>
      </c>
      <c r="T92" s="4">
        <v>45680</v>
      </c>
      <c r="U92" t="s">
        <v>34</v>
      </c>
      <c r="V92">
        <v>17</v>
      </c>
      <c r="W92">
        <v>0</v>
      </c>
      <c r="X92">
        <v>0</v>
      </c>
      <c r="Y92">
        <v>2.0746054050000002</v>
      </c>
      <c r="Z92" s="8">
        <f>Y93+Y92</f>
        <v>4.6463604089999997</v>
      </c>
      <c r="AA92" s="8">
        <f>Y93-Y92</f>
        <v>0.49714959899999966</v>
      </c>
    </row>
    <row r="93" spans="1:27" x14ac:dyDescent="0.25">
      <c r="A93" t="s">
        <v>36</v>
      </c>
      <c r="B93" t="s">
        <v>0</v>
      </c>
      <c r="C93">
        <v>337.95</v>
      </c>
      <c r="D93">
        <v>64084</v>
      </c>
      <c r="E93">
        <v>-96.75</v>
      </c>
      <c r="F93">
        <v>-22.25672877846791</v>
      </c>
      <c r="G93">
        <v>450</v>
      </c>
      <c r="H93">
        <v>337.75</v>
      </c>
      <c r="I93">
        <v>408.5</v>
      </c>
      <c r="J93">
        <v>434.7</v>
      </c>
      <c r="K93">
        <v>326.89999999999998</v>
      </c>
      <c r="L93">
        <v>503</v>
      </c>
      <c r="M93">
        <v>401.31</v>
      </c>
      <c r="N93">
        <v>64084</v>
      </c>
      <c r="O93">
        <v>19288.16</v>
      </c>
      <c r="P93">
        <v>6244</v>
      </c>
      <c r="Q93">
        <v>-3676</v>
      </c>
      <c r="R93">
        <v>64084</v>
      </c>
      <c r="S93">
        <v>23500</v>
      </c>
      <c r="T93" s="4">
        <v>45680</v>
      </c>
      <c r="U93" t="s">
        <v>35</v>
      </c>
      <c r="V93">
        <v>408.5</v>
      </c>
      <c r="W93">
        <v>0</v>
      </c>
      <c r="X93">
        <v>0</v>
      </c>
      <c r="Y93">
        <v>2.5717550039999999</v>
      </c>
      <c r="Z93" s="8"/>
      <c r="AA93" s="8"/>
    </row>
    <row r="94" spans="1:27" x14ac:dyDescent="0.25">
      <c r="A94" t="s">
        <v>36</v>
      </c>
      <c r="B94" t="s">
        <v>0</v>
      </c>
      <c r="C94">
        <v>4.5</v>
      </c>
      <c r="D94">
        <v>938220</v>
      </c>
      <c r="E94">
        <v>-8.3000000000000007</v>
      </c>
      <c r="F94">
        <v>-64.84375</v>
      </c>
      <c r="G94">
        <v>375</v>
      </c>
      <c r="H94">
        <v>4.05</v>
      </c>
      <c r="I94">
        <v>12.8</v>
      </c>
      <c r="J94">
        <v>12.8</v>
      </c>
      <c r="K94">
        <v>3.15</v>
      </c>
      <c r="L94">
        <v>13.1</v>
      </c>
      <c r="M94">
        <v>5.59</v>
      </c>
      <c r="N94">
        <v>938220</v>
      </c>
      <c r="O94">
        <v>3933.49</v>
      </c>
      <c r="P94">
        <v>42728</v>
      </c>
      <c r="Q94">
        <v>9375</v>
      </c>
      <c r="R94">
        <v>938220</v>
      </c>
      <c r="S94">
        <v>23550</v>
      </c>
      <c r="T94" s="4">
        <v>45680</v>
      </c>
      <c r="U94" t="s">
        <v>34</v>
      </c>
      <c r="V94">
        <v>12.8</v>
      </c>
      <c r="W94">
        <v>0</v>
      </c>
      <c r="X94">
        <v>0</v>
      </c>
      <c r="Y94">
        <v>0.52446497999999997</v>
      </c>
      <c r="Z94" s="8">
        <f>Y95+Y94</f>
        <v>0.68509496299999995</v>
      </c>
      <c r="AA94" s="8">
        <f>Y95-Y94</f>
        <v>-0.36383499699999999</v>
      </c>
    </row>
    <row r="95" spans="1:27" x14ac:dyDescent="0.25">
      <c r="A95" t="s">
        <v>36</v>
      </c>
      <c r="B95" t="s">
        <v>0</v>
      </c>
      <c r="C95">
        <v>389.45</v>
      </c>
      <c r="D95">
        <v>3569</v>
      </c>
      <c r="E95">
        <v>-83.650000000000034</v>
      </c>
      <c r="F95">
        <v>-17.681251321073777</v>
      </c>
      <c r="G95">
        <v>150</v>
      </c>
      <c r="H95">
        <v>385.85</v>
      </c>
      <c r="I95">
        <v>466.85</v>
      </c>
      <c r="J95">
        <v>473.1</v>
      </c>
      <c r="K95">
        <v>375</v>
      </c>
      <c r="L95">
        <v>546.65</v>
      </c>
      <c r="M95">
        <v>450.07</v>
      </c>
      <c r="N95">
        <v>3569</v>
      </c>
      <c r="O95">
        <v>1204.72</v>
      </c>
      <c r="P95">
        <v>1276</v>
      </c>
      <c r="Q95">
        <v>-448</v>
      </c>
      <c r="R95">
        <v>3569</v>
      </c>
      <c r="S95">
        <v>23550</v>
      </c>
      <c r="T95" s="4">
        <v>45680</v>
      </c>
      <c r="U95" t="s">
        <v>35</v>
      </c>
      <c r="V95">
        <v>466.85</v>
      </c>
      <c r="W95">
        <v>0</v>
      </c>
      <c r="X95">
        <v>0</v>
      </c>
      <c r="Y95">
        <v>0.160629983</v>
      </c>
      <c r="Z95" s="8"/>
      <c r="AA95" s="8"/>
    </row>
    <row r="96" spans="1:27" x14ac:dyDescent="0.25">
      <c r="A96" t="s">
        <v>36</v>
      </c>
      <c r="B96" t="s">
        <v>0</v>
      </c>
      <c r="C96">
        <v>3.05</v>
      </c>
      <c r="D96">
        <v>2029502</v>
      </c>
      <c r="E96">
        <v>-7.1499999999999995</v>
      </c>
      <c r="F96">
        <v>-70.098039215686271</v>
      </c>
      <c r="G96">
        <v>150</v>
      </c>
      <c r="H96">
        <v>3.05</v>
      </c>
      <c r="I96">
        <v>9.8000000000000007</v>
      </c>
      <c r="J96">
        <v>10.199999999999999</v>
      </c>
      <c r="K96">
        <v>2.65</v>
      </c>
      <c r="L96">
        <v>9.8000000000000007</v>
      </c>
      <c r="M96">
        <v>4.1500000000000004</v>
      </c>
      <c r="N96">
        <v>2029502</v>
      </c>
      <c r="O96">
        <v>6316.82</v>
      </c>
      <c r="P96">
        <v>78369</v>
      </c>
      <c r="Q96">
        <v>15936</v>
      </c>
      <c r="R96">
        <v>2029502</v>
      </c>
      <c r="S96">
        <v>23600</v>
      </c>
      <c r="T96" s="4">
        <v>45680</v>
      </c>
      <c r="U96" t="s">
        <v>34</v>
      </c>
      <c r="V96">
        <v>9.8000000000000007</v>
      </c>
      <c r="W96">
        <v>0</v>
      </c>
      <c r="X96">
        <v>0</v>
      </c>
      <c r="Y96">
        <v>0.84224333000000007</v>
      </c>
      <c r="Z96" s="8">
        <f>Y97+Y96</f>
        <v>1.2991752670000001</v>
      </c>
      <c r="AA96" s="8">
        <f>Y97-Y96</f>
        <v>-0.38531139300000006</v>
      </c>
    </row>
    <row r="97" spans="1:27" x14ac:dyDescent="0.25">
      <c r="A97" t="s">
        <v>36</v>
      </c>
      <c r="B97" t="s">
        <v>0</v>
      </c>
      <c r="C97">
        <v>434.25</v>
      </c>
      <c r="D97">
        <v>9233</v>
      </c>
      <c r="E97">
        <v>-88.399999999999977</v>
      </c>
      <c r="F97">
        <v>-16.91380464938295</v>
      </c>
      <c r="G97">
        <v>375</v>
      </c>
      <c r="H97">
        <v>434.8</v>
      </c>
      <c r="I97">
        <v>535.70000000000005</v>
      </c>
      <c r="J97">
        <v>522.65</v>
      </c>
      <c r="K97">
        <v>424.3</v>
      </c>
      <c r="L97">
        <v>601</v>
      </c>
      <c r="M97">
        <v>494.89</v>
      </c>
      <c r="N97">
        <v>9233</v>
      </c>
      <c r="O97">
        <v>3426.99</v>
      </c>
      <c r="P97">
        <v>3295</v>
      </c>
      <c r="Q97">
        <v>-1748</v>
      </c>
      <c r="R97">
        <v>9233</v>
      </c>
      <c r="S97">
        <v>23600</v>
      </c>
      <c r="T97" s="4">
        <v>45680</v>
      </c>
      <c r="U97" t="s">
        <v>35</v>
      </c>
      <c r="V97">
        <v>535.70000000000005</v>
      </c>
      <c r="W97">
        <v>0</v>
      </c>
      <c r="X97">
        <v>0</v>
      </c>
      <c r="Y97">
        <v>0.45693193700000001</v>
      </c>
      <c r="Z97" s="8"/>
      <c r="AA97" s="8"/>
    </row>
    <row r="98" spans="1:27" x14ac:dyDescent="0.25">
      <c r="A98" t="s">
        <v>36</v>
      </c>
      <c r="B98" t="s">
        <v>0</v>
      </c>
      <c r="C98">
        <v>2</v>
      </c>
      <c r="D98">
        <v>1103570</v>
      </c>
      <c r="E98">
        <v>-5.75</v>
      </c>
      <c r="F98">
        <v>-74.193548387096769</v>
      </c>
      <c r="G98">
        <v>46800</v>
      </c>
      <c r="H98">
        <v>2</v>
      </c>
      <c r="I98">
        <v>8</v>
      </c>
      <c r="J98">
        <v>7.75</v>
      </c>
      <c r="K98">
        <v>2</v>
      </c>
      <c r="L98">
        <v>8.5500000000000007</v>
      </c>
      <c r="M98">
        <v>3.1</v>
      </c>
      <c r="N98">
        <v>1103570</v>
      </c>
      <c r="O98">
        <v>2565.8000000000002</v>
      </c>
      <c r="P98">
        <v>47266</v>
      </c>
      <c r="Q98">
        <v>14390</v>
      </c>
      <c r="R98">
        <v>1103570</v>
      </c>
      <c r="S98">
        <v>23650</v>
      </c>
      <c r="T98" s="4">
        <v>45680</v>
      </c>
      <c r="U98" t="s">
        <v>34</v>
      </c>
      <c r="V98">
        <v>8</v>
      </c>
      <c r="W98">
        <v>0</v>
      </c>
      <c r="X98">
        <v>0</v>
      </c>
      <c r="Y98">
        <v>0.34210669999999999</v>
      </c>
      <c r="Z98" s="8">
        <f>Y99+Y98</f>
        <v>0.38388401599999999</v>
      </c>
      <c r="AA98" s="8">
        <f>Y99-Y98</f>
        <v>-0.30032938399999998</v>
      </c>
    </row>
    <row r="99" spans="1:27" x14ac:dyDescent="0.25">
      <c r="A99" t="s">
        <v>36</v>
      </c>
      <c r="B99" t="s">
        <v>0</v>
      </c>
      <c r="C99">
        <v>487.3</v>
      </c>
      <c r="D99">
        <v>757</v>
      </c>
      <c r="E99">
        <v>-89.550000000000011</v>
      </c>
      <c r="F99">
        <v>-15.523966369073417</v>
      </c>
      <c r="G99">
        <v>150</v>
      </c>
      <c r="H99">
        <v>483.35</v>
      </c>
      <c r="I99">
        <v>550</v>
      </c>
      <c r="J99">
        <v>576.85</v>
      </c>
      <c r="K99">
        <v>476</v>
      </c>
      <c r="L99">
        <v>646.25</v>
      </c>
      <c r="M99">
        <v>551.88</v>
      </c>
      <c r="N99">
        <v>757</v>
      </c>
      <c r="O99">
        <v>313.33</v>
      </c>
      <c r="P99">
        <v>978</v>
      </c>
      <c r="Q99">
        <v>-247</v>
      </c>
      <c r="R99">
        <v>757</v>
      </c>
      <c r="S99">
        <v>23650</v>
      </c>
      <c r="T99" s="4">
        <v>45680</v>
      </c>
      <c r="U99" t="s">
        <v>35</v>
      </c>
      <c r="V99">
        <v>550</v>
      </c>
      <c r="W99">
        <v>0</v>
      </c>
      <c r="X99">
        <v>0</v>
      </c>
      <c r="Y99">
        <v>4.1777315999999995E-2</v>
      </c>
      <c r="Z99" s="8"/>
      <c r="AA99" s="8"/>
    </row>
    <row r="100" spans="1:27" x14ac:dyDescent="0.25">
      <c r="A100" t="s">
        <v>36</v>
      </c>
      <c r="B100" t="s">
        <v>0</v>
      </c>
      <c r="C100">
        <v>2.0499999999999998</v>
      </c>
      <c r="D100">
        <v>1372048</v>
      </c>
      <c r="E100">
        <v>-4</v>
      </c>
      <c r="F100">
        <v>-66.11570247933885</v>
      </c>
      <c r="G100">
        <v>75</v>
      </c>
      <c r="H100">
        <v>1.9</v>
      </c>
      <c r="I100">
        <v>5.25</v>
      </c>
      <c r="J100">
        <v>6.05</v>
      </c>
      <c r="K100">
        <v>1.8</v>
      </c>
      <c r="L100">
        <v>6.05</v>
      </c>
      <c r="M100">
        <v>2.63</v>
      </c>
      <c r="N100">
        <v>1372048</v>
      </c>
      <c r="O100">
        <v>2706.36</v>
      </c>
      <c r="P100">
        <v>74475</v>
      </c>
      <c r="Q100">
        <v>5834</v>
      </c>
      <c r="R100">
        <v>1372048</v>
      </c>
      <c r="S100">
        <v>23700</v>
      </c>
      <c r="T100" s="4">
        <v>45680</v>
      </c>
      <c r="U100" t="s">
        <v>34</v>
      </c>
      <c r="V100">
        <v>5.25</v>
      </c>
      <c r="W100">
        <v>0</v>
      </c>
      <c r="X100">
        <v>0</v>
      </c>
      <c r="Y100">
        <v>0.36084862399999995</v>
      </c>
      <c r="Z100" s="8">
        <f>Y101+Y100</f>
        <v>0.48734930599999993</v>
      </c>
      <c r="AA100" s="8">
        <f>Y101-Y100</f>
        <v>-0.23434794199999998</v>
      </c>
    </row>
    <row r="101" spans="1:27" x14ac:dyDescent="0.25">
      <c r="A101" t="s">
        <v>36</v>
      </c>
      <c r="B101" t="s">
        <v>0</v>
      </c>
      <c r="C101">
        <v>535</v>
      </c>
      <c r="D101">
        <v>2121</v>
      </c>
      <c r="E101">
        <v>-88.450000000000045</v>
      </c>
      <c r="F101">
        <v>-14.187184216857815</v>
      </c>
      <c r="G101">
        <v>225</v>
      </c>
      <c r="H101">
        <v>533.45000000000005</v>
      </c>
      <c r="I101">
        <v>600.95000000000005</v>
      </c>
      <c r="J101">
        <v>623.45000000000005</v>
      </c>
      <c r="K101">
        <v>523.75</v>
      </c>
      <c r="L101">
        <v>700</v>
      </c>
      <c r="M101">
        <v>596.41999999999996</v>
      </c>
      <c r="N101">
        <v>2121</v>
      </c>
      <c r="O101">
        <v>948.76</v>
      </c>
      <c r="P101">
        <v>3313</v>
      </c>
      <c r="Q101">
        <v>-733</v>
      </c>
      <c r="R101">
        <v>2121</v>
      </c>
      <c r="S101">
        <v>23700</v>
      </c>
      <c r="T101" s="4">
        <v>45680</v>
      </c>
      <c r="U101" t="s">
        <v>35</v>
      </c>
      <c r="V101">
        <v>600.95000000000005</v>
      </c>
      <c r="W101">
        <v>0</v>
      </c>
      <c r="X101">
        <v>0</v>
      </c>
      <c r="Y101">
        <v>0.12650068199999998</v>
      </c>
      <c r="Z101" s="8"/>
      <c r="AA101" s="8"/>
    </row>
    <row r="102" spans="1:27" x14ac:dyDescent="0.25">
      <c r="A102" t="s">
        <v>36</v>
      </c>
      <c r="B102" t="s">
        <v>0</v>
      </c>
      <c r="C102">
        <v>1.4</v>
      </c>
      <c r="D102">
        <v>743265</v>
      </c>
      <c r="E102">
        <v>-3.2500000000000004</v>
      </c>
      <c r="F102">
        <v>-69.892473118279568</v>
      </c>
      <c r="G102">
        <v>41400</v>
      </c>
      <c r="H102">
        <v>1.4</v>
      </c>
      <c r="I102">
        <v>23.85</v>
      </c>
      <c r="J102">
        <v>4.6500000000000004</v>
      </c>
      <c r="K102">
        <v>1.4</v>
      </c>
      <c r="L102">
        <v>23.85</v>
      </c>
      <c r="M102">
        <v>2.19</v>
      </c>
      <c r="N102">
        <v>743265</v>
      </c>
      <c r="O102">
        <v>1220.81</v>
      </c>
      <c r="P102">
        <v>31580</v>
      </c>
      <c r="Q102">
        <v>-6450</v>
      </c>
      <c r="R102">
        <v>743265</v>
      </c>
      <c r="S102">
        <v>23750</v>
      </c>
      <c r="T102" s="4">
        <v>45680</v>
      </c>
      <c r="U102" t="s">
        <v>34</v>
      </c>
      <c r="V102">
        <v>23.85</v>
      </c>
      <c r="W102">
        <v>0</v>
      </c>
      <c r="X102">
        <v>0</v>
      </c>
      <c r="Y102">
        <v>0.16277503499999998</v>
      </c>
      <c r="Z102" s="8">
        <f>Y103+Y102</f>
        <v>0.179592535</v>
      </c>
      <c r="AA102" s="8">
        <f>Y103-Y102</f>
        <v>-0.14595753499999997</v>
      </c>
    </row>
    <row r="103" spans="1:27" x14ac:dyDescent="0.25">
      <c r="A103" t="s">
        <v>36</v>
      </c>
      <c r="B103" t="s">
        <v>0</v>
      </c>
      <c r="C103">
        <v>587</v>
      </c>
      <c r="D103">
        <v>250</v>
      </c>
      <c r="E103">
        <v>-76.799999999999955</v>
      </c>
      <c r="F103">
        <v>-11.569749924676101</v>
      </c>
      <c r="G103">
        <v>450</v>
      </c>
      <c r="H103">
        <v>582.95000000000005</v>
      </c>
      <c r="I103">
        <v>648.9</v>
      </c>
      <c r="J103">
        <v>663.8</v>
      </c>
      <c r="K103">
        <v>584</v>
      </c>
      <c r="L103">
        <v>749.4</v>
      </c>
      <c r="M103">
        <v>672.7</v>
      </c>
      <c r="N103">
        <v>250</v>
      </c>
      <c r="O103">
        <v>126.13</v>
      </c>
      <c r="P103">
        <v>403</v>
      </c>
      <c r="Q103">
        <v>-82</v>
      </c>
      <c r="R103">
        <v>250</v>
      </c>
      <c r="S103">
        <v>23750</v>
      </c>
      <c r="T103" s="4">
        <v>45680</v>
      </c>
      <c r="U103" t="s">
        <v>35</v>
      </c>
      <c r="V103">
        <v>648.9</v>
      </c>
      <c r="W103">
        <v>0</v>
      </c>
      <c r="X103">
        <v>0</v>
      </c>
      <c r="Y103">
        <v>1.6817499999999999E-2</v>
      </c>
      <c r="Z103" s="8"/>
      <c r="AA103" s="8"/>
    </row>
    <row r="104" spans="1:27" x14ac:dyDescent="0.25">
      <c r="A104" t="s">
        <v>36</v>
      </c>
      <c r="B104" t="s">
        <v>0</v>
      </c>
      <c r="C104">
        <v>1.35</v>
      </c>
      <c r="D104">
        <v>1204101</v>
      </c>
      <c r="E104">
        <v>-2.4499999999999997</v>
      </c>
      <c r="F104">
        <v>-64.473684210526315</v>
      </c>
      <c r="G104">
        <v>8325</v>
      </c>
      <c r="H104">
        <v>1.35</v>
      </c>
      <c r="I104">
        <v>3.5</v>
      </c>
      <c r="J104">
        <v>3.8</v>
      </c>
      <c r="K104">
        <v>1.2</v>
      </c>
      <c r="L104">
        <v>3.7</v>
      </c>
      <c r="M104">
        <v>1.83</v>
      </c>
      <c r="N104">
        <v>1204101</v>
      </c>
      <c r="O104">
        <v>1652.63</v>
      </c>
      <c r="P104">
        <v>78542</v>
      </c>
      <c r="Q104">
        <v>3888</v>
      </c>
      <c r="R104">
        <v>1204101</v>
      </c>
      <c r="S104">
        <v>23800</v>
      </c>
      <c r="T104" s="4">
        <v>45680</v>
      </c>
      <c r="U104" t="s">
        <v>34</v>
      </c>
      <c r="V104">
        <v>3.5</v>
      </c>
      <c r="W104">
        <v>0</v>
      </c>
      <c r="X104">
        <v>0</v>
      </c>
      <c r="Y104">
        <v>0.22035048300000001</v>
      </c>
      <c r="Z104" s="8">
        <f>Y105+Y104</f>
        <v>0.34429842900000002</v>
      </c>
      <c r="AA104" s="8">
        <f>Y105-Y104</f>
        <v>-9.6402537000000024E-2</v>
      </c>
    </row>
    <row r="105" spans="1:27" x14ac:dyDescent="0.25">
      <c r="A105" t="s">
        <v>36</v>
      </c>
      <c r="B105" t="s">
        <v>0</v>
      </c>
      <c r="C105">
        <v>635</v>
      </c>
      <c r="D105">
        <v>1791</v>
      </c>
      <c r="E105">
        <v>-92</v>
      </c>
      <c r="F105">
        <v>-12.65474552957359</v>
      </c>
      <c r="G105">
        <v>450</v>
      </c>
      <c r="H105">
        <v>632.5</v>
      </c>
      <c r="I105">
        <v>696.85</v>
      </c>
      <c r="J105">
        <v>727</v>
      </c>
      <c r="K105">
        <v>625.9</v>
      </c>
      <c r="L105">
        <v>799</v>
      </c>
      <c r="M105">
        <v>692.06</v>
      </c>
      <c r="N105">
        <v>1791</v>
      </c>
      <c r="O105">
        <v>929.61</v>
      </c>
      <c r="P105">
        <v>2338</v>
      </c>
      <c r="Q105">
        <v>-648</v>
      </c>
      <c r="R105">
        <v>1791</v>
      </c>
      <c r="S105">
        <v>23800</v>
      </c>
      <c r="T105" s="4">
        <v>45680</v>
      </c>
      <c r="U105" t="s">
        <v>35</v>
      </c>
      <c r="V105">
        <v>696.85</v>
      </c>
      <c r="W105">
        <v>0</v>
      </c>
      <c r="X105">
        <v>0</v>
      </c>
      <c r="Y105">
        <v>0.12394794599999999</v>
      </c>
      <c r="Z105" s="8"/>
      <c r="AA105" s="8"/>
    </row>
    <row r="106" spans="1:27" x14ac:dyDescent="0.25">
      <c r="A106" t="s">
        <v>36</v>
      </c>
      <c r="B106" t="s">
        <v>0</v>
      </c>
      <c r="C106">
        <v>1.05</v>
      </c>
      <c r="D106">
        <v>404887</v>
      </c>
      <c r="E106">
        <v>-2.0999999999999996</v>
      </c>
      <c r="F106">
        <v>-66.666666666666657</v>
      </c>
      <c r="G106">
        <v>6075</v>
      </c>
      <c r="H106">
        <v>1</v>
      </c>
      <c r="I106">
        <v>2.5499999999999998</v>
      </c>
      <c r="J106">
        <v>3.15</v>
      </c>
      <c r="K106">
        <v>1</v>
      </c>
      <c r="L106">
        <v>2.85</v>
      </c>
      <c r="M106">
        <v>1.66</v>
      </c>
      <c r="N106">
        <v>404887</v>
      </c>
      <c r="O106">
        <v>504.08</v>
      </c>
      <c r="P106">
        <v>28848</v>
      </c>
      <c r="Q106">
        <v>-4129</v>
      </c>
      <c r="R106">
        <v>404887</v>
      </c>
      <c r="S106">
        <v>23850</v>
      </c>
      <c r="T106" s="4">
        <v>45680</v>
      </c>
      <c r="U106" t="s">
        <v>34</v>
      </c>
      <c r="V106">
        <v>2.5499999999999998</v>
      </c>
      <c r="W106">
        <v>0</v>
      </c>
      <c r="X106">
        <v>0</v>
      </c>
      <c r="Y106">
        <v>6.721124199999999E-2</v>
      </c>
      <c r="Z106" s="8">
        <f>Y107+Y106</f>
        <v>9.3307723999999981E-2</v>
      </c>
      <c r="AA106" s="8">
        <f>Y107-Y106</f>
        <v>-4.1114759999999993E-2</v>
      </c>
    </row>
    <row r="107" spans="1:27" x14ac:dyDescent="0.25">
      <c r="A107" t="s">
        <v>36</v>
      </c>
      <c r="B107" t="s">
        <v>0</v>
      </c>
      <c r="C107">
        <v>684.65</v>
      </c>
      <c r="D107">
        <v>347</v>
      </c>
      <c r="E107">
        <v>-80.050000000000068</v>
      </c>
      <c r="F107">
        <v>-10.468157447364987</v>
      </c>
      <c r="G107">
        <v>375</v>
      </c>
      <c r="H107">
        <v>681.5</v>
      </c>
      <c r="I107">
        <v>734.2</v>
      </c>
      <c r="J107">
        <v>764.7</v>
      </c>
      <c r="K107">
        <v>684.65</v>
      </c>
      <c r="L107">
        <v>842.75</v>
      </c>
      <c r="M107">
        <v>752.06</v>
      </c>
      <c r="N107">
        <v>347</v>
      </c>
      <c r="O107">
        <v>195.72</v>
      </c>
      <c r="P107">
        <v>379</v>
      </c>
      <c r="Q107">
        <v>-128</v>
      </c>
      <c r="R107">
        <v>347</v>
      </c>
      <c r="S107">
        <v>23850</v>
      </c>
      <c r="T107" s="4">
        <v>45680</v>
      </c>
      <c r="U107" t="s">
        <v>35</v>
      </c>
      <c r="V107">
        <v>734.2</v>
      </c>
      <c r="W107">
        <v>0</v>
      </c>
      <c r="X107">
        <v>0</v>
      </c>
      <c r="Y107">
        <v>2.6096481999999997E-2</v>
      </c>
      <c r="Z107" s="8"/>
      <c r="AA107" s="8"/>
    </row>
    <row r="108" spans="1:27" x14ac:dyDescent="0.25">
      <c r="A108" t="s">
        <v>36</v>
      </c>
      <c r="B108" t="s">
        <v>0</v>
      </c>
      <c r="C108">
        <v>1.05</v>
      </c>
      <c r="D108">
        <v>797090</v>
      </c>
      <c r="E108">
        <v>-1.6500000000000001</v>
      </c>
      <c r="F108">
        <v>-61.111111111111114</v>
      </c>
      <c r="G108">
        <v>1350</v>
      </c>
      <c r="H108">
        <v>1.05</v>
      </c>
      <c r="I108">
        <v>2.2999999999999998</v>
      </c>
      <c r="J108">
        <v>2.7</v>
      </c>
      <c r="K108">
        <v>1.05</v>
      </c>
      <c r="L108">
        <v>2.4500000000000002</v>
      </c>
      <c r="M108">
        <v>1.46</v>
      </c>
      <c r="N108">
        <v>797090</v>
      </c>
      <c r="O108">
        <v>872.81</v>
      </c>
      <c r="P108">
        <v>74316</v>
      </c>
      <c r="Q108">
        <v>7337</v>
      </c>
      <c r="R108">
        <v>797090</v>
      </c>
      <c r="S108">
        <v>23900</v>
      </c>
      <c r="T108" s="4">
        <v>45680</v>
      </c>
      <c r="U108" t="s">
        <v>34</v>
      </c>
      <c r="V108">
        <v>2.2999999999999998</v>
      </c>
      <c r="W108">
        <v>0</v>
      </c>
      <c r="X108">
        <v>0</v>
      </c>
      <c r="Y108">
        <v>0.11637513999999999</v>
      </c>
      <c r="Z108" s="8">
        <f>Y109+Y108</f>
        <v>0.17628914799999998</v>
      </c>
      <c r="AA108" s="8">
        <f>Y109-Y108</f>
        <v>-5.646113199999999E-2</v>
      </c>
    </row>
    <row r="109" spans="1:27" x14ac:dyDescent="0.25">
      <c r="A109" t="s">
        <v>36</v>
      </c>
      <c r="B109" t="s">
        <v>0</v>
      </c>
      <c r="C109">
        <v>737</v>
      </c>
      <c r="D109">
        <v>749</v>
      </c>
      <c r="E109">
        <v>-74.399999999999977</v>
      </c>
      <c r="F109">
        <v>-9.1693369484840979</v>
      </c>
      <c r="G109">
        <v>450</v>
      </c>
      <c r="H109">
        <v>731.9</v>
      </c>
      <c r="I109">
        <v>790.05</v>
      </c>
      <c r="J109">
        <v>811.4</v>
      </c>
      <c r="K109">
        <v>727.2</v>
      </c>
      <c r="L109">
        <v>887.25</v>
      </c>
      <c r="M109">
        <v>799.92</v>
      </c>
      <c r="N109">
        <v>749</v>
      </c>
      <c r="O109">
        <v>449.36</v>
      </c>
      <c r="P109">
        <v>694</v>
      </c>
      <c r="Q109">
        <v>-411</v>
      </c>
      <c r="R109">
        <v>749</v>
      </c>
      <c r="S109">
        <v>23900</v>
      </c>
      <c r="T109" s="4">
        <v>45680</v>
      </c>
      <c r="U109" t="s">
        <v>35</v>
      </c>
      <c r="V109">
        <v>790.05</v>
      </c>
      <c r="W109">
        <v>0</v>
      </c>
      <c r="X109">
        <v>0</v>
      </c>
      <c r="Y109">
        <v>5.9914007999999998E-2</v>
      </c>
      <c r="Z109" s="8"/>
      <c r="AA109" s="8"/>
    </row>
    <row r="110" spans="1:27" x14ac:dyDescent="0.25">
      <c r="A110" t="s">
        <v>36</v>
      </c>
      <c r="B110" t="s">
        <v>0</v>
      </c>
      <c r="C110">
        <v>1</v>
      </c>
      <c r="D110">
        <v>226449</v>
      </c>
      <c r="E110">
        <v>-1.4500000000000002</v>
      </c>
      <c r="F110">
        <v>-59.183673469387756</v>
      </c>
      <c r="G110">
        <v>7125</v>
      </c>
      <c r="H110">
        <v>0.9</v>
      </c>
      <c r="I110">
        <v>1.95</v>
      </c>
      <c r="J110">
        <v>2.4500000000000002</v>
      </c>
      <c r="K110">
        <v>0.9</v>
      </c>
      <c r="L110">
        <v>2.2999999999999998</v>
      </c>
      <c r="M110">
        <v>1.33</v>
      </c>
      <c r="N110">
        <v>226449</v>
      </c>
      <c r="O110">
        <v>225.88</v>
      </c>
      <c r="P110">
        <v>18603</v>
      </c>
      <c r="Q110">
        <v>-3144</v>
      </c>
      <c r="R110">
        <v>226449</v>
      </c>
      <c r="S110">
        <v>23950</v>
      </c>
      <c r="T110" s="4">
        <v>45680</v>
      </c>
      <c r="U110" t="s">
        <v>34</v>
      </c>
      <c r="V110">
        <v>1.95</v>
      </c>
      <c r="W110">
        <v>0</v>
      </c>
      <c r="X110">
        <v>0</v>
      </c>
      <c r="Y110">
        <v>3.0117717000000006E-2</v>
      </c>
      <c r="Z110" s="8">
        <f>Y111+Y110</f>
        <v>3.2328991000000008E-2</v>
      </c>
      <c r="AA110" s="8">
        <f>Y111-Y110</f>
        <v>-2.7906443000000006E-2</v>
      </c>
    </row>
    <row r="111" spans="1:27" x14ac:dyDescent="0.25">
      <c r="A111" t="s">
        <v>36</v>
      </c>
      <c r="B111" t="s">
        <v>0</v>
      </c>
      <c r="C111">
        <v>835</v>
      </c>
      <c r="D111">
        <v>26</v>
      </c>
      <c r="E111">
        <v>-23.299999999999955</v>
      </c>
      <c r="F111">
        <v>-2.7146685308167258</v>
      </c>
      <c r="G111">
        <v>450</v>
      </c>
      <c r="H111">
        <v>782</v>
      </c>
      <c r="I111">
        <v>820.35</v>
      </c>
      <c r="J111">
        <v>858.3</v>
      </c>
      <c r="K111">
        <v>782.9</v>
      </c>
      <c r="L111">
        <v>932.9</v>
      </c>
      <c r="M111">
        <v>850.49</v>
      </c>
      <c r="N111">
        <v>26</v>
      </c>
      <c r="O111">
        <v>16.579999999999998</v>
      </c>
      <c r="P111">
        <v>69</v>
      </c>
      <c r="Q111">
        <v>-4</v>
      </c>
      <c r="R111">
        <v>26</v>
      </c>
      <c r="S111">
        <v>23950</v>
      </c>
      <c r="T111" s="4">
        <v>45680</v>
      </c>
      <c r="U111" t="s">
        <v>35</v>
      </c>
      <c r="V111">
        <v>820.35</v>
      </c>
      <c r="W111">
        <v>0</v>
      </c>
      <c r="X111">
        <v>0</v>
      </c>
      <c r="Y111">
        <v>2.2112740000000001E-3</v>
      </c>
      <c r="Z111" s="8"/>
      <c r="AA111" s="8"/>
    </row>
    <row r="112" spans="1:27" x14ac:dyDescent="0.25">
      <c r="A112" t="s">
        <v>36</v>
      </c>
      <c r="B112" t="s">
        <v>0</v>
      </c>
      <c r="C112">
        <v>0.95</v>
      </c>
      <c r="D112">
        <v>1262754</v>
      </c>
      <c r="E112">
        <v>-1.3</v>
      </c>
      <c r="F112">
        <v>-57.777777777777786</v>
      </c>
      <c r="G112">
        <v>8850</v>
      </c>
      <c r="H112">
        <v>0.95</v>
      </c>
      <c r="I112">
        <v>1.65</v>
      </c>
      <c r="J112">
        <v>2.25</v>
      </c>
      <c r="K112">
        <v>0.95</v>
      </c>
      <c r="L112">
        <v>2.1</v>
      </c>
      <c r="M112">
        <v>1.23</v>
      </c>
      <c r="N112">
        <v>1262754</v>
      </c>
      <c r="O112">
        <v>1164.8900000000001</v>
      </c>
      <c r="P112">
        <v>130250</v>
      </c>
      <c r="Q112">
        <v>-29842</v>
      </c>
      <c r="R112">
        <v>1262754</v>
      </c>
      <c r="S112">
        <v>24000</v>
      </c>
      <c r="T112" s="4">
        <v>45680</v>
      </c>
      <c r="U112" t="s">
        <v>34</v>
      </c>
      <c r="V112">
        <v>1.65</v>
      </c>
      <c r="W112">
        <v>0</v>
      </c>
      <c r="X112">
        <v>0</v>
      </c>
      <c r="Y112">
        <v>0.15531874199999998</v>
      </c>
      <c r="Z112" s="8">
        <f>Y113+Y112</f>
        <v>0.38555870599999997</v>
      </c>
      <c r="AA112" s="8">
        <f>Y113-Y112</f>
        <v>7.4921222000000037E-2</v>
      </c>
    </row>
    <row r="113" spans="1:27" x14ac:dyDescent="0.25">
      <c r="A113" t="s">
        <v>36</v>
      </c>
      <c r="B113" t="s">
        <v>0</v>
      </c>
      <c r="C113">
        <v>833</v>
      </c>
      <c r="D113">
        <v>2612</v>
      </c>
      <c r="E113">
        <v>-81.299999999999955</v>
      </c>
      <c r="F113">
        <v>-8.8920485617412179</v>
      </c>
      <c r="G113">
        <v>450</v>
      </c>
      <c r="H113">
        <v>831.5</v>
      </c>
      <c r="I113">
        <v>926.2</v>
      </c>
      <c r="J113">
        <v>914.3</v>
      </c>
      <c r="K113">
        <v>821</v>
      </c>
      <c r="L113">
        <v>1000</v>
      </c>
      <c r="M113">
        <v>881.47</v>
      </c>
      <c r="N113">
        <v>2612</v>
      </c>
      <c r="O113">
        <v>1726.8</v>
      </c>
      <c r="P113">
        <v>2890</v>
      </c>
      <c r="Q113">
        <v>-999</v>
      </c>
      <c r="R113">
        <v>2612</v>
      </c>
      <c r="S113">
        <v>24000</v>
      </c>
      <c r="T113" s="4">
        <v>45680</v>
      </c>
      <c r="U113" t="s">
        <v>35</v>
      </c>
      <c r="V113">
        <v>926.2</v>
      </c>
      <c r="W113">
        <v>0</v>
      </c>
      <c r="X113">
        <v>0</v>
      </c>
      <c r="Y113">
        <v>0.23023996400000002</v>
      </c>
      <c r="Z113" s="8"/>
      <c r="AA113" s="8"/>
    </row>
    <row r="114" spans="1:27" x14ac:dyDescent="0.25">
      <c r="A114" t="s">
        <v>36</v>
      </c>
      <c r="B114" t="s">
        <v>0</v>
      </c>
      <c r="C114">
        <v>0.75</v>
      </c>
      <c r="D114">
        <v>149811</v>
      </c>
      <c r="E114">
        <v>-1.25</v>
      </c>
      <c r="F114">
        <v>-62.5</v>
      </c>
      <c r="G114">
        <v>75</v>
      </c>
      <c r="H114">
        <v>0.7</v>
      </c>
      <c r="I114">
        <v>1.7</v>
      </c>
      <c r="J114">
        <v>2</v>
      </c>
      <c r="K114">
        <v>0.7</v>
      </c>
      <c r="L114">
        <v>1.8</v>
      </c>
      <c r="M114">
        <v>1.1100000000000001</v>
      </c>
      <c r="N114">
        <v>149811</v>
      </c>
      <c r="O114">
        <v>124.72</v>
      </c>
      <c r="P114">
        <v>15778</v>
      </c>
      <c r="Q114">
        <v>-5145</v>
      </c>
      <c r="R114">
        <v>149811</v>
      </c>
      <c r="S114">
        <v>24050</v>
      </c>
      <c r="T114" s="4">
        <v>45680</v>
      </c>
      <c r="U114" t="s">
        <v>34</v>
      </c>
      <c r="V114">
        <v>1.7</v>
      </c>
      <c r="W114">
        <v>0</v>
      </c>
      <c r="X114">
        <v>0</v>
      </c>
      <c r="Y114">
        <v>1.6629021000000001E-2</v>
      </c>
      <c r="Z114" s="8">
        <f>Y115+Y114</f>
        <v>1.7857846E-2</v>
      </c>
      <c r="AA114" s="8">
        <f>Y115-Y114</f>
        <v>-1.5400196000000001E-2</v>
      </c>
    </row>
    <row r="115" spans="1:27" x14ac:dyDescent="0.25">
      <c r="A115" t="s">
        <v>36</v>
      </c>
      <c r="B115" t="s">
        <v>0</v>
      </c>
      <c r="C115">
        <v>889.75</v>
      </c>
      <c r="D115">
        <v>13</v>
      </c>
      <c r="E115">
        <v>-102.20000000000005</v>
      </c>
      <c r="F115">
        <v>-10.302938656182272</v>
      </c>
      <c r="G115">
        <v>450</v>
      </c>
      <c r="H115">
        <v>881.75</v>
      </c>
      <c r="I115">
        <v>910</v>
      </c>
      <c r="J115">
        <v>991.95</v>
      </c>
      <c r="K115">
        <v>889.75</v>
      </c>
      <c r="L115">
        <v>1001.55</v>
      </c>
      <c r="M115">
        <v>945.25</v>
      </c>
      <c r="N115">
        <v>13</v>
      </c>
      <c r="O115">
        <v>9.2200000000000006</v>
      </c>
      <c r="P115">
        <v>98</v>
      </c>
      <c r="Q115">
        <v>-6</v>
      </c>
      <c r="R115">
        <v>13</v>
      </c>
      <c r="S115">
        <v>24050</v>
      </c>
      <c r="T115" s="4">
        <v>45680</v>
      </c>
      <c r="U115" t="s">
        <v>35</v>
      </c>
      <c r="V115">
        <v>910</v>
      </c>
      <c r="W115">
        <v>0</v>
      </c>
      <c r="X115">
        <v>0</v>
      </c>
      <c r="Y115">
        <v>1.228825E-3</v>
      </c>
      <c r="Z115" s="8"/>
      <c r="AA115" s="8"/>
    </row>
    <row r="116" spans="1:27" x14ac:dyDescent="0.25">
      <c r="A116" t="s">
        <v>36</v>
      </c>
      <c r="B116" t="s">
        <v>0</v>
      </c>
      <c r="C116">
        <v>0.65</v>
      </c>
      <c r="D116">
        <v>447186</v>
      </c>
      <c r="E116">
        <v>-1.25</v>
      </c>
      <c r="F116">
        <v>-65.789473684210535</v>
      </c>
      <c r="G116">
        <v>525</v>
      </c>
      <c r="H116">
        <v>0.65</v>
      </c>
      <c r="I116">
        <v>1.75</v>
      </c>
      <c r="J116">
        <v>1.9</v>
      </c>
      <c r="K116">
        <v>0.6</v>
      </c>
      <c r="L116">
        <v>1.8</v>
      </c>
      <c r="M116">
        <v>1.02</v>
      </c>
      <c r="N116">
        <v>447186</v>
      </c>
      <c r="O116">
        <v>342.1</v>
      </c>
      <c r="P116">
        <v>39201</v>
      </c>
      <c r="Q116">
        <v>-6762</v>
      </c>
      <c r="R116">
        <v>447186</v>
      </c>
      <c r="S116">
        <v>24100</v>
      </c>
      <c r="T116" s="4">
        <v>45680</v>
      </c>
      <c r="U116" t="s">
        <v>34</v>
      </c>
      <c r="V116">
        <v>1.75</v>
      </c>
      <c r="W116">
        <v>0</v>
      </c>
      <c r="X116">
        <v>0</v>
      </c>
      <c r="Y116">
        <v>4.5612972000000002E-2</v>
      </c>
      <c r="Z116" s="8">
        <f>Y117+Y116</f>
        <v>0.10287695199999999</v>
      </c>
      <c r="AA116" s="8">
        <f>Y117-Y116</f>
        <v>1.165100799999999E-2</v>
      </c>
    </row>
    <row r="117" spans="1:27" x14ac:dyDescent="0.25">
      <c r="A117" t="s">
        <v>36</v>
      </c>
      <c r="B117" t="s">
        <v>0</v>
      </c>
      <c r="C117">
        <v>938</v>
      </c>
      <c r="D117">
        <v>580</v>
      </c>
      <c r="E117">
        <v>-115.95000000000005</v>
      </c>
      <c r="F117">
        <v>-11.001470658000857</v>
      </c>
      <c r="G117">
        <v>450</v>
      </c>
      <c r="H117">
        <v>931.2</v>
      </c>
      <c r="I117">
        <v>1000.05</v>
      </c>
      <c r="J117">
        <v>1053.95</v>
      </c>
      <c r="K117">
        <v>921.8</v>
      </c>
      <c r="L117">
        <v>1096.3</v>
      </c>
      <c r="M117">
        <v>987.31</v>
      </c>
      <c r="N117">
        <v>580</v>
      </c>
      <c r="O117">
        <v>429.48</v>
      </c>
      <c r="P117">
        <v>904</v>
      </c>
      <c r="Q117">
        <v>-446</v>
      </c>
      <c r="R117">
        <v>580</v>
      </c>
      <c r="S117">
        <v>24100</v>
      </c>
      <c r="T117" s="4">
        <v>45680</v>
      </c>
      <c r="U117" t="s">
        <v>35</v>
      </c>
      <c r="V117">
        <v>1000.05</v>
      </c>
      <c r="W117">
        <v>0</v>
      </c>
      <c r="X117">
        <v>0</v>
      </c>
      <c r="Y117">
        <v>5.7263979999999992E-2</v>
      </c>
      <c r="Z117" s="8"/>
      <c r="AA117" s="8"/>
    </row>
    <row r="118" spans="1:27" x14ac:dyDescent="0.25">
      <c r="A118" t="s">
        <v>36</v>
      </c>
      <c r="B118" t="s">
        <v>0</v>
      </c>
      <c r="C118">
        <v>0.65</v>
      </c>
      <c r="D118">
        <v>143863</v>
      </c>
      <c r="E118">
        <v>-1.1499999999999999</v>
      </c>
      <c r="F118">
        <v>-63.888888888888886</v>
      </c>
      <c r="G118">
        <v>300</v>
      </c>
      <c r="H118">
        <v>0.65</v>
      </c>
      <c r="I118">
        <v>1.8</v>
      </c>
      <c r="J118">
        <v>1.8</v>
      </c>
      <c r="K118">
        <v>0.6</v>
      </c>
      <c r="L118">
        <v>1.8</v>
      </c>
      <c r="M118">
        <v>0.94</v>
      </c>
      <c r="N118">
        <v>143863</v>
      </c>
      <c r="O118">
        <v>101.42</v>
      </c>
      <c r="P118">
        <v>14963</v>
      </c>
      <c r="Q118">
        <v>-3225</v>
      </c>
      <c r="R118">
        <v>143863</v>
      </c>
      <c r="S118">
        <v>24150</v>
      </c>
      <c r="T118" s="4">
        <v>45680</v>
      </c>
      <c r="U118" t="s">
        <v>34</v>
      </c>
      <c r="V118">
        <v>1.8</v>
      </c>
      <c r="W118">
        <v>0</v>
      </c>
      <c r="X118">
        <v>0</v>
      </c>
      <c r="Y118">
        <v>1.3523122E-2</v>
      </c>
      <c r="Z118" s="8">
        <f>Y119+Y118</f>
        <v>1.4040162E-2</v>
      </c>
      <c r="AA118" s="8">
        <f>Y119-Y118</f>
        <v>-1.3006082E-2</v>
      </c>
    </row>
    <row r="119" spans="1:27" x14ac:dyDescent="0.25">
      <c r="A119" t="s">
        <v>36</v>
      </c>
      <c r="B119" t="s">
        <v>0</v>
      </c>
      <c r="C119">
        <v>1070.4000000000001</v>
      </c>
      <c r="D119">
        <v>5</v>
      </c>
      <c r="E119">
        <v>-41.399999999999864</v>
      </c>
      <c r="F119">
        <v>-3.7236913113869279</v>
      </c>
      <c r="G119">
        <v>300</v>
      </c>
      <c r="H119">
        <v>979.25</v>
      </c>
      <c r="I119">
        <v>1025</v>
      </c>
      <c r="J119">
        <v>1111.8</v>
      </c>
      <c r="K119">
        <v>1025</v>
      </c>
      <c r="L119">
        <v>1070.4000000000001</v>
      </c>
      <c r="M119">
        <v>1034.08</v>
      </c>
      <c r="N119">
        <v>5</v>
      </c>
      <c r="O119">
        <v>3.88</v>
      </c>
      <c r="P119">
        <v>56</v>
      </c>
      <c r="Q119">
        <v>-4</v>
      </c>
      <c r="R119">
        <v>5</v>
      </c>
      <c r="S119">
        <v>24150</v>
      </c>
      <c r="T119" s="4">
        <v>45680</v>
      </c>
      <c r="U119" t="s">
        <v>35</v>
      </c>
      <c r="V119">
        <v>1025</v>
      </c>
      <c r="W119">
        <v>0</v>
      </c>
      <c r="X119">
        <v>0</v>
      </c>
      <c r="Y119">
        <v>5.1703999999999997E-4</v>
      </c>
      <c r="Z119" s="8"/>
      <c r="AA119" s="8"/>
    </row>
    <row r="120" spans="1:27" x14ac:dyDescent="0.25">
      <c r="A120" t="s">
        <v>36</v>
      </c>
      <c r="B120" t="s">
        <v>0</v>
      </c>
      <c r="C120">
        <v>0.75</v>
      </c>
      <c r="D120">
        <v>275610</v>
      </c>
      <c r="E120">
        <v>-1</v>
      </c>
      <c r="F120">
        <v>-57.142857142857139</v>
      </c>
      <c r="G120">
        <v>600</v>
      </c>
      <c r="H120">
        <v>0.75</v>
      </c>
      <c r="I120">
        <v>1.45</v>
      </c>
      <c r="J120">
        <v>1.75</v>
      </c>
      <c r="K120">
        <v>0.7</v>
      </c>
      <c r="L120">
        <v>1.7</v>
      </c>
      <c r="M120">
        <v>0.95</v>
      </c>
      <c r="N120">
        <v>275610</v>
      </c>
      <c r="O120">
        <v>196.37</v>
      </c>
      <c r="P120">
        <v>34314</v>
      </c>
      <c r="Q120">
        <v>-19472</v>
      </c>
      <c r="R120">
        <v>275610</v>
      </c>
      <c r="S120">
        <v>24200</v>
      </c>
      <c r="T120" s="4">
        <v>45680</v>
      </c>
      <c r="U120" t="s">
        <v>34</v>
      </c>
      <c r="V120">
        <v>1.45</v>
      </c>
      <c r="W120">
        <v>0</v>
      </c>
      <c r="X120">
        <v>0</v>
      </c>
      <c r="Y120">
        <v>2.618295E-2</v>
      </c>
      <c r="Z120" s="8">
        <f>Y121+Y120</f>
        <v>0.144780666</v>
      </c>
      <c r="AA120" s="8">
        <f>Y121-Y120</f>
        <v>9.2414765999999995E-2</v>
      </c>
    </row>
    <row r="121" spans="1:27" x14ac:dyDescent="0.25">
      <c r="A121" t="s">
        <v>36</v>
      </c>
      <c r="B121" t="s">
        <v>0</v>
      </c>
      <c r="C121">
        <v>1035.5999999999999</v>
      </c>
      <c r="D121">
        <v>1086</v>
      </c>
      <c r="E121">
        <v>-78.150000000000091</v>
      </c>
      <c r="F121">
        <v>-7.0168350168350253</v>
      </c>
      <c r="G121">
        <v>375</v>
      </c>
      <c r="H121">
        <v>1031.75</v>
      </c>
      <c r="I121">
        <v>1103.7</v>
      </c>
      <c r="J121">
        <v>1113.75</v>
      </c>
      <c r="K121">
        <v>1023.8</v>
      </c>
      <c r="L121">
        <v>1178.4000000000001</v>
      </c>
      <c r="M121">
        <v>1092.06</v>
      </c>
      <c r="N121">
        <v>1086</v>
      </c>
      <c r="O121">
        <v>889.48</v>
      </c>
      <c r="P121">
        <v>862</v>
      </c>
      <c r="Q121">
        <v>-641</v>
      </c>
      <c r="R121">
        <v>1086</v>
      </c>
      <c r="S121">
        <v>24200</v>
      </c>
      <c r="T121" s="4">
        <v>45680</v>
      </c>
      <c r="U121" t="s">
        <v>35</v>
      </c>
      <c r="V121">
        <v>1103.7</v>
      </c>
      <c r="W121">
        <v>0</v>
      </c>
      <c r="X121">
        <v>0</v>
      </c>
      <c r="Y121">
        <v>0.11859771599999999</v>
      </c>
      <c r="Z121" s="8"/>
      <c r="AA121" s="8"/>
    </row>
    <row r="122" spans="1:27" x14ac:dyDescent="0.25">
      <c r="A122" t="s">
        <v>36</v>
      </c>
      <c r="B122" t="s">
        <v>0</v>
      </c>
      <c r="C122">
        <v>0.75</v>
      </c>
      <c r="D122">
        <v>94944</v>
      </c>
      <c r="E122">
        <v>-1</v>
      </c>
      <c r="F122">
        <v>-57.142857142857139</v>
      </c>
      <c r="G122">
        <v>900</v>
      </c>
      <c r="H122">
        <v>0.75</v>
      </c>
      <c r="I122">
        <v>1.3</v>
      </c>
      <c r="J122">
        <v>1.75</v>
      </c>
      <c r="K122">
        <v>0.7</v>
      </c>
      <c r="L122">
        <v>1.55</v>
      </c>
      <c r="M122">
        <v>0.96</v>
      </c>
      <c r="N122">
        <v>94944</v>
      </c>
      <c r="O122">
        <v>68.36</v>
      </c>
      <c r="P122">
        <v>11189</v>
      </c>
      <c r="Q122">
        <v>-6758</v>
      </c>
      <c r="R122">
        <v>94944</v>
      </c>
      <c r="S122">
        <v>24250</v>
      </c>
      <c r="T122" s="4">
        <v>45680</v>
      </c>
      <c r="U122" t="s">
        <v>34</v>
      </c>
      <c r="V122">
        <v>1.3</v>
      </c>
      <c r="W122">
        <v>0</v>
      </c>
      <c r="X122">
        <v>0</v>
      </c>
      <c r="Y122">
        <v>9.1146239999999983E-3</v>
      </c>
      <c r="Z122" s="8">
        <f>Y123+Y122</f>
        <v>1.7754216E-2</v>
      </c>
      <c r="AA122" s="8">
        <f>Y123-Y122</f>
        <v>-4.7503199999999676E-4</v>
      </c>
    </row>
    <row r="123" spans="1:27" x14ac:dyDescent="0.25">
      <c r="A123" t="s">
        <v>36</v>
      </c>
      <c r="B123" t="s">
        <v>0</v>
      </c>
      <c r="C123">
        <v>1088</v>
      </c>
      <c r="D123">
        <v>78</v>
      </c>
      <c r="E123">
        <v>-66.75</v>
      </c>
      <c r="F123">
        <v>-5.7804719636284911</v>
      </c>
      <c r="G123">
        <v>450</v>
      </c>
      <c r="H123">
        <v>1077.75</v>
      </c>
      <c r="I123">
        <v>1193.95</v>
      </c>
      <c r="J123">
        <v>1154.75</v>
      </c>
      <c r="K123">
        <v>1088</v>
      </c>
      <c r="L123">
        <v>1214</v>
      </c>
      <c r="M123">
        <v>1107.6400000000001</v>
      </c>
      <c r="N123">
        <v>78</v>
      </c>
      <c r="O123">
        <v>64.8</v>
      </c>
      <c r="P123">
        <v>120</v>
      </c>
      <c r="Q123">
        <v>-34</v>
      </c>
      <c r="R123">
        <v>78</v>
      </c>
      <c r="S123">
        <v>24250</v>
      </c>
      <c r="T123" s="4">
        <v>45680</v>
      </c>
      <c r="U123" t="s">
        <v>35</v>
      </c>
      <c r="V123">
        <v>1193.95</v>
      </c>
      <c r="W123">
        <v>0</v>
      </c>
      <c r="X123">
        <v>0</v>
      </c>
      <c r="Y123">
        <v>8.6395920000000015E-3</v>
      </c>
      <c r="Z123" s="8"/>
      <c r="AA123" s="8"/>
    </row>
    <row r="124" spans="1:27" x14ac:dyDescent="0.25">
      <c r="A124" t="s">
        <v>36</v>
      </c>
      <c r="B124" t="s">
        <v>0</v>
      </c>
      <c r="C124">
        <v>0.7</v>
      </c>
      <c r="D124">
        <v>195525</v>
      </c>
      <c r="E124">
        <v>-0.95</v>
      </c>
      <c r="F124">
        <v>-57.575757575757578</v>
      </c>
      <c r="G124">
        <v>6225</v>
      </c>
      <c r="H124">
        <v>0.7</v>
      </c>
      <c r="I124">
        <v>1.2</v>
      </c>
      <c r="J124">
        <v>1.65</v>
      </c>
      <c r="K124">
        <v>0.7</v>
      </c>
      <c r="L124">
        <v>1.5</v>
      </c>
      <c r="M124">
        <v>0.9</v>
      </c>
      <c r="N124">
        <v>195525</v>
      </c>
      <c r="O124">
        <v>131.97999999999999</v>
      </c>
      <c r="P124">
        <v>21878</v>
      </c>
      <c r="Q124">
        <v>-19112</v>
      </c>
      <c r="R124">
        <v>195525</v>
      </c>
      <c r="S124">
        <v>24300</v>
      </c>
      <c r="T124" s="4">
        <v>45680</v>
      </c>
      <c r="U124" t="s">
        <v>34</v>
      </c>
      <c r="V124">
        <v>1.2</v>
      </c>
      <c r="W124">
        <v>0</v>
      </c>
      <c r="X124">
        <v>0</v>
      </c>
      <c r="Y124">
        <v>1.7597249999999998E-2</v>
      </c>
      <c r="Z124" s="8">
        <f>Y125+Y124</f>
        <v>6.4442711999999999E-2</v>
      </c>
      <c r="AA124" s="8">
        <f>Y125-Y124</f>
        <v>2.9248211999999999E-2</v>
      </c>
    </row>
    <row r="125" spans="1:27" x14ac:dyDescent="0.25">
      <c r="A125" t="s">
        <v>36</v>
      </c>
      <c r="B125" t="s">
        <v>0</v>
      </c>
      <c r="C125">
        <v>1137.4000000000001</v>
      </c>
      <c r="D125">
        <v>402</v>
      </c>
      <c r="E125">
        <v>-84.5</v>
      </c>
      <c r="F125">
        <v>-6.9154595302397901</v>
      </c>
      <c r="G125">
        <v>450</v>
      </c>
      <c r="H125">
        <v>1131</v>
      </c>
      <c r="I125">
        <v>1186.05</v>
      </c>
      <c r="J125">
        <v>1221.9000000000001</v>
      </c>
      <c r="K125">
        <v>1123</v>
      </c>
      <c r="L125">
        <v>1265.75</v>
      </c>
      <c r="M125">
        <v>1165.31</v>
      </c>
      <c r="N125">
        <v>402</v>
      </c>
      <c r="O125">
        <v>351.34</v>
      </c>
      <c r="P125">
        <v>731</v>
      </c>
      <c r="Q125">
        <v>-376</v>
      </c>
      <c r="R125">
        <v>402</v>
      </c>
      <c r="S125">
        <v>24300</v>
      </c>
      <c r="T125" s="4">
        <v>45680</v>
      </c>
      <c r="U125" t="s">
        <v>35</v>
      </c>
      <c r="V125">
        <v>1186.05</v>
      </c>
      <c r="W125">
        <v>0</v>
      </c>
      <c r="X125">
        <v>0</v>
      </c>
      <c r="Y125">
        <v>4.6845461999999997E-2</v>
      </c>
      <c r="Z125" s="8"/>
      <c r="AA125" s="8"/>
    </row>
    <row r="126" spans="1:27" x14ac:dyDescent="0.25">
      <c r="A126" t="s">
        <v>36</v>
      </c>
      <c r="B126" t="s">
        <v>0</v>
      </c>
      <c r="C126">
        <v>0.85</v>
      </c>
      <c r="D126">
        <v>70229</v>
      </c>
      <c r="E126">
        <v>-0.85</v>
      </c>
      <c r="F126">
        <v>-50</v>
      </c>
      <c r="G126">
        <v>2400</v>
      </c>
      <c r="H126">
        <v>0.8</v>
      </c>
      <c r="I126">
        <v>1.75</v>
      </c>
      <c r="J126">
        <v>1.7</v>
      </c>
      <c r="K126">
        <v>0.7</v>
      </c>
      <c r="L126">
        <v>1.75</v>
      </c>
      <c r="M126">
        <v>0.9</v>
      </c>
      <c r="N126">
        <v>70229</v>
      </c>
      <c r="O126">
        <v>47.4</v>
      </c>
      <c r="P126">
        <v>10544</v>
      </c>
      <c r="Q126">
        <v>-295</v>
      </c>
      <c r="R126">
        <v>70229</v>
      </c>
      <c r="S126">
        <v>24350</v>
      </c>
      <c r="T126" s="4">
        <v>45680</v>
      </c>
      <c r="U126" t="s">
        <v>34</v>
      </c>
      <c r="V126">
        <v>1.75</v>
      </c>
      <c r="W126">
        <v>0</v>
      </c>
      <c r="X126">
        <v>0</v>
      </c>
      <c r="Y126">
        <v>6.3206099999999999E-3</v>
      </c>
      <c r="Z126" s="8">
        <f>Y127+Y126</f>
        <v>8.8383899999999998E-3</v>
      </c>
      <c r="AA126" s="8">
        <f>Y127-Y126</f>
        <v>-3.8028299999999997E-3</v>
      </c>
    </row>
    <row r="127" spans="1:27" x14ac:dyDescent="0.25">
      <c r="A127" t="s">
        <v>36</v>
      </c>
      <c r="B127" t="s">
        <v>0</v>
      </c>
      <c r="C127">
        <v>1267.3499999999999</v>
      </c>
      <c r="D127">
        <v>20</v>
      </c>
      <c r="E127">
        <v>119.59999999999991</v>
      </c>
      <c r="F127">
        <v>10.420387715094742</v>
      </c>
      <c r="G127">
        <v>1125</v>
      </c>
      <c r="H127">
        <v>1172.8499999999999</v>
      </c>
      <c r="I127">
        <v>1210</v>
      </c>
      <c r="J127">
        <v>1147.75</v>
      </c>
      <c r="K127">
        <v>1190</v>
      </c>
      <c r="L127">
        <v>1318.7</v>
      </c>
      <c r="M127">
        <v>1258.8900000000001</v>
      </c>
      <c r="N127">
        <v>20</v>
      </c>
      <c r="O127">
        <v>18.88</v>
      </c>
      <c r="P127">
        <v>14</v>
      </c>
      <c r="Q127">
        <v>-7</v>
      </c>
      <c r="R127">
        <v>20</v>
      </c>
      <c r="S127">
        <v>24350</v>
      </c>
      <c r="T127" s="4">
        <v>45680</v>
      </c>
      <c r="U127" t="s">
        <v>35</v>
      </c>
      <c r="V127">
        <v>1210</v>
      </c>
      <c r="W127">
        <v>0</v>
      </c>
      <c r="X127">
        <v>0</v>
      </c>
      <c r="Y127">
        <v>2.5177800000000003E-3</v>
      </c>
      <c r="Z127" s="8"/>
      <c r="AA127" s="8"/>
    </row>
    <row r="128" spans="1:27" x14ac:dyDescent="0.25">
      <c r="A128" t="s">
        <v>36</v>
      </c>
      <c r="B128" t="s">
        <v>0</v>
      </c>
      <c r="C128">
        <v>0.7</v>
      </c>
      <c r="D128">
        <v>232641</v>
      </c>
      <c r="E128">
        <v>-1</v>
      </c>
      <c r="F128">
        <v>-58.82352941176471</v>
      </c>
      <c r="G128">
        <v>20850</v>
      </c>
      <c r="H128">
        <v>0.7</v>
      </c>
      <c r="I128">
        <v>1.1499999999999999</v>
      </c>
      <c r="J128">
        <v>1.7</v>
      </c>
      <c r="K128">
        <v>0.65</v>
      </c>
      <c r="L128">
        <v>1.45</v>
      </c>
      <c r="M128">
        <v>0.85</v>
      </c>
      <c r="N128">
        <v>232641</v>
      </c>
      <c r="O128">
        <v>148.31</v>
      </c>
      <c r="P128">
        <v>27253</v>
      </c>
      <c r="Q128">
        <v>-36510</v>
      </c>
      <c r="R128">
        <v>232641</v>
      </c>
      <c r="S128">
        <v>24400</v>
      </c>
      <c r="T128" s="4">
        <v>45680</v>
      </c>
      <c r="U128" t="s">
        <v>34</v>
      </c>
      <c r="V128">
        <v>1.1499999999999999</v>
      </c>
      <c r="W128">
        <v>0</v>
      </c>
      <c r="X128">
        <v>0</v>
      </c>
      <c r="Y128">
        <v>1.9774485000000001E-2</v>
      </c>
      <c r="Z128" s="8">
        <f>Y129+Y128</f>
        <v>9.7128147000000026E-2</v>
      </c>
      <c r="AA128" s="8">
        <f>Y129-Y128</f>
        <v>5.7579177000000016E-2</v>
      </c>
    </row>
    <row r="129" spans="1:27" x14ac:dyDescent="0.25">
      <c r="A129" t="s">
        <v>36</v>
      </c>
      <c r="B129" t="s">
        <v>0</v>
      </c>
      <c r="C129">
        <v>1237.75</v>
      </c>
      <c r="D129">
        <v>599</v>
      </c>
      <c r="E129">
        <v>-72.650000000000091</v>
      </c>
      <c r="F129">
        <v>-5.5441086691086756</v>
      </c>
      <c r="G129">
        <v>75</v>
      </c>
      <c r="H129">
        <v>1231.25</v>
      </c>
      <c r="I129">
        <v>1290.05</v>
      </c>
      <c r="J129">
        <v>1310.4000000000001</v>
      </c>
      <c r="K129">
        <v>1230</v>
      </c>
      <c r="L129">
        <v>1367.15</v>
      </c>
      <c r="M129">
        <v>1291.3800000000001</v>
      </c>
      <c r="N129">
        <v>599</v>
      </c>
      <c r="O129">
        <v>580.15</v>
      </c>
      <c r="P129">
        <v>445</v>
      </c>
      <c r="Q129">
        <v>-559</v>
      </c>
      <c r="R129">
        <v>599</v>
      </c>
      <c r="S129">
        <v>24400</v>
      </c>
      <c r="T129" s="4">
        <v>45680</v>
      </c>
      <c r="U129" t="s">
        <v>35</v>
      </c>
      <c r="V129">
        <v>1290.05</v>
      </c>
      <c r="W129">
        <v>0</v>
      </c>
      <c r="X129">
        <v>0</v>
      </c>
      <c r="Y129">
        <v>7.7353662000000017E-2</v>
      </c>
      <c r="Z129" s="8"/>
      <c r="AA129" s="8"/>
    </row>
    <row r="130" spans="1:27" x14ac:dyDescent="0.25">
      <c r="A130" t="s">
        <v>36</v>
      </c>
      <c r="B130" t="s">
        <v>0</v>
      </c>
      <c r="C130">
        <v>0.7</v>
      </c>
      <c r="D130">
        <v>51350</v>
      </c>
      <c r="E130">
        <v>-0.90000000000000013</v>
      </c>
      <c r="F130">
        <v>-56.25</v>
      </c>
      <c r="G130">
        <v>16425</v>
      </c>
      <c r="H130">
        <v>0.7</v>
      </c>
      <c r="I130">
        <v>1.1000000000000001</v>
      </c>
      <c r="J130">
        <v>1.6</v>
      </c>
      <c r="K130">
        <v>0.7</v>
      </c>
      <c r="L130">
        <v>1.25</v>
      </c>
      <c r="M130">
        <v>0.86</v>
      </c>
      <c r="N130">
        <v>51350</v>
      </c>
      <c r="O130">
        <v>33.119999999999997</v>
      </c>
      <c r="P130">
        <v>9338</v>
      </c>
      <c r="Q130">
        <v>-490</v>
      </c>
      <c r="R130">
        <v>51350</v>
      </c>
      <c r="S130">
        <v>24450</v>
      </c>
      <c r="T130" s="4">
        <v>45680</v>
      </c>
      <c r="U130" t="s">
        <v>34</v>
      </c>
      <c r="V130">
        <v>1.1000000000000001</v>
      </c>
      <c r="W130">
        <v>0</v>
      </c>
      <c r="X130">
        <v>0</v>
      </c>
      <c r="Y130">
        <v>4.4161000000000001E-3</v>
      </c>
      <c r="Z130" s="8">
        <f>Y131+Y130</f>
        <v>4.4161000000000001E-3</v>
      </c>
      <c r="AA130" s="8">
        <f>Y131-Y130</f>
        <v>-4.4161000000000001E-3</v>
      </c>
    </row>
    <row r="131" spans="1:27" x14ac:dyDescent="0.25">
      <c r="A131" t="s">
        <v>36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1125</v>
      </c>
      <c r="H131">
        <v>1238.4000000000001</v>
      </c>
      <c r="I131">
        <v>0</v>
      </c>
      <c r="J131">
        <v>1278.5999999999999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45</v>
      </c>
      <c r="Q131">
        <v>0</v>
      </c>
      <c r="R131">
        <v>0</v>
      </c>
      <c r="S131">
        <v>24450</v>
      </c>
      <c r="T131" s="4">
        <v>45680</v>
      </c>
      <c r="U131" t="s">
        <v>35</v>
      </c>
      <c r="V131">
        <v>0</v>
      </c>
      <c r="W131">
        <v>0</v>
      </c>
      <c r="X131">
        <v>0</v>
      </c>
      <c r="Y131">
        <v>0</v>
      </c>
      <c r="Z131" s="8"/>
      <c r="AA131" s="8"/>
    </row>
    <row r="132" spans="1:27" x14ac:dyDescent="0.25">
      <c r="A132" t="s">
        <v>36</v>
      </c>
      <c r="B132" t="s">
        <v>0</v>
      </c>
      <c r="C132">
        <v>0.75</v>
      </c>
      <c r="D132">
        <v>348767</v>
      </c>
      <c r="E132">
        <v>-0.8</v>
      </c>
      <c r="F132">
        <v>-51.612903225806448</v>
      </c>
      <c r="G132">
        <v>750</v>
      </c>
      <c r="H132">
        <v>0.7</v>
      </c>
      <c r="I132">
        <v>1.1000000000000001</v>
      </c>
      <c r="J132">
        <v>1.55</v>
      </c>
      <c r="K132">
        <v>0.65</v>
      </c>
      <c r="L132">
        <v>1.3</v>
      </c>
      <c r="M132">
        <v>0.84</v>
      </c>
      <c r="N132">
        <v>348767</v>
      </c>
      <c r="O132">
        <v>219.72</v>
      </c>
      <c r="P132">
        <v>76192</v>
      </c>
      <c r="Q132">
        <v>-23309</v>
      </c>
      <c r="R132">
        <v>348767</v>
      </c>
      <c r="S132">
        <v>24500</v>
      </c>
      <c r="T132" s="4">
        <v>45680</v>
      </c>
      <c r="U132" t="s">
        <v>34</v>
      </c>
      <c r="V132">
        <v>1.1000000000000001</v>
      </c>
      <c r="W132">
        <v>0</v>
      </c>
      <c r="X132">
        <v>0</v>
      </c>
      <c r="Y132">
        <v>2.9296427999999996E-2</v>
      </c>
      <c r="Z132" s="8">
        <f>Y133+Y132</f>
        <v>0.142298603</v>
      </c>
      <c r="AA132" s="8">
        <f>Y133-Y132</f>
        <v>8.3705746999999997E-2</v>
      </c>
    </row>
    <row r="133" spans="1:27" x14ac:dyDescent="0.25">
      <c r="A133" t="s">
        <v>36</v>
      </c>
      <c r="B133" t="s">
        <v>0</v>
      </c>
      <c r="C133">
        <v>1340</v>
      </c>
      <c r="D133">
        <v>803</v>
      </c>
      <c r="E133">
        <v>-86.299999999999955</v>
      </c>
      <c r="F133">
        <v>-6.0506204865736493</v>
      </c>
      <c r="G133">
        <v>300</v>
      </c>
      <c r="H133">
        <v>1329.05</v>
      </c>
      <c r="I133">
        <v>1390.25</v>
      </c>
      <c r="J133">
        <v>1426.3</v>
      </c>
      <c r="K133">
        <v>1331.4</v>
      </c>
      <c r="L133">
        <v>1500</v>
      </c>
      <c r="M133">
        <v>1407.25</v>
      </c>
      <c r="N133">
        <v>803</v>
      </c>
      <c r="O133">
        <v>847.52</v>
      </c>
      <c r="P133">
        <v>906</v>
      </c>
      <c r="Q133">
        <v>-636</v>
      </c>
      <c r="R133">
        <v>803</v>
      </c>
      <c r="S133">
        <v>24500</v>
      </c>
      <c r="T133" s="4">
        <v>45680</v>
      </c>
      <c r="U133" t="s">
        <v>35</v>
      </c>
      <c r="V133">
        <v>1390.25</v>
      </c>
      <c r="W133">
        <v>0</v>
      </c>
      <c r="X133">
        <v>0</v>
      </c>
      <c r="Y133">
        <v>0.113002175</v>
      </c>
      <c r="Z133" s="8"/>
      <c r="AA133" s="8"/>
    </row>
    <row r="134" spans="1:27" x14ac:dyDescent="0.25">
      <c r="A134" t="s">
        <v>36</v>
      </c>
      <c r="B134" t="s">
        <v>0</v>
      </c>
      <c r="C134">
        <v>0.7</v>
      </c>
      <c r="D134">
        <v>39118</v>
      </c>
      <c r="E134">
        <v>-0.8</v>
      </c>
      <c r="F134">
        <v>-53.333333333333336</v>
      </c>
      <c r="G134">
        <v>5400</v>
      </c>
      <c r="H134">
        <v>0.6</v>
      </c>
      <c r="I134">
        <v>1.1000000000000001</v>
      </c>
      <c r="J134">
        <v>1.5</v>
      </c>
      <c r="K134">
        <v>0.65</v>
      </c>
      <c r="L134">
        <v>1.1499999999999999</v>
      </c>
      <c r="M134">
        <v>0.81</v>
      </c>
      <c r="N134">
        <v>39118</v>
      </c>
      <c r="O134">
        <v>23.76</v>
      </c>
      <c r="P134">
        <v>6438</v>
      </c>
      <c r="Q134">
        <v>687</v>
      </c>
      <c r="R134">
        <v>39118</v>
      </c>
      <c r="S134">
        <v>24550</v>
      </c>
      <c r="T134" s="4">
        <v>45680</v>
      </c>
      <c r="U134" t="s">
        <v>34</v>
      </c>
      <c r="V134">
        <v>1.1000000000000001</v>
      </c>
      <c r="W134">
        <v>0</v>
      </c>
      <c r="X134">
        <v>0</v>
      </c>
      <c r="Y134">
        <v>3.1685580000000001E-3</v>
      </c>
      <c r="Z134" s="8">
        <f>Y135+Y134</f>
        <v>3.1685580000000001E-3</v>
      </c>
      <c r="AA134" s="8">
        <f>Y135-Y134</f>
        <v>-3.1685580000000001E-3</v>
      </c>
    </row>
    <row r="135" spans="1:27" x14ac:dyDescent="0.25">
      <c r="A135" t="s">
        <v>36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1125</v>
      </c>
      <c r="H135">
        <v>1338.05</v>
      </c>
      <c r="I135">
        <v>0</v>
      </c>
      <c r="J135">
        <v>1346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24550</v>
      </c>
      <c r="T135" s="4">
        <v>45680</v>
      </c>
      <c r="U135" t="s">
        <v>35</v>
      </c>
      <c r="V135">
        <v>0</v>
      </c>
      <c r="W135">
        <v>0</v>
      </c>
      <c r="X135">
        <v>0</v>
      </c>
      <c r="Y135">
        <v>0</v>
      </c>
      <c r="Z135" s="8"/>
      <c r="AA135" s="8"/>
    </row>
    <row r="136" spans="1:27" x14ac:dyDescent="0.25">
      <c r="A136" t="s">
        <v>36</v>
      </c>
      <c r="B136" t="s">
        <v>0</v>
      </c>
      <c r="C136">
        <v>0.75</v>
      </c>
      <c r="D136">
        <v>126709</v>
      </c>
      <c r="E136">
        <v>-0.7</v>
      </c>
      <c r="F136">
        <v>-48.275862068965516</v>
      </c>
      <c r="G136">
        <v>525</v>
      </c>
      <c r="H136">
        <v>0.65</v>
      </c>
      <c r="I136">
        <v>1.05</v>
      </c>
      <c r="J136">
        <v>1.45</v>
      </c>
      <c r="K136">
        <v>0.6</v>
      </c>
      <c r="L136">
        <v>1.25</v>
      </c>
      <c r="M136">
        <v>0.77</v>
      </c>
      <c r="N136">
        <v>126709</v>
      </c>
      <c r="O136">
        <v>73.17</v>
      </c>
      <c r="P136">
        <v>19650</v>
      </c>
      <c r="Q136">
        <v>2523</v>
      </c>
      <c r="R136">
        <v>126709</v>
      </c>
      <c r="S136">
        <v>24600</v>
      </c>
      <c r="T136" s="4">
        <v>45680</v>
      </c>
      <c r="U136" t="s">
        <v>34</v>
      </c>
      <c r="V136">
        <v>1.05</v>
      </c>
      <c r="W136">
        <v>0</v>
      </c>
      <c r="X136">
        <v>0</v>
      </c>
      <c r="Y136">
        <v>9.7565930000000009E-3</v>
      </c>
      <c r="Z136" s="8">
        <f>Y137+Y136</f>
        <v>5.2432336000000003E-2</v>
      </c>
      <c r="AA136" s="8">
        <f>Y137-Y136</f>
        <v>3.2919150000000001E-2</v>
      </c>
    </row>
    <row r="137" spans="1:27" x14ac:dyDescent="0.25">
      <c r="A137" t="s">
        <v>36</v>
      </c>
      <c r="B137" t="s">
        <v>0</v>
      </c>
      <c r="C137">
        <v>1435.8</v>
      </c>
      <c r="D137">
        <v>293</v>
      </c>
      <c r="E137">
        <v>-110.95000000000005</v>
      </c>
      <c r="F137">
        <v>-7.1731048973654472</v>
      </c>
      <c r="G137">
        <v>300</v>
      </c>
      <c r="H137">
        <v>1428.8</v>
      </c>
      <c r="I137">
        <v>1497.8</v>
      </c>
      <c r="J137">
        <v>1546.75</v>
      </c>
      <c r="K137">
        <v>1435</v>
      </c>
      <c r="L137">
        <v>1576.2</v>
      </c>
      <c r="M137">
        <v>1456.51</v>
      </c>
      <c r="N137">
        <v>293</v>
      </c>
      <c r="O137">
        <v>320.07</v>
      </c>
      <c r="P137">
        <v>326</v>
      </c>
      <c r="Q137">
        <v>-263</v>
      </c>
      <c r="R137">
        <v>293</v>
      </c>
      <c r="S137">
        <v>24600</v>
      </c>
      <c r="T137" s="4">
        <v>45680</v>
      </c>
      <c r="U137" t="s">
        <v>35</v>
      </c>
      <c r="V137">
        <v>1497.8</v>
      </c>
      <c r="W137">
        <v>0</v>
      </c>
      <c r="X137">
        <v>0</v>
      </c>
      <c r="Y137">
        <v>4.2675743000000002E-2</v>
      </c>
      <c r="Z137" s="8"/>
      <c r="AA137" s="8"/>
    </row>
    <row r="138" spans="1:27" x14ac:dyDescent="0.25">
      <c r="A138" t="s">
        <v>36</v>
      </c>
      <c r="B138" t="s">
        <v>0</v>
      </c>
      <c r="C138">
        <v>0.6</v>
      </c>
      <c r="D138">
        <v>35074</v>
      </c>
      <c r="E138">
        <v>-0.85</v>
      </c>
      <c r="F138">
        <v>-58.620689655172406</v>
      </c>
      <c r="G138">
        <v>3750</v>
      </c>
      <c r="H138">
        <v>0.6</v>
      </c>
      <c r="I138">
        <v>1.2</v>
      </c>
      <c r="J138">
        <v>1.45</v>
      </c>
      <c r="K138">
        <v>0.6</v>
      </c>
      <c r="L138">
        <v>1.2</v>
      </c>
      <c r="M138">
        <v>0.8</v>
      </c>
      <c r="N138">
        <v>35074</v>
      </c>
      <c r="O138">
        <v>21.04</v>
      </c>
      <c r="P138">
        <v>7025</v>
      </c>
      <c r="Q138">
        <v>-917</v>
      </c>
      <c r="R138">
        <v>35074</v>
      </c>
      <c r="S138">
        <v>24650</v>
      </c>
      <c r="T138" s="4">
        <v>45680</v>
      </c>
      <c r="U138" t="s">
        <v>34</v>
      </c>
      <c r="V138">
        <v>1.2</v>
      </c>
      <c r="W138">
        <v>0</v>
      </c>
      <c r="X138">
        <v>0</v>
      </c>
      <c r="Y138">
        <v>2.8059199999999999E-3</v>
      </c>
      <c r="Z138" s="8">
        <f>Y139+Y138</f>
        <v>2.8059199999999999E-3</v>
      </c>
      <c r="AA138" s="8">
        <f>Y139-Y138</f>
        <v>-2.8059199999999999E-3</v>
      </c>
    </row>
    <row r="139" spans="1:27" x14ac:dyDescent="0.25">
      <c r="A139" t="s">
        <v>36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1125</v>
      </c>
      <c r="H139">
        <v>1437.45</v>
      </c>
      <c r="I139">
        <v>0</v>
      </c>
      <c r="J139">
        <v>1592.9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25</v>
      </c>
      <c r="Q139">
        <v>0</v>
      </c>
      <c r="R139">
        <v>0</v>
      </c>
      <c r="S139">
        <v>24650</v>
      </c>
      <c r="T139" s="4">
        <v>45680</v>
      </c>
      <c r="U139" t="s">
        <v>35</v>
      </c>
      <c r="V139">
        <v>0</v>
      </c>
      <c r="W139">
        <v>0</v>
      </c>
      <c r="X139">
        <v>0</v>
      </c>
      <c r="Y139">
        <v>0</v>
      </c>
      <c r="Z139" s="8"/>
      <c r="AA139" s="8"/>
    </row>
    <row r="140" spans="1:27" x14ac:dyDescent="0.25">
      <c r="A140" t="s">
        <v>36</v>
      </c>
      <c r="B140" t="s">
        <v>0</v>
      </c>
      <c r="C140">
        <v>0.65</v>
      </c>
      <c r="D140">
        <v>96898</v>
      </c>
      <c r="E140">
        <v>-0.74999999999999989</v>
      </c>
      <c r="F140">
        <v>-53.571428571428569</v>
      </c>
      <c r="G140">
        <v>1725</v>
      </c>
      <c r="H140">
        <v>0.65</v>
      </c>
      <c r="I140">
        <v>1.05</v>
      </c>
      <c r="J140">
        <v>1.4</v>
      </c>
      <c r="K140">
        <v>0.55000000000000004</v>
      </c>
      <c r="L140">
        <v>1.25</v>
      </c>
      <c r="M140">
        <v>0.74</v>
      </c>
      <c r="N140">
        <v>96898</v>
      </c>
      <c r="O140">
        <v>53.78</v>
      </c>
      <c r="P140">
        <v>21343</v>
      </c>
      <c r="Q140">
        <v>3930</v>
      </c>
      <c r="R140">
        <v>96898</v>
      </c>
      <c r="S140">
        <v>24700</v>
      </c>
      <c r="T140" s="4">
        <v>45680</v>
      </c>
      <c r="U140" t="s">
        <v>34</v>
      </c>
      <c r="V140">
        <v>1.05</v>
      </c>
      <c r="W140">
        <v>0</v>
      </c>
      <c r="X140">
        <v>0</v>
      </c>
      <c r="Y140">
        <v>7.1704520000000008E-3</v>
      </c>
      <c r="Z140" s="8">
        <f>Y141+Y140</f>
        <v>1.3164822E-2</v>
      </c>
      <c r="AA140" s="8">
        <f>Y141-Y140</f>
        <v>-1.176082000000001E-3</v>
      </c>
    </row>
    <row r="141" spans="1:27" x14ac:dyDescent="0.25">
      <c r="A141" t="s">
        <v>36</v>
      </c>
      <c r="B141" t="s">
        <v>0</v>
      </c>
      <c r="C141">
        <v>1585</v>
      </c>
      <c r="D141">
        <v>37</v>
      </c>
      <c r="E141">
        <v>235</v>
      </c>
      <c r="F141">
        <v>17.407407407407408</v>
      </c>
      <c r="G141">
        <v>1125</v>
      </c>
      <c r="H141">
        <v>1490.15</v>
      </c>
      <c r="I141">
        <v>1600</v>
      </c>
      <c r="J141">
        <v>1350</v>
      </c>
      <c r="K141">
        <v>1585</v>
      </c>
      <c r="L141">
        <v>1692.4</v>
      </c>
      <c r="M141">
        <v>1620.1</v>
      </c>
      <c r="N141">
        <v>37</v>
      </c>
      <c r="O141">
        <v>44.96</v>
      </c>
      <c r="P141">
        <v>221</v>
      </c>
      <c r="Q141">
        <v>-35</v>
      </c>
      <c r="R141">
        <v>37</v>
      </c>
      <c r="S141">
        <v>24700</v>
      </c>
      <c r="T141" s="4">
        <v>45680</v>
      </c>
      <c r="U141" t="s">
        <v>35</v>
      </c>
      <c r="V141">
        <v>1600</v>
      </c>
      <c r="W141">
        <v>0</v>
      </c>
      <c r="X141">
        <v>0</v>
      </c>
      <c r="Y141">
        <v>5.9943699999999997E-3</v>
      </c>
      <c r="Z141" s="8"/>
      <c r="AA141" s="8"/>
    </row>
    <row r="142" spans="1:27" x14ac:dyDescent="0.25">
      <c r="A142" t="s">
        <v>36</v>
      </c>
      <c r="B142" t="s">
        <v>0</v>
      </c>
      <c r="C142">
        <v>0.55000000000000004</v>
      </c>
      <c r="D142">
        <v>24097</v>
      </c>
      <c r="E142">
        <v>-0.84999999999999987</v>
      </c>
      <c r="F142">
        <v>-60.714285714285708</v>
      </c>
      <c r="G142">
        <v>3450</v>
      </c>
      <c r="H142">
        <v>0.55000000000000004</v>
      </c>
      <c r="I142">
        <v>1.05</v>
      </c>
      <c r="J142">
        <v>1.4</v>
      </c>
      <c r="K142">
        <v>0.55000000000000004</v>
      </c>
      <c r="L142">
        <v>1.2</v>
      </c>
      <c r="M142">
        <v>0.71</v>
      </c>
      <c r="N142">
        <v>24097</v>
      </c>
      <c r="O142">
        <v>12.83</v>
      </c>
      <c r="P142">
        <v>9574</v>
      </c>
      <c r="Q142">
        <v>-2110</v>
      </c>
      <c r="R142">
        <v>24097</v>
      </c>
      <c r="S142">
        <v>24750</v>
      </c>
      <c r="T142" s="4">
        <v>45680</v>
      </c>
      <c r="U142" t="s">
        <v>34</v>
      </c>
      <c r="V142">
        <v>1.05</v>
      </c>
      <c r="W142">
        <v>0</v>
      </c>
      <c r="X142">
        <v>0</v>
      </c>
      <c r="Y142">
        <v>1.7108869999999999E-3</v>
      </c>
      <c r="Z142" s="8">
        <f>Y143+Y142</f>
        <v>1.7108869999999999E-3</v>
      </c>
      <c r="AA142" s="8">
        <f>Y143-Y142</f>
        <v>-1.7108869999999999E-3</v>
      </c>
    </row>
    <row r="143" spans="1:27" x14ac:dyDescent="0.25">
      <c r="A143" t="s">
        <v>36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750</v>
      </c>
      <c r="H143">
        <v>1537.1</v>
      </c>
      <c r="I143">
        <v>0</v>
      </c>
      <c r="J143">
        <v>1378.55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24750</v>
      </c>
      <c r="T143" s="4">
        <v>45680</v>
      </c>
      <c r="U143" t="s">
        <v>35</v>
      </c>
      <c r="V143">
        <v>0</v>
      </c>
      <c r="W143">
        <v>0</v>
      </c>
      <c r="X143">
        <v>0</v>
      </c>
      <c r="Y143">
        <v>0</v>
      </c>
      <c r="Z143" s="8"/>
      <c r="AA143" s="8"/>
    </row>
    <row r="144" spans="1:27" x14ac:dyDescent="0.25">
      <c r="A144" t="s">
        <v>36</v>
      </c>
      <c r="B144" t="s">
        <v>0</v>
      </c>
      <c r="C144">
        <v>0.65</v>
      </c>
      <c r="D144">
        <v>106855</v>
      </c>
      <c r="E144">
        <v>-0.70000000000000007</v>
      </c>
      <c r="F144">
        <v>-51.851851851851848</v>
      </c>
      <c r="G144">
        <v>19350</v>
      </c>
      <c r="H144">
        <v>0.5</v>
      </c>
      <c r="I144">
        <v>0.9</v>
      </c>
      <c r="J144">
        <v>1.35</v>
      </c>
      <c r="K144">
        <v>0.45</v>
      </c>
      <c r="L144">
        <v>1.5</v>
      </c>
      <c r="M144">
        <v>0.65</v>
      </c>
      <c r="N144">
        <v>106855</v>
      </c>
      <c r="O144">
        <v>52.09</v>
      </c>
      <c r="P144">
        <v>24151</v>
      </c>
      <c r="Q144">
        <v>-7663</v>
      </c>
      <c r="R144">
        <v>106855</v>
      </c>
      <c r="S144">
        <v>24800</v>
      </c>
      <c r="T144" s="4">
        <v>45680</v>
      </c>
      <c r="U144" t="s">
        <v>34</v>
      </c>
      <c r="V144">
        <v>0.9</v>
      </c>
      <c r="W144">
        <v>0</v>
      </c>
      <c r="X144">
        <v>0</v>
      </c>
      <c r="Y144">
        <v>6.9455749999999998E-3</v>
      </c>
      <c r="Z144" s="8">
        <f>Y145+Y144</f>
        <v>1.2409926999999999E-2</v>
      </c>
      <c r="AA144" s="8">
        <f>Y145-Y144</f>
        <v>-1.4812230000000003E-3</v>
      </c>
    </row>
    <row r="145" spans="1:27" x14ac:dyDescent="0.25">
      <c r="A145" t="s">
        <v>36</v>
      </c>
      <c r="B145" t="s">
        <v>0</v>
      </c>
      <c r="C145">
        <v>1670</v>
      </c>
      <c r="D145">
        <v>32</v>
      </c>
      <c r="E145">
        <v>33.25</v>
      </c>
      <c r="F145">
        <v>2.0314647930349778</v>
      </c>
      <c r="G145">
        <v>225</v>
      </c>
      <c r="H145">
        <v>1611</v>
      </c>
      <c r="I145">
        <v>1666</v>
      </c>
      <c r="J145">
        <v>1636.75</v>
      </c>
      <c r="K145">
        <v>1636.05</v>
      </c>
      <c r="L145">
        <v>1771</v>
      </c>
      <c r="M145">
        <v>1707.61</v>
      </c>
      <c r="N145">
        <v>32</v>
      </c>
      <c r="O145">
        <v>40.98</v>
      </c>
      <c r="P145">
        <v>71</v>
      </c>
      <c r="Q145">
        <v>-23</v>
      </c>
      <c r="R145">
        <v>32</v>
      </c>
      <c r="S145">
        <v>24800</v>
      </c>
      <c r="T145" s="4">
        <v>45680</v>
      </c>
      <c r="U145" t="s">
        <v>35</v>
      </c>
      <c r="V145">
        <v>1666</v>
      </c>
      <c r="W145">
        <v>0</v>
      </c>
      <c r="X145">
        <v>0</v>
      </c>
      <c r="Y145">
        <v>5.4643519999999996E-3</v>
      </c>
      <c r="Z145" s="8"/>
      <c r="AA145" s="8"/>
    </row>
    <row r="146" spans="1:27" x14ac:dyDescent="0.25">
      <c r="A146" t="s">
        <v>36</v>
      </c>
      <c r="B146" t="s">
        <v>0</v>
      </c>
      <c r="C146">
        <v>0.45</v>
      </c>
      <c r="D146">
        <v>27885</v>
      </c>
      <c r="E146">
        <v>-0.85000000000000009</v>
      </c>
      <c r="F146">
        <v>-65.384615384615387</v>
      </c>
      <c r="G146">
        <v>20925</v>
      </c>
      <c r="H146">
        <v>0.45</v>
      </c>
      <c r="I146">
        <v>1.1000000000000001</v>
      </c>
      <c r="J146">
        <v>1.3</v>
      </c>
      <c r="K146">
        <v>0.45</v>
      </c>
      <c r="L146">
        <v>1.1499999999999999</v>
      </c>
      <c r="M146">
        <v>0.64</v>
      </c>
      <c r="N146">
        <v>27885</v>
      </c>
      <c r="O146">
        <v>13.38</v>
      </c>
      <c r="P146">
        <v>5040</v>
      </c>
      <c r="Q146">
        <v>-731</v>
      </c>
      <c r="R146">
        <v>27885</v>
      </c>
      <c r="S146">
        <v>24850</v>
      </c>
      <c r="T146" s="4">
        <v>45680</v>
      </c>
      <c r="U146" t="s">
        <v>34</v>
      </c>
      <c r="V146">
        <v>1.1000000000000001</v>
      </c>
      <c r="W146">
        <v>0</v>
      </c>
      <c r="X146">
        <v>0</v>
      </c>
      <c r="Y146">
        <v>1.7846400000000001E-3</v>
      </c>
      <c r="Z146" s="8">
        <f>Y147+Y146</f>
        <v>1.7846400000000001E-3</v>
      </c>
      <c r="AA146" s="8">
        <f>Y147-Y146</f>
        <v>-1.7846400000000001E-3</v>
      </c>
    </row>
    <row r="147" spans="1:27" x14ac:dyDescent="0.25">
      <c r="A147" t="s">
        <v>36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1125</v>
      </c>
      <c r="H147">
        <v>1551.4</v>
      </c>
      <c r="I147">
        <v>0</v>
      </c>
      <c r="J147">
        <v>1600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7</v>
      </c>
      <c r="Q147">
        <v>0</v>
      </c>
      <c r="R147">
        <v>0</v>
      </c>
      <c r="S147">
        <v>24850</v>
      </c>
      <c r="T147" s="4">
        <v>45680</v>
      </c>
      <c r="U147" t="s">
        <v>35</v>
      </c>
      <c r="V147">
        <v>0</v>
      </c>
      <c r="W147">
        <v>0</v>
      </c>
      <c r="X147">
        <v>0</v>
      </c>
      <c r="Y147">
        <v>0</v>
      </c>
      <c r="Z147" s="8"/>
      <c r="AA147" s="8"/>
    </row>
    <row r="148" spans="1:27" x14ac:dyDescent="0.25">
      <c r="A148" t="s">
        <v>36</v>
      </c>
      <c r="B148" t="s">
        <v>0</v>
      </c>
      <c r="C148">
        <v>0.65</v>
      </c>
      <c r="D148">
        <v>50492</v>
      </c>
      <c r="E148">
        <v>-0.65</v>
      </c>
      <c r="F148">
        <v>-50</v>
      </c>
      <c r="G148">
        <v>300</v>
      </c>
      <c r="H148">
        <v>0.45</v>
      </c>
      <c r="I148">
        <v>0.95</v>
      </c>
      <c r="J148">
        <v>1.3</v>
      </c>
      <c r="K148">
        <v>0.4</v>
      </c>
      <c r="L148">
        <v>1.45</v>
      </c>
      <c r="M148">
        <v>0.63</v>
      </c>
      <c r="N148">
        <v>50492</v>
      </c>
      <c r="O148">
        <v>23.86</v>
      </c>
      <c r="P148">
        <v>13398</v>
      </c>
      <c r="Q148">
        <v>-724</v>
      </c>
      <c r="R148">
        <v>50492</v>
      </c>
      <c r="S148">
        <v>24900</v>
      </c>
      <c r="T148" s="4">
        <v>45680</v>
      </c>
      <c r="U148" t="s">
        <v>34</v>
      </c>
      <c r="V148">
        <v>0.95</v>
      </c>
      <c r="W148">
        <v>0</v>
      </c>
      <c r="X148">
        <v>0</v>
      </c>
      <c r="Y148">
        <v>3.1809959999999997E-3</v>
      </c>
      <c r="Z148" s="8">
        <f>Y149+Y148</f>
        <v>1.1696691E-2</v>
      </c>
      <c r="AA148" s="8">
        <f>Y149-Y148</f>
        <v>5.334699E-3</v>
      </c>
    </row>
    <row r="149" spans="1:27" x14ac:dyDescent="0.25">
      <c r="A149" t="s">
        <v>36</v>
      </c>
      <c r="B149" t="s">
        <v>0</v>
      </c>
      <c r="C149">
        <v>1738.9</v>
      </c>
      <c r="D149">
        <v>47</v>
      </c>
      <c r="E149">
        <v>128.90000000000009</v>
      </c>
      <c r="F149">
        <v>8.0062111801242288</v>
      </c>
      <c r="G149">
        <v>1125</v>
      </c>
      <c r="H149">
        <v>1694.1</v>
      </c>
      <c r="I149">
        <v>1868</v>
      </c>
      <c r="J149">
        <v>1610</v>
      </c>
      <c r="K149">
        <v>1726.9</v>
      </c>
      <c r="L149">
        <v>1868</v>
      </c>
      <c r="M149">
        <v>1811.85</v>
      </c>
      <c r="N149">
        <v>47</v>
      </c>
      <c r="O149">
        <v>63.87</v>
      </c>
      <c r="P149">
        <v>67</v>
      </c>
      <c r="Q149">
        <v>-32</v>
      </c>
      <c r="R149">
        <v>47</v>
      </c>
      <c r="S149">
        <v>24900</v>
      </c>
      <c r="T149" s="4">
        <v>45680</v>
      </c>
      <c r="U149" t="s">
        <v>35</v>
      </c>
      <c r="V149">
        <v>1868</v>
      </c>
      <c r="W149">
        <v>0</v>
      </c>
      <c r="X149">
        <v>0</v>
      </c>
      <c r="Y149">
        <v>8.5156950000000002E-3</v>
      </c>
      <c r="Z149" s="8"/>
      <c r="AA149" s="8"/>
    </row>
    <row r="150" spans="1:27" x14ac:dyDescent="0.25">
      <c r="A150" t="s">
        <v>36</v>
      </c>
      <c r="B150" t="s">
        <v>0</v>
      </c>
      <c r="C150">
        <v>0.55000000000000004</v>
      </c>
      <c r="D150">
        <v>12616</v>
      </c>
      <c r="E150">
        <v>-0.8</v>
      </c>
      <c r="F150">
        <v>-59.259259259259252</v>
      </c>
      <c r="G150">
        <v>2250</v>
      </c>
      <c r="H150">
        <v>0.5</v>
      </c>
      <c r="I150">
        <v>0.95</v>
      </c>
      <c r="J150">
        <v>1.35</v>
      </c>
      <c r="K150">
        <v>0.55000000000000004</v>
      </c>
      <c r="L150">
        <v>1.1000000000000001</v>
      </c>
      <c r="M150">
        <v>0.67</v>
      </c>
      <c r="N150">
        <v>12616</v>
      </c>
      <c r="O150">
        <v>6.34</v>
      </c>
      <c r="P150">
        <v>3767</v>
      </c>
      <c r="Q150">
        <v>17</v>
      </c>
      <c r="R150">
        <v>12616</v>
      </c>
      <c r="S150">
        <v>24950</v>
      </c>
      <c r="T150" s="4">
        <v>45680</v>
      </c>
      <c r="U150" t="s">
        <v>34</v>
      </c>
      <c r="V150">
        <v>0.95</v>
      </c>
      <c r="W150">
        <v>0</v>
      </c>
      <c r="X150">
        <v>0</v>
      </c>
      <c r="Y150">
        <v>8.452720000000001E-4</v>
      </c>
      <c r="Z150" s="8">
        <f>Y151+Y150</f>
        <v>8.452720000000001E-4</v>
      </c>
      <c r="AA150" s="8">
        <f>Y151-Y150</f>
        <v>-8.452720000000001E-4</v>
      </c>
    </row>
    <row r="151" spans="1:27" x14ac:dyDescent="0.25">
      <c r="A151" t="s">
        <v>36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1125</v>
      </c>
      <c r="H151">
        <v>1647.05</v>
      </c>
      <c r="I151">
        <v>0</v>
      </c>
      <c r="J151">
        <v>1562.55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</v>
      </c>
      <c r="Q151">
        <v>0</v>
      </c>
      <c r="R151">
        <v>0</v>
      </c>
      <c r="S151">
        <v>24950</v>
      </c>
      <c r="T151" s="4">
        <v>45680</v>
      </c>
      <c r="U151" t="s">
        <v>35</v>
      </c>
      <c r="V151">
        <v>0</v>
      </c>
      <c r="W151">
        <v>0</v>
      </c>
      <c r="X151">
        <v>0</v>
      </c>
      <c r="Y151">
        <v>0</v>
      </c>
      <c r="Z151" s="8"/>
      <c r="AA151" s="8"/>
    </row>
    <row r="152" spans="1:27" x14ac:dyDescent="0.25">
      <c r="A152" t="s">
        <v>36</v>
      </c>
      <c r="B152" t="s">
        <v>0</v>
      </c>
      <c r="C152">
        <v>0.5</v>
      </c>
      <c r="D152">
        <v>230371</v>
      </c>
      <c r="E152">
        <v>-0.8</v>
      </c>
      <c r="F152">
        <v>-61.53846153846154</v>
      </c>
      <c r="G152">
        <v>9225</v>
      </c>
      <c r="H152">
        <v>0.5</v>
      </c>
      <c r="I152">
        <v>0.95</v>
      </c>
      <c r="J152">
        <v>1.3</v>
      </c>
      <c r="K152">
        <v>0.5</v>
      </c>
      <c r="L152">
        <v>1.1499999999999999</v>
      </c>
      <c r="M152">
        <v>0.62</v>
      </c>
      <c r="N152">
        <v>230371</v>
      </c>
      <c r="O152">
        <v>107.12</v>
      </c>
      <c r="P152">
        <v>51030</v>
      </c>
      <c r="Q152">
        <v>-18180</v>
      </c>
      <c r="R152">
        <v>230371</v>
      </c>
      <c r="S152">
        <v>25000</v>
      </c>
      <c r="T152" s="4">
        <v>45680</v>
      </c>
      <c r="U152" t="s">
        <v>34</v>
      </c>
      <c r="V152">
        <v>0.95</v>
      </c>
      <c r="W152">
        <v>0</v>
      </c>
      <c r="X152">
        <v>0</v>
      </c>
      <c r="Y152">
        <v>1.4283002E-2</v>
      </c>
      <c r="Z152" s="8">
        <f>Y153+Y152</f>
        <v>0.15992242099999998</v>
      </c>
      <c r="AA152" s="8">
        <f>Y153-Y152</f>
        <v>0.131356417</v>
      </c>
    </row>
    <row r="153" spans="1:27" x14ac:dyDescent="0.25">
      <c r="A153" t="s">
        <v>36</v>
      </c>
      <c r="B153" t="s">
        <v>0</v>
      </c>
      <c r="C153">
        <v>1838.35</v>
      </c>
      <c r="D153">
        <v>761</v>
      </c>
      <c r="E153">
        <v>-68</v>
      </c>
      <c r="F153">
        <v>-3.5670259920791043</v>
      </c>
      <c r="G153">
        <v>450</v>
      </c>
      <c r="H153">
        <v>1827.85</v>
      </c>
      <c r="I153">
        <v>1900</v>
      </c>
      <c r="J153">
        <v>1906.35</v>
      </c>
      <c r="K153">
        <v>1823.85</v>
      </c>
      <c r="L153">
        <v>1985</v>
      </c>
      <c r="M153">
        <v>1913.79</v>
      </c>
      <c r="N153">
        <v>761</v>
      </c>
      <c r="O153">
        <v>1092.3</v>
      </c>
      <c r="P153">
        <v>734</v>
      </c>
      <c r="Q153">
        <v>-716</v>
      </c>
      <c r="R153">
        <v>761</v>
      </c>
      <c r="S153">
        <v>25000</v>
      </c>
      <c r="T153" s="4">
        <v>45680</v>
      </c>
      <c r="U153" t="s">
        <v>35</v>
      </c>
      <c r="V153">
        <v>1900</v>
      </c>
      <c r="W153">
        <v>0</v>
      </c>
      <c r="X153">
        <v>0</v>
      </c>
      <c r="Y153">
        <v>0.14563941899999999</v>
      </c>
      <c r="Z153" s="8"/>
      <c r="AA153" s="8"/>
    </row>
    <row r="154" spans="1:27" x14ac:dyDescent="0.25">
      <c r="A154" t="s">
        <v>36</v>
      </c>
      <c r="B154" t="s">
        <v>0</v>
      </c>
      <c r="C154">
        <v>0.45</v>
      </c>
      <c r="D154">
        <v>26572</v>
      </c>
      <c r="E154">
        <v>-0.85000000000000009</v>
      </c>
      <c r="F154">
        <v>-65.384615384615387</v>
      </c>
      <c r="G154">
        <v>4950</v>
      </c>
      <c r="H154">
        <v>0.45</v>
      </c>
      <c r="I154">
        <v>1.3</v>
      </c>
      <c r="J154">
        <v>1.3</v>
      </c>
      <c r="K154">
        <v>0.4</v>
      </c>
      <c r="L154">
        <v>1.3</v>
      </c>
      <c r="M154">
        <v>0.59</v>
      </c>
      <c r="N154">
        <v>26572</v>
      </c>
      <c r="O154">
        <v>11.76</v>
      </c>
      <c r="P154">
        <v>4707</v>
      </c>
      <c r="Q154">
        <v>155</v>
      </c>
      <c r="R154">
        <v>26572</v>
      </c>
      <c r="S154">
        <v>25050</v>
      </c>
      <c r="T154" s="4">
        <v>45680</v>
      </c>
      <c r="U154" t="s">
        <v>34</v>
      </c>
      <c r="V154">
        <v>1.3</v>
      </c>
      <c r="W154">
        <v>0</v>
      </c>
      <c r="X154">
        <v>0</v>
      </c>
      <c r="Y154">
        <v>1.5677479999999999E-3</v>
      </c>
      <c r="Z154" s="8">
        <f>Y155+Y154</f>
        <v>1.5677479999999999E-3</v>
      </c>
      <c r="AA154" s="8">
        <f>Y155-Y154</f>
        <v>-1.5677479999999999E-3</v>
      </c>
    </row>
    <row r="155" spans="1:27" x14ac:dyDescent="0.25">
      <c r="A155" t="s">
        <v>36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1125</v>
      </c>
      <c r="H155">
        <v>1743.05</v>
      </c>
      <c r="I155">
        <v>0</v>
      </c>
      <c r="J155">
        <v>1083.6500000000001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25050</v>
      </c>
      <c r="T155" s="4">
        <v>45680</v>
      </c>
      <c r="U155" t="s">
        <v>35</v>
      </c>
      <c r="V155">
        <v>0</v>
      </c>
      <c r="W155">
        <v>0</v>
      </c>
      <c r="X155">
        <v>0</v>
      </c>
      <c r="Y155">
        <v>0</v>
      </c>
      <c r="Z155" s="8"/>
      <c r="AA155" s="8"/>
    </row>
    <row r="156" spans="1:27" x14ac:dyDescent="0.25">
      <c r="A156" t="s">
        <v>36</v>
      </c>
      <c r="B156" t="s">
        <v>0</v>
      </c>
      <c r="C156">
        <v>0.6</v>
      </c>
      <c r="D156">
        <v>32377</v>
      </c>
      <c r="E156">
        <v>-0.65</v>
      </c>
      <c r="F156">
        <v>-52</v>
      </c>
      <c r="G156">
        <v>11250</v>
      </c>
      <c r="H156">
        <v>0.55000000000000004</v>
      </c>
      <c r="I156">
        <v>0.9</v>
      </c>
      <c r="J156">
        <v>1.25</v>
      </c>
      <c r="K156">
        <v>0.5</v>
      </c>
      <c r="L156">
        <v>4</v>
      </c>
      <c r="M156">
        <v>0.67</v>
      </c>
      <c r="N156">
        <v>32377</v>
      </c>
      <c r="O156">
        <v>16.27</v>
      </c>
      <c r="P156">
        <v>9909</v>
      </c>
      <c r="Q156">
        <v>-1880</v>
      </c>
      <c r="R156">
        <v>32377</v>
      </c>
      <c r="S156">
        <v>25100</v>
      </c>
      <c r="T156" s="4">
        <v>45680</v>
      </c>
      <c r="U156" t="s">
        <v>34</v>
      </c>
      <c r="V156">
        <v>0.9</v>
      </c>
      <c r="W156">
        <v>0</v>
      </c>
      <c r="X156">
        <v>0</v>
      </c>
      <c r="Y156">
        <v>2.1692590000000002E-3</v>
      </c>
      <c r="Z156" s="8">
        <f>Y157+Y156</f>
        <v>3.3873250000000001E-3</v>
      </c>
      <c r="AA156" s="8">
        <f>Y157-Y156</f>
        <v>-9.5119300000000013E-4</v>
      </c>
    </row>
    <row r="157" spans="1:27" x14ac:dyDescent="0.25">
      <c r="A157" t="s">
        <v>36</v>
      </c>
      <c r="B157" t="s">
        <v>0</v>
      </c>
      <c r="C157">
        <v>1955.7</v>
      </c>
      <c r="D157">
        <v>6</v>
      </c>
      <c r="E157">
        <v>-96.899999999999864</v>
      </c>
      <c r="F157">
        <v>-4.7208418591055183</v>
      </c>
      <c r="G157">
        <v>1125</v>
      </c>
      <c r="H157">
        <v>1902.25</v>
      </c>
      <c r="I157">
        <v>2050</v>
      </c>
      <c r="J157">
        <v>2052.6</v>
      </c>
      <c r="K157">
        <v>1955.7</v>
      </c>
      <c r="L157">
        <v>2050</v>
      </c>
      <c r="M157">
        <v>2030.11</v>
      </c>
      <c r="N157">
        <v>6</v>
      </c>
      <c r="O157">
        <v>9.14</v>
      </c>
      <c r="P157">
        <v>9</v>
      </c>
      <c r="Q157">
        <v>0</v>
      </c>
      <c r="R157">
        <v>6</v>
      </c>
      <c r="S157">
        <v>25100</v>
      </c>
      <c r="T157" s="4">
        <v>45680</v>
      </c>
      <c r="U157" t="s">
        <v>35</v>
      </c>
      <c r="V157">
        <v>2050</v>
      </c>
      <c r="W157">
        <v>0</v>
      </c>
      <c r="X157">
        <v>0</v>
      </c>
      <c r="Y157">
        <v>1.2180660000000001E-3</v>
      </c>
      <c r="Z157" s="8"/>
      <c r="AA157" s="8"/>
    </row>
    <row r="158" spans="1:27" x14ac:dyDescent="0.25">
      <c r="A158" t="s">
        <v>36</v>
      </c>
      <c r="B158" t="s">
        <v>0</v>
      </c>
      <c r="C158">
        <v>0.55000000000000004</v>
      </c>
      <c r="D158">
        <v>14269</v>
      </c>
      <c r="E158">
        <v>-0.75</v>
      </c>
      <c r="F158">
        <v>-57.692307692307686</v>
      </c>
      <c r="G158">
        <v>375</v>
      </c>
      <c r="H158">
        <v>0.45</v>
      </c>
      <c r="I158">
        <v>1.1000000000000001</v>
      </c>
      <c r="J158">
        <v>1.3</v>
      </c>
      <c r="K158">
        <v>0.45</v>
      </c>
      <c r="L158">
        <v>1.1000000000000001</v>
      </c>
      <c r="M158">
        <v>0.65</v>
      </c>
      <c r="N158">
        <v>14269</v>
      </c>
      <c r="O158">
        <v>6.96</v>
      </c>
      <c r="P158">
        <v>1723</v>
      </c>
      <c r="Q158">
        <v>-759</v>
      </c>
      <c r="R158">
        <v>14269</v>
      </c>
      <c r="S158">
        <v>25150</v>
      </c>
      <c r="T158" s="4">
        <v>45680</v>
      </c>
      <c r="U158" t="s">
        <v>34</v>
      </c>
      <c r="V158">
        <v>1.1000000000000001</v>
      </c>
      <c r="W158">
        <v>0</v>
      </c>
      <c r="X158">
        <v>0</v>
      </c>
      <c r="Y158">
        <v>9.2748500000000003E-4</v>
      </c>
      <c r="Z158" s="8">
        <f>Y159+Y158</f>
        <v>9.2748500000000003E-4</v>
      </c>
      <c r="AA158" s="8">
        <f>Y159-Y158</f>
        <v>-9.2748500000000003E-4</v>
      </c>
    </row>
    <row r="159" spans="1:27" x14ac:dyDescent="0.25">
      <c r="A159" t="s">
        <v>36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1125</v>
      </c>
      <c r="H159">
        <v>1836.9</v>
      </c>
      <c r="I159">
        <v>0</v>
      </c>
      <c r="J159">
        <v>1162.45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25150</v>
      </c>
      <c r="T159" s="4">
        <v>45680</v>
      </c>
      <c r="U159" t="s">
        <v>35</v>
      </c>
      <c r="V159">
        <v>0</v>
      </c>
      <c r="W159">
        <v>0</v>
      </c>
      <c r="X159">
        <v>0</v>
      </c>
      <c r="Y159">
        <v>0</v>
      </c>
      <c r="Z159" s="8"/>
      <c r="AA159" s="8"/>
    </row>
    <row r="160" spans="1:27" x14ac:dyDescent="0.25">
      <c r="A160" t="s">
        <v>36</v>
      </c>
      <c r="B160" t="s">
        <v>0</v>
      </c>
      <c r="C160">
        <v>0.65</v>
      </c>
      <c r="D160">
        <v>33419</v>
      </c>
      <c r="E160">
        <v>-0.6</v>
      </c>
      <c r="F160">
        <v>-48</v>
      </c>
      <c r="G160">
        <v>92400</v>
      </c>
      <c r="H160">
        <v>0.5</v>
      </c>
      <c r="I160">
        <v>0.9</v>
      </c>
      <c r="J160">
        <v>1.25</v>
      </c>
      <c r="K160">
        <v>0.5</v>
      </c>
      <c r="L160">
        <v>0.95</v>
      </c>
      <c r="M160">
        <v>0.64</v>
      </c>
      <c r="N160">
        <v>33419</v>
      </c>
      <c r="O160">
        <v>16.04</v>
      </c>
      <c r="P160">
        <v>13863</v>
      </c>
      <c r="Q160">
        <v>-3759</v>
      </c>
      <c r="R160">
        <v>33419</v>
      </c>
      <c r="S160">
        <v>25200</v>
      </c>
      <c r="T160" s="4">
        <v>45680</v>
      </c>
      <c r="U160" t="s">
        <v>34</v>
      </c>
      <c r="V160">
        <v>0.9</v>
      </c>
      <c r="W160">
        <v>0</v>
      </c>
      <c r="X160">
        <v>0</v>
      </c>
      <c r="Y160">
        <v>2.138816E-3</v>
      </c>
      <c r="Z160" s="8">
        <f>Y161+Y160</f>
        <v>9.3580699999999996E-3</v>
      </c>
      <c r="AA160" s="8">
        <f>Y161-Y160</f>
        <v>5.0804379999999996E-3</v>
      </c>
    </row>
    <row r="161" spans="1:27" x14ac:dyDescent="0.25">
      <c r="A161" t="s">
        <v>36</v>
      </c>
      <c r="B161" t="s">
        <v>0</v>
      </c>
      <c r="C161">
        <v>2057.9</v>
      </c>
      <c r="D161">
        <v>34</v>
      </c>
      <c r="E161">
        <v>158.90000000000009</v>
      </c>
      <c r="F161">
        <v>8.3675618746708835</v>
      </c>
      <c r="G161">
        <v>75</v>
      </c>
      <c r="H161">
        <v>2024</v>
      </c>
      <c r="I161">
        <v>2113.9499999999998</v>
      </c>
      <c r="J161">
        <v>1899</v>
      </c>
      <c r="K161">
        <v>2040</v>
      </c>
      <c r="L161">
        <v>2149</v>
      </c>
      <c r="M161">
        <v>2123.31</v>
      </c>
      <c r="N161">
        <v>34</v>
      </c>
      <c r="O161">
        <v>54.14</v>
      </c>
      <c r="P161">
        <v>133</v>
      </c>
      <c r="Q161">
        <v>-28</v>
      </c>
      <c r="R161">
        <v>34</v>
      </c>
      <c r="S161">
        <v>25200</v>
      </c>
      <c r="T161" s="4">
        <v>45680</v>
      </c>
      <c r="U161" t="s">
        <v>35</v>
      </c>
      <c r="V161">
        <v>2113.9499999999998</v>
      </c>
      <c r="W161">
        <v>0</v>
      </c>
      <c r="X161">
        <v>0</v>
      </c>
      <c r="Y161">
        <v>7.2192539999999996E-3</v>
      </c>
      <c r="Z161" s="8"/>
      <c r="AA161" s="8"/>
    </row>
    <row r="162" spans="1:27" x14ac:dyDescent="0.25">
      <c r="A162" t="s">
        <v>36</v>
      </c>
      <c r="B162" t="s">
        <v>0</v>
      </c>
      <c r="C162">
        <v>0.35</v>
      </c>
      <c r="D162">
        <v>24115</v>
      </c>
      <c r="E162">
        <v>-0.85</v>
      </c>
      <c r="F162">
        <v>-70.833333333333343</v>
      </c>
      <c r="G162">
        <v>3075</v>
      </c>
      <c r="H162">
        <v>0.35</v>
      </c>
      <c r="I162">
        <v>1.2</v>
      </c>
      <c r="J162">
        <v>1.2</v>
      </c>
      <c r="K162">
        <v>0.35</v>
      </c>
      <c r="L162">
        <v>1.4</v>
      </c>
      <c r="M162">
        <v>0.57999999999999996</v>
      </c>
      <c r="N162">
        <v>24115</v>
      </c>
      <c r="O162">
        <v>10.49</v>
      </c>
      <c r="P162">
        <v>1956</v>
      </c>
      <c r="Q162">
        <v>-335</v>
      </c>
      <c r="R162">
        <v>24115</v>
      </c>
      <c r="S162">
        <v>25250</v>
      </c>
      <c r="T162" s="4">
        <v>45680</v>
      </c>
      <c r="U162" t="s">
        <v>34</v>
      </c>
      <c r="V162">
        <v>1.2</v>
      </c>
      <c r="W162">
        <v>0</v>
      </c>
      <c r="X162">
        <v>0</v>
      </c>
      <c r="Y162">
        <v>1.3986699999999999E-3</v>
      </c>
      <c r="Z162" s="8">
        <f>Y163+Y162</f>
        <v>1.3986699999999999E-3</v>
      </c>
      <c r="AA162" s="8">
        <f>Y163-Y162</f>
        <v>-1.3986699999999999E-3</v>
      </c>
    </row>
    <row r="163" spans="1:27" x14ac:dyDescent="0.25">
      <c r="A163" t="s">
        <v>36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1125</v>
      </c>
      <c r="H163">
        <v>2027.25</v>
      </c>
      <c r="I163">
        <v>0</v>
      </c>
      <c r="J163">
        <v>1243.4000000000001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25250</v>
      </c>
      <c r="T163" s="4">
        <v>45680</v>
      </c>
      <c r="U163" t="s">
        <v>35</v>
      </c>
      <c r="V163">
        <v>0</v>
      </c>
      <c r="W163">
        <v>0</v>
      </c>
      <c r="X163">
        <v>0</v>
      </c>
      <c r="Y163">
        <v>0</v>
      </c>
      <c r="Z163" s="8"/>
      <c r="AA163" s="8"/>
    </row>
    <row r="164" spans="1:27" x14ac:dyDescent="0.25">
      <c r="A164" t="s">
        <v>36</v>
      </c>
      <c r="B164" t="s">
        <v>0</v>
      </c>
      <c r="C164">
        <v>0.35</v>
      </c>
      <c r="D164">
        <v>35249</v>
      </c>
      <c r="E164">
        <v>-0.85</v>
      </c>
      <c r="F164">
        <v>-70.833333333333343</v>
      </c>
      <c r="G164">
        <v>525</v>
      </c>
      <c r="H164">
        <v>0.35</v>
      </c>
      <c r="I164">
        <v>0.95</v>
      </c>
      <c r="J164">
        <v>1.2</v>
      </c>
      <c r="K164">
        <v>0.3</v>
      </c>
      <c r="L164">
        <v>2.8</v>
      </c>
      <c r="M164">
        <v>0.63</v>
      </c>
      <c r="N164">
        <v>35249</v>
      </c>
      <c r="O164">
        <v>16.66</v>
      </c>
      <c r="P164">
        <v>13676</v>
      </c>
      <c r="Q164">
        <v>-1508</v>
      </c>
      <c r="R164">
        <v>35249</v>
      </c>
      <c r="S164">
        <v>25300</v>
      </c>
      <c r="T164" s="4">
        <v>45680</v>
      </c>
      <c r="U164" t="s">
        <v>34</v>
      </c>
      <c r="V164">
        <v>0.95</v>
      </c>
      <c r="W164">
        <v>0</v>
      </c>
      <c r="X164">
        <v>0</v>
      </c>
      <c r="Y164">
        <v>2.2206869999999998E-3</v>
      </c>
      <c r="Z164" s="8">
        <f>Y165+Y164</f>
        <v>3.3343169999999998E-3</v>
      </c>
      <c r="AA164" s="8">
        <f>Y165-Y164</f>
        <v>-1.1070569999999998E-3</v>
      </c>
    </row>
    <row r="165" spans="1:27" x14ac:dyDescent="0.25">
      <c r="A165" t="s">
        <v>36</v>
      </c>
      <c r="B165" t="s">
        <v>0</v>
      </c>
      <c r="C165">
        <v>2213.5500000000002</v>
      </c>
      <c r="D165">
        <v>5</v>
      </c>
      <c r="E165">
        <v>77.900000000000091</v>
      </c>
      <c r="F165">
        <v>3.6476014328190525</v>
      </c>
      <c r="G165">
        <v>1125</v>
      </c>
      <c r="H165">
        <v>2118.0500000000002</v>
      </c>
      <c r="I165">
        <v>2268</v>
      </c>
      <c r="J165">
        <v>2135.65</v>
      </c>
      <c r="K165">
        <v>2213</v>
      </c>
      <c r="L165">
        <v>2268</v>
      </c>
      <c r="M165">
        <v>2227.2600000000002</v>
      </c>
      <c r="N165">
        <v>5</v>
      </c>
      <c r="O165">
        <v>8.35</v>
      </c>
      <c r="P165">
        <v>16</v>
      </c>
      <c r="Q165">
        <v>-1</v>
      </c>
      <c r="R165">
        <v>5</v>
      </c>
      <c r="S165">
        <v>25300</v>
      </c>
      <c r="T165" s="4">
        <v>45680</v>
      </c>
      <c r="U165" t="s">
        <v>35</v>
      </c>
      <c r="V165">
        <v>2268</v>
      </c>
      <c r="W165">
        <v>0</v>
      </c>
      <c r="X165">
        <v>0</v>
      </c>
      <c r="Y165">
        <v>1.11363E-3</v>
      </c>
      <c r="Z165" s="8"/>
      <c r="AA165" s="8"/>
    </row>
    <row r="166" spans="1:27" x14ac:dyDescent="0.25">
      <c r="A166" t="s">
        <v>36</v>
      </c>
      <c r="B166" t="s">
        <v>0</v>
      </c>
      <c r="C166">
        <v>0.95</v>
      </c>
      <c r="D166">
        <v>34500</v>
      </c>
      <c r="E166">
        <v>-0.19999999999999996</v>
      </c>
      <c r="F166">
        <v>-17.391304347826082</v>
      </c>
      <c r="G166">
        <v>1125</v>
      </c>
      <c r="H166">
        <v>0.4</v>
      </c>
      <c r="I166">
        <v>0.75</v>
      </c>
      <c r="J166">
        <v>1.1499999999999999</v>
      </c>
      <c r="K166">
        <v>0.35</v>
      </c>
      <c r="L166">
        <v>0.95</v>
      </c>
      <c r="M166">
        <v>0.56000000000000005</v>
      </c>
      <c r="N166">
        <v>34500</v>
      </c>
      <c r="O166">
        <v>14.49</v>
      </c>
      <c r="P166">
        <v>2458</v>
      </c>
      <c r="Q166">
        <v>-76</v>
      </c>
      <c r="R166">
        <v>34500</v>
      </c>
      <c r="S166">
        <v>25350</v>
      </c>
      <c r="T166" s="4">
        <v>45680</v>
      </c>
      <c r="U166" t="s">
        <v>34</v>
      </c>
      <c r="V166">
        <v>0.75</v>
      </c>
      <c r="W166">
        <v>0</v>
      </c>
      <c r="X166">
        <v>0</v>
      </c>
      <c r="Y166">
        <v>1.9320000000000003E-3</v>
      </c>
      <c r="Z166" s="8">
        <f>Y167+Y166</f>
        <v>1.9320000000000003E-3</v>
      </c>
      <c r="AA166" s="8">
        <f>Y167-Y166</f>
        <v>-1.9320000000000003E-3</v>
      </c>
    </row>
    <row r="167" spans="1:27" x14ac:dyDescent="0.25">
      <c r="A167" t="s">
        <v>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1125</v>
      </c>
      <c r="H167">
        <v>2135.9</v>
      </c>
      <c r="I167">
        <v>0</v>
      </c>
      <c r="J167">
        <v>1326.35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25350</v>
      </c>
      <c r="T167" s="4">
        <v>45680</v>
      </c>
      <c r="U167" t="s">
        <v>35</v>
      </c>
      <c r="V167">
        <v>0</v>
      </c>
      <c r="W167">
        <v>0</v>
      </c>
      <c r="X167">
        <v>0</v>
      </c>
      <c r="Y167">
        <v>0</v>
      </c>
      <c r="Z167" s="8"/>
      <c r="AA167" s="8"/>
    </row>
    <row r="168" spans="1:27" x14ac:dyDescent="0.25">
      <c r="A168" t="s">
        <v>36</v>
      </c>
      <c r="B168" t="s">
        <v>0</v>
      </c>
      <c r="C168">
        <v>0.45</v>
      </c>
      <c r="D168">
        <v>119689</v>
      </c>
      <c r="E168">
        <v>-0.65000000000000013</v>
      </c>
      <c r="F168">
        <v>-59.090909090909093</v>
      </c>
      <c r="G168">
        <v>42750</v>
      </c>
      <c r="H168">
        <v>0.35</v>
      </c>
      <c r="I168">
        <v>0.9</v>
      </c>
      <c r="J168">
        <v>1.1000000000000001</v>
      </c>
      <c r="K168">
        <v>0.35</v>
      </c>
      <c r="L168">
        <v>0.9</v>
      </c>
      <c r="M168">
        <v>0.54</v>
      </c>
      <c r="N168">
        <v>119689</v>
      </c>
      <c r="O168">
        <v>48.47</v>
      </c>
      <c r="P168">
        <v>13408</v>
      </c>
      <c r="Q168">
        <v>-1042</v>
      </c>
      <c r="R168">
        <v>119689</v>
      </c>
      <c r="S168">
        <v>25400</v>
      </c>
      <c r="T168" s="4">
        <v>45680</v>
      </c>
      <c r="U168" t="s">
        <v>34</v>
      </c>
      <c r="V168">
        <v>0.9</v>
      </c>
      <c r="W168">
        <v>0</v>
      </c>
      <c r="X168">
        <v>0</v>
      </c>
      <c r="Y168">
        <v>6.4632060000000009E-3</v>
      </c>
      <c r="Z168" s="8">
        <f>Y169+Y168</f>
        <v>6.6980060000000011E-3</v>
      </c>
      <c r="AA168" s="8">
        <f>Y169-Y168</f>
        <v>-6.2284060000000006E-3</v>
      </c>
    </row>
    <row r="169" spans="1:27" x14ac:dyDescent="0.25">
      <c r="A169" t="s">
        <v>36</v>
      </c>
      <c r="B169" t="s">
        <v>0</v>
      </c>
      <c r="C169">
        <v>2348</v>
      </c>
      <c r="D169">
        <v>1</v>
      </c>
      <c r="E169">
        <v>305.29999999999995</v>
      </c>
      <c r="F169">
        <v>14.945904929749837</v>
      </c>
      <c r="G169">
        <v>1125</v>
      </c>
      <c r="H169">
        <v>2194.35</v>
      </c>
      <c r="I169">
        <v>2348</v>
      </c>
      <c r="J169">
        <v>2042.7</v>
      </c>
      <c r="K169">
        <v>2348</v>
      </c>
      <c r="L169">
        <v>2348</v>
      </c>
      <c r="M169">
        <v>2348</v>
      </c>
      <c r="N169">
        <v>1</v>
      </c>
      <c r="O169">
        <v>1.76</v>
      </c>
      <c r="P169">
        <v>55</v>
      </c>
      <c r="Q169">
        <v>0</v>
      </c>
      <c r="R169">
        <v>1</v>
      </c>
      <c r="S169">
        <v>25400</v>
      </c>
      <c r="T169" s="4">
        <v>45680</v>
      </c>
      <c r="U169" t="s">
        <v>35</v>
      </c>
      <c r="V169">
        <v>2348</v>
      </c>
      <c r="W169">
        <v>0</v>
      </c>
      <c r="X169">
        <v>0</v>
      </c>
      <c r="Y169">
        <v>2.3479999999999999E-4</v>
      </c>
      <c r="Z169" s="8"/>
      <c r="AA169" s="8"/>
    </row>
    <row r="170" spans="1:27" x14ac:dyDescent="0.25">
      <c r="A170" t="s">
        <v>36</v>
      </c>
      <c r="B170" t="s">
        <v>0</v>
      </c>
      <c r="C170">
        <v>0.55000000000000004</v>
      </c>
      <c r="D170">
        <v>32748</v>
      </c>
      <c r="E170">
        <v>-0.59999999999999987</v>
      </c>
      <c r="F170">
        <v>-52.173913043478251</v>
      </c>
      <c r="G170">
        <v>375</v>
      </c>
      <c r="H170">
        <v>0.35</v>
      </c>
      <c r="I170">
        <v>1.1499999999999999</v>
      </c>
      <c r="J170">
        <v>1.1499999999999999</v>
      </c>
      <c r="K170">
        <v>0.3</v>
      </c>
      <c r="L170">
        <v>1.25</v>
      </c>
      <c r="M170">
        <v>0.53</v>
      </c>
      <c r="N170">
        <v>32748</v>
      </c>
      <c r="O170">
        <v>13.02</v>
      </c>
      <c r="P170">
        <v>3601</v>
      </c>
      <c r="Q170">
        <v>-532</v>
      </c>
      <c r="R170">
        <v>32748</v>
      </c>
      <c r="S170">
        <v>25450</v>
      </c>
      <c r="T170" s="4">
        <v>45680</v>
      </c>
      <c r="U170" t="s">
        <v>34</v>
      </c>
      <c r="V170">
        <v>1.1499999999999999</v>
      </c>
      <c r="W170">
        <v>0</v>
      </c>
      <c r="X170">
        <v>0</v>
      </c>
      <c r="Y170">
        <v>1.7356440000000002E-3</v>
      </c>
      <c r="Z170" s="8">
        <f>Y171+Y170</f>
        <v>1.7356440000000002E-3</v>
      </c>
      <c r="AA170" s="8">
        <f>Y171-Y170</f>
        <v>-1.7356440000000002E-3</v>
      </c>
    </row>
    <row r="171" spans="1:27" x14ac:dyDescent="0.25">
      <c r="A171" t="s">
        <v>36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1125</v>
      </c>
      <c r="H171">
        <v>2077.75</v>
      </c>
      <c r="I171">
        <v>0</v>
      </c>
      <c r="J171">
        <v>1411.15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25450</v>
      </c>
      <c r="T171" s="4">
        <v>45680</v>
      </c>
      <c r="U171" t="s">
        <v>35</v>
      </c>
      <c r="V171">
        <v>0</v>
      </c>
      <c r="W171">
        <v>0</v>
      </c>
      <c r="X171">
        <v>0</v>
      </c>
      <c r="Y171">
        <v>0</v>
      </c>
      <c r="Z171" s="8"/>
      <c r="AA171" s="8"/>
    </row>
    <row r="172" spans="1:27" x14ac:dyDescent="0.25">
      <c r="A172" t="s">
        <v>36</v>
      </c>
      <c r="B172" t="s">
        <v>0</v>
      </c>
      <c r="C172">
        <v>0.35</v>
      </c>
      <c r="D172">
        <v>135859</v>
      </c>
      <c r="E172">
        <v>-0.79999999999999993</v>
      </c>
      <c r="F172">
        <v>-69.565217391304344</v>
      </c>
      <c r="G172">
        <v>41175</v>
      </c>
      <c r="H172">
        <v>0.35</v>
      </c>
      <c r="I172">
        <v>0.7</v>
      </c>
      <c r="J172">
        <v>1.1499999999999999</v>
      </c>
      <c r="K172">
        <v>0.35</v>
      </c>
      <c r="L172">
        <v>0.9</v>
      </c>
      <c r="M172">
        <v>0.56000000000000005</v>
      </c>
      <c r="N172">
        <v>135859</v>
      </c>
      <c r="O172">
        <v>57.06</v>
      </c>
      <c r="P172">
        <v>29476</v>
      </c>
      <c r="Q172">
        <v>-14051</v>
      </c>
      <c r="R172">
        <v>135859</v>
      </c>
      <c r="S172">
        <v>25500</v>
      </c>
      <c r="T172" s="4">
        <v>45680</v>
      </c>
      <c r="U172" t="s">
        <v>34</v>
      </c>
      <c r="V172">
        <v>0.7</v>
      </c>
      <c r="W172">
        <v>0</v>
      </c>
      <c r="X172">
        <v>0</v>
      </c>
      <c r="Y172">
        <v>7.6081040000000009E-3</v>
      </c>
      <c r="Z172" s="8">
        <f>Y173+Y172</f>
        <v>4.1359443999999995E-2</v>
      </c>
      <c r="AA172" s="8">
        <f>Y173-Y172</f>
        <v>2.6143235999999997E-2</v>
      </c>
    </row>
    <row r="173" spans="1:27" x14ac:dyDescent="0.25">
      <c r="A173" t="s">
        <v>36</v>
      </c>
      <c r="B173" t="s">
        <v>0</v>
      </c>
      <c r="C173">
        <v>2339.1</v>
      </c>
      <c r="D173">
        <v>140</v>
      </c>
      <c r="E173">
        <v>167.5</v>
      </c>
      <c r="F173">
        <v>7.7132068520906243</v>
      </c>
      <c r="G173">
        <v>1125</v>
      </c>
      <c r="H173">
        <v>2298.6999999999998</v>
      </c>
      <c r="I173">
        <v>2450</v>
      </c>
      <c r="J173">
        <v>2171.6</v>
      </c>
      <c r="K173">
        <v>2325.6999999999998</v>
      </c>
      <c r="L173">
        <v>2485.75</v>
      </c>
      <c r="M173">
        <v>2410.81</v>
      </c>
      <c r="N173">
        <v>140</v>
      </c>
      <c r="O173">
        <v>253.14</v>
      </c>
      <c r="P173">
        <v>274</v>
      </c>
      <c r="Q173">
        <v>-133</v>
      </c>
      <c r="R173">
        <v>140</v>
      </c>
      <c r="S173">
        <v>25500</v>
      </c>
      <c r="T173" s="4">
        <v>45680</v>
      </c>
      <c r="U173" t="s">
        <v>35</v>
      </c>
      <c r="V173">
        <v>2450</v>
      </c>
      <c r="W173">
        <v>0</v>
      </c>
      <c r="X173">
        <v>0</v>
      </c>
      <c r="Y173">
        <v>3.3751339999999998E-2</v>
      </c>
      <c r="Z173" s="8"/>
      <c r="AA173" s="8"/>
    </row>
    <row r="174" spans="1:27" x14ac:dyDescent="0.25">
      <c r="A174" t="s">
        <v>36</v>
      </c>
      <c r="B174" t="s">
        <v>0</v>
      </c>
      <c r="C174">
        <v>0.3</v>
      </c>
      <c r="D174">
        <v>26085</v>
      </c>
      <c r="E174">
        <v>-0.84999999999999987</v>
      </c>
      <c r="F174">
        <v>-73.91304347826086</v>
      </c>
      <c r="G174">
        <v>91425</v>
      </c>
      <c r="H174">
        <v>0.3</v>
      </c>
      <c r="I174">
        <v>0.8</v>
      </c>
      <c r="J174">
        <v>1.1499999999999999</v>
      </c>
      <c r="K174">
        <v>0.3</v>
      </c>
      <c r="L174">
        <v>0.8</v>
      </c>
      <c r="M174">
        <v>0.56000000000000005</v>
      </c>
      <c r="N174">
        <v>26085</v>
      </c>
      <c r="O174">
        <v>10.96</v>
      </c>
      <c r="P174">
        <v>2030</v>
      </c>
      <c r="Q174">
        <v>-1146</v>
      </c>
      <c r="R174">
        <v>26085</v>
      </c>
      <c r="S174">
        <v>25550</v>
      </c>
      <c r="T174" s="4">
        <v>45680</v>
      </c>
      <c r="U174" t="s">
        <v>34</v>
      </c>
      <c r="V174">
        <v>0.8</v>
      </c>
      <c r="W174">
        <v>0</v>
      </c>
      <c r="X174">
        <v>0</v>
      </c>
      <c r="Y174">
        <v>1.4607600000000002E-3</v>
      </c>
      <c r="Z174" s="8">
        <f>Y175+Y174</f>
        <v>1.7007600000000002E-3</v>
      </c>
      <c r="AA174" s="8">
        <f>Y175-Y174</f>
        <v>-1.2207600000000002E-3</v>
      </c>
    </row>
    <row r="175" spans="1:27" x14ac:dyDescent="0.25">
      <c r="A175" t="s">
        <v>36</v>
      </c>
      <c r="B175" t="s">
        <v>0</v>
      </c>
      <c r="C175">
        <v>2400</v>
      </c>
      <c r="D175">
        <v>1</v>
      </c>
      <c r="E175">
        <v>238.44999999999982</v>
      </c>
      <c r="F175">
        <v>11.031435775253859</v>
      </c>
      <c r="G175">
        <v>1125</v>
      </c>
      <c r="H175">
        <v>2335.1999999999998</v>
      </c>
      <c r="I175">
        <v>2400</v>
      </c>
      <c r="J175">
        <v>2161.5500000000002</v>
      </c>
      <c r="K175">
        <v>2400</v>
      </c>
      <c r="L175">
        <v>2400</v>
      </c>
      <c r="M175">
        <v>2400</v>
      </c>
      <c r="N175">
        <v>1</v>
      </c>
      <c r="O175">
        <v>1.8</v>
      </c>
      <c r="P175">
        <v>2</v>
      </c>
      <c r="Q175">
        <v>0</v>
      </c>
      <c r="R175">
        <v>1</v>
      </c>
      <c r="S175">
        <v>25550</v>
      </c>
      <c r="T175" s="4">
        <v>45680</v>
      </c>
      <c r="U175" t="s">
        <v>35</v>
      </c>
      <c r="V175">
        <v>2400</v>
      </c>
      <c r="W175">
        <v>0</v>
      </c>
      <c r="X175">
        <v>0</v>
      </c>
      <c r="Y175">
        <v>2.4000000000000001E-4</v>
      </c>
      <c r="Z175" s="8"/>
      <c r="AA175" s="8"/>
    </row>
    <row r="176" spans="1:27" x14ac:dyDescent="0.25">
      <c r="A176" t="s">
        <v>36</v>
      </c>
      <c r="B176" t="s">
        <v>0</v>
      </c>
      <c r="C176">
        <v>0.25</v>
      </c>
      <c r="D176">
        <v>84456</v>
      </c>
      <c r="E176">
        <v>-0.85000000000000009</v>
      </c>
      <c r="F176">
        <v>-77.272727272727266</v>
      </c>
      <c r="G176">
        <v>1800</v>
      </c>
      <c r="H176">
        <v>0.3</v>
      </c>
      <c r="I176">
        <v>0.8</v>
      </c>
      <c r="J176">
        <v>1.1000000000000001</v>
      </c>
      <c r="K176">
        <v>0.25</v>
      </c>
      <c r="L176">
        <v>0.8</v>
      </c>
      <c r="M176">
        <v>0.52</v>
      </c>
      <c r="N176">
        <v>84456</v>
      </c>
      <c r="O176">
        <v>32.94</v>
      </c>
      <c r="P176">
        <v>7309</v>
      </c>
      <c r="Q176">
        <v>-1418</v>
      </c>
      <c r="R176">
        <v>84456</v>
      </c>
      <c r="S176">
        <v>25600</v>
      </c>
      <c r="T176" s="4">
        <v>45680</v>
      </c>
      <c r="U176" t="s">
        <v>34</v>
      </c>
      <c r="V176">
        <v>0.8</v>
      </c>
      <c r="W176">
        <v>0</v>
      </c>
      <c r="X176">
        <v>0</v>
      </c>
      <c r="Y176">
        <v>4.3917119999999999E-3</v>
      </c>
      <c r="Z176" s="8">
        <f>Y177+Y176</f>
        <v>4.6468120000000002E-3</v>
      </c>
      <c r="AA176" s="8">
        <f>Y177-Y176</f>
        <v>-4.1366119999999996E-3</v>
      </c>
    </row>
    <row r="177" spans="1:27" x14ac:dyDescent="0.25">
      <c r="A177" t="s">
        <v>36</v>
      </c>
      <c r="B177" t="s">
        <v>0</v>
      </c>
      <c r="C177">
        <v>2551</v>
      </c>
      <c r="D177">
        <v>1</v>
      </c>
      <c r="E177">
        <v>346</v>
      </c>
      <c r="F177">
        <v>15.691609977324264</v>
      </c>
      <c r="G177">
        <v>1125</v>
      </c>
      <c r="H177">
        <v>2399.3000000000002</v>
      </c>
      <c r="I177">
        <v>2551</v>
      </c>
      <c r="J177">
        <v>2205</v>
      </c>
      <c r="K177">
        <v>2551</v>
      </c>
      <c r="L177">
        <v>2551</v>
      </c>
      <c r="M177">
        <v>2551</v>
      </c>
      <c r="N177">
        <v>1</v>
      </c>
      <c r="O177">
        <v>1.91</v>
      </c>
      <c r="P177">
        <v>49</v>
      </c>
      <c r="Q177">
        <v>0</v>
      </c>
      <c r="R177">
        <v>1</v>
      </c>
      <c r="S177">
        <v>25600</v>
      </c>
      <c r="T177" s="4">
        <v>45680</v>
      </c>
      <c r="U177" t="s">
        <v>35</v>
      </c>
      <c r="V177">
        <v>2551</v>
      </c>
      <c r="W177">
        <v>0</v>
      </c>
      <c r="X177">
        <v>0</v>
      </c>
      <c r="Y177">
        <v>2.5510000000000002E-4</v>
      </c>
      <c r="Z177" s="8"/>
      <c r="AA177" s="8"/>
    </row>
    <row r="178" spans="1:27" x14ac:dyDescent="0.25">
      <c r="A178" t="s">
        <v>36</v>
      </c>
      <c r="B178" t="s">
        <v>0</v>
      </c>
      <c r="C178">
        <v>0.45</v>
      </c>
      <c r="D178">
        <v>29382</v>
      </c>
      <c r="E178">
        <v>-0.7</v>
      </c>
      <c r="F178">
        <v>-60.869565217391312</v>
      </c>
      <c r="G178">
        <v>4500</v>
      </c>
      <c r="H178">
        <v>0.3</v>
      </c>
      <c r="I178">
        <v>0.95</v>
      </c>
      <c r="J178">
        <v>1.1499999999999999</v>
      </c>
      <c r="K178">
        <v>0.3</v>
      </c>
      <c r="L178">
        <v>0.95</v>
      </c>
      <c r="M178">
        <v>0.52</v>
      </c>
      <c r="N178">
        <v>29382</v>
      </c>
      <c r="O178">
        <v>11.46</v>
      </c>
      <c r="P178">
        <v>4362</v>
      </c>
      <c r="Q178">
        <v>-794</v>
      </c>
      <c r="R178">
        <v>29382</v>
      </c>
      <c r="S178">
        <v>25650</v>
      </c>
      <c r="T178" s="4">
        <v>45680</v>
      </c>
      <c r="U178" t="s">
        <v>34</v>
      </c>
      <c r="V178">
        <v>0.95</v>
      </c>
      <c r="W178">
        <v>0</v>
      </c>
      <c r="X178">
        <v>0</v>
      </c>
      <c r="Y178">
        <v>1.5278640000000001E-3</v>
      </c>
      <c r="Z178" s="8">
        <f>Y179+Y178</f>
        <v>1.5278640000000001E-3</v>
      </c>
      <c r="AA178" s="8">
        <f>Y179-Y178</f>
        <v>-1.5278640000000001E-3</v>
      </c>
    </row>
    <row r="179" spans="1:27" x14ac:dyDescent="0.25">
      <c r="A179" t="s">
        <v>36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1125</v>
      </c>
      <c r="H179">
        <v>2362.85</v>
      </c>
      <c r="I179">
        <v>0</v>
      </c>
      <c r="J179">
        <v>1585.75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25650</v>
      </c>
      <c r="T179" s="4">
        <v>45680</v>
      </c>
      <c r="U179" t="s">
        <v>35</v>
      </c>
      <c r="V179">
        <v>0</v>
      </c>
      <c r="W179">
        <v>0</v>
      </c>
      <c r="X179">
        <v>0</v>
      </c>
      <c r="Y179">
        <v>0</v>
      </c>
      <c r="Z179" s="8"/>
      <c r="AA179" s="8"/>
    </row>
    <row r="180" spans="1:27" x14ac:dyDescent="0.25">
      <c r="A180" t="s">
        <v>36</v>
      </c>
      <c r="B180" t="s">
        <v>0</v>
      </c>
      <c r="C180">
        <v>0.65</v>
      </c>
      <c r="D180">
        <v>42275</v>
      </c>
      <c r="E180">
        <v>-0.45000000000000007</v>
      </c>
      <c r="F180">
        <v>-40.909090909090914</v>
      </c>
      <c r="G180">
        <v>4275</v>
      </c>
      <c r="H180">
        <v>0.35</v>
      </c>
      <c r="I180">
        <v>0.8</v>
      </c>
      <c r="J180">
        <v>1.1000000000000001</v>
      </c>
      <c r="K180">
        <v>0.35</v>
      </c>
      <c r="L180">
        <v>0.8</v>
      </c>
      <c r="M180">
        <v>0.54</v>
      </c>
      <c r="N180">
        <v>42275</v>
      </c>
      <c r="O180">
        <v>17.12</v>
      </c>
      <c r="P180">
        <v>6912</v>
      </c>
      <c r="Q180">
        <v>-4102</v>
      </c>
      <c r="R180">
        <v>42275</v>
      </c>
      <c r="S180">
        <v>25700</v>
      </c>
      <c r="T180" s="4">
        <v>45680</v>
      </c>
      <c r="U180" t="s">
        <v>34</v>
      </c>
      <c r="V180">
        <v>0.8</v>
      </c>
      <c r="W180">
        <v>0</v>
      </c>
      <c r="X180">
        <v>0</v>
      </c>
      <c r="Y180">
        <v>2.2828499999999999E-3</v>
      </c>
      <c r="Z180" s="8">
        <f>Y181+Y180</f>
        <v>2.5498499999999998E-3</v>
      </c>
      <c r="AA180" s="8">
        <f>Y181-Y180</f>
        <v>-2.01585E-3</v>
      </c>
    </row>
    <row r="181" spans="1:27" x14ac:dyDescent="0.25">
      <c r="A181" t="s">
        <v>36</v>
      </c>
      <c r="B181" t="s">
        <v>0</v>
      </c>
      <c r="C181">
        <v>2670</v>
      </c>
      <c r="D181">
        <v>1</v>
      </c>
      <c r="E181">
        <v>208.15000000000009</v>
      </c>
      <c r="F181">
        <v>8.4550236610678997</v>
      </c>
      <c r="G181">
        <v>150</v>
      </c>
      <c r="H181">
        <v>2524.1999999999998</v>
      </c>
      <c r="I181">
        <v>2670</v>
      </c>
      <c r="J181">
        <v>2461.85</v>
      </c>
      <c r="K181">
        <v>2670</v>
      </c>
      <c r="L181">
        <v>2670</v>
      </c>
      <c r="M181">
        <v>2670</v>
      </c>
      <c r="N181">
        <v>1</v>
      </c>
      <c r="O181">
        <v>2</v>
      </c>
      <c r="P181">
        <v>20</v>
      </c>
      <c r="Q181">
        <v>0</v>
      </c>
      <c r="R181">
        <v>1</v>
      </c>
      <c r="S181">
        <v>25700</v>
      </c>
      <c r="T181" s="4">
        <v>45680</v>
      </c>
      <c r="U181" t="s">
        <v>35</v>
      </c>
      <c r="V181">
        <v>2670</v>
      </c>
      <c r="W181">
        <v>0</v>
      </c>
      <c r="X181">
        <v>0</v>
      </c>
      <c r="Y181">
        <v>2.6699999999999998E-4</v>
      </c>
      <c r="Z181" s="8"/>
      <c r="AA181" s="8"/>
    </row>
    <row r="182" spans="1:27" x14ac:dyDescent="0.25">
      <c r="A182" t="s">
        <v>36</v>
      </c>
      <c r="B182" t="s">
        <v>0</v>
      </c>
      <c r="C182">
        <v>0.4</v>
      </c>
      <c r="D182">
        <v>15768</v>
      </c>
      <c r="E182">
        <v>-0.79999999999999993</v>
      </c>
      <c r="F182">
        <v>-66.666666666666657</v>
      </c>
      <c r="G182">
        <v>12000</v>
      </c>
      <c r="H182">
        <v>0.4</v>
      </c>
      <c r="I182">
        <v>1.5</v>
      </c>
      <c r="J182">
        <v>1.2</v>
      </c>
      <c r="K182">
        <v>0.4</v>
      </c>
      <c r="L182">
        <v>1.5</v>
      </c>
      <c r="M182">
        <v>0.56999999999999995</v>
      </c>
      <c r="N182">
        <v>15768</v>
      </c>
      <c r="O182">
        <v>6.74</v>
      </c>
      <c r="P182">
        <v>4496</v>
      </c>
      <c r="Q182">
        <v>-650</v>
      </c>
      <c r="R182">
        <v>15768</v>
      </c>
      <c r="S182">
        <v>25750</v>
      </c>
      <c r="T182" s="4">
        <v>45680</v>
      </c>
      <c r="U182" t="s">
        <v>34</v>
      </c>
      <c r="V182">
        <v>1.5</v>
      </c>
      <c r="W182">
        <v>0</v>
      </c>
      <c r="X182">
        <v>0</v>
      </c>
      <c r="Y182">
        <v>8.9877599999999989E-4</v>
      </c>
      <c r="Z182" s="8">
        <f>Y183+Y182</f>
        <v>8.9877599999999989E-4</v>
      </c>
      <c r="AA182" s="8">
        <f>Y183-Y182</f>
        <v>-8.9877599999999989E-4</v>
      </c>
    </row>
    <row r="183" spans="1:27" x14ac:dyDescent="0.25">
      <c r="A183" t="s">
        <v>36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1125</v>
      </c>
      <c r="H183">
        <v>2537.0500000000002</v>
      </c>
      <c r="I183">
        <v>0</v>
      </c>
      <c r="J183">
        <v>1675.2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25750</v>
      </c>
      <c r="T183" s="4">
        <v>45680</v>
      </c>
      <c r="U183" t="s">
        <v>35</v>
      </c>
      <c r="V183">
        <v>0</v>
      </c>
      <c r="W183">
        <v>0</v>
      </c>
      <c r="X183">
        <v>0</v>
      </c>
      <c r="Y183">
        <v>0</v>
      </c>
      <c r="Z183" s="8"/>
      <c r="AA183" s="8"/>
    </row>
    <row r="184" spans="1:27" x14ac:dyDescent="0.25">
      <c r="A184" t="s">
        <v>36</v>
      </c>
      <c r="B184" t="s">
        <v>0</v>
      </c>
      <c r="C184">
        <v>0.45</v>
      </c>
      <c r="D184">
        <v>47940</v>
      </c>
      <c r="E184">
        <v>-0.60000000000000009</v>
      </c>
      <c r="F184">
        <v>-57.142857142857153</v>
      </c>
      <c r="G184">
        <v>4800</v>
      </c>
      <c r="H184">
        <v>0.45</v>
      </c>
      <c r="I184">
        <v>0.8</v>
      </c>
      <c r="J184">
        <v>1.05</v>
      </c>
      <c r="K184">
        <v>0.45</v>
      </c>
      <c r="L184">
        <v>0.85</v>
      </c>
      <c r="M184">
        <v>0.56000000000000005</v>
      </c>
      <c r="N184">
        <v>47940</v>
      </c>
      <c r="O184">
        <v>20.13</v>
      </c>
      <c r="P184">
        <v>29449</v>
      </c>
      <c r="Q184">
        <v>-3974</v>
      </c>
      <c r="R184">
        <v>47940</v>
      </c>
      <c r="S184">
        <v>25800</v>
      </c>
      <c r="T184" s="4">
        <v>45680</v>
      </c>
      <c r="U184" t="s">
        <v>34</v>
      </c>
      <c r="V184">
        <v>0.8</v>
      </c>
      <c r="W184">
        <v>0</v>
      </c>
      <c r="X184">
        <v>0</v>
      </c>
      <c r="Y184">
        <v>2.6846400000000003E-3</v>
      </c>
      <c r="Z184" s="8">
        <f>Y185+Y184</f>
        <v>2.6846400000000003E-3</v>
      </c>
      <c r="AA184" s="8">
        <f>Y185-Y184</f>
        <v>-2.6846400000000003E-3</v>
      </c>
    </row>
    <row r="185" spans="1:27" x14ac:dyDescent="0.25">
      <c r="A185" t="s">
        <v>36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1125</v>
      </c>
      <c r="H185">
        <v>2585.85</v>
      </c>
      <c r="I185">
        <v>0</v>
      </c>
      <c r="J185">
        <v>2640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6</v>
      </c>
      <c r="Q185">
        <v>0</v>
      </c>
      <c r="R185">
        <v>0</v>
      </c>
      <c r="S185">
        <v>25800</v>
      </c>
      <c r="T185" s="4">
        <v>45680</v>
      </c>
      <c r="U185" t="s">
        <v>35</v>
      </c>
      <c r="V185">
        <v>0</v>
      </c>
      <c r="W185">
        <v>0</v>
      </c>
      <c r="X185">
        <v>0</v>
      </c>
      <c r="Y185">
        <v>0</v>
      </c>
      <c r="Z185" s="8"/>
      <c r="AA185" s="8"/>
    </row>
    <row r="186" spans="1:27" x14ac:dyDescent="0.25">
      <c r="A186" t="s">
        <v>36</v>
      </c>
      <c r="B186" t="s">
        <v>0</v>
      </c>
      <c r="C186">
        <v>0.4</v>
      </c>
      <c r="D186">
        <v>43049</v>
      </c>
      <c r="E186">
        <v>-0.79999999999999993</v>
      </c>
      <c r="F186">
        <v>-66.666666666666657</v>
      </c>
      <c r="G186">
        <v>15000</v>
      </c>
      <c r="H186">
        <v>0.4</v>
      </c>
      <c r="I186">
        <v>0.75</v>
      </c>
      <c r="J186">
        <v>1.2</v>
      </c>
      <c r="K186">
        <v>0.35</v>
      </c>
      <c r="L186">
        <v>0.9</v>
      </c>
      <c r="M186">
        <v>0.54</v>
      </c>
      <c r="N186">
        <v>43049</v>
      </c>
      <c r="O186">
        <v>17.43</v>
      </c>
      <c r="P186">
        <v>11518</v>
      </c>
      <c r="Q186">
        <v>-3379</v>
      </c>
      <c r="R186">
        <v>43049</v>
      </c>
      <c r="S186">
        <v>25850</v>
      </c>
      <c r="T186" s="4">
        <v>45680</v>
      </c>
      <c r="U186" t="s">
        <v>34</v>
      </c>
      <c r="V186">
        <v>0.75</v>
      </c>
      <c r="W186">
        <v>0</v>
      </c>
      <c r="X186">
        <v>0</v>
      </c>
      <c r="Y186">
        <v>2.3246460000000001E-3</v>
      </c>
      <c r="Z186" s="8">
        <f>Y191+Y186</f>
        <v>2.4550511999999997E-2</v>
      </c>
      <c r="AA186" s="8">
        <f>Y191-Y186</f>
        <v>1.9901219999999997E-2</v>
      </c>
    </row>
    <row r="187" spans="1:27" x14ac:dyDescent="0.25">
      <c r="A187" t="s">
        <v>36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1125</v>
      </c>
      <c r="H187">
        <v>2626.8</v>
      </c>
      <c r="I187">
        <v>0</v>
      </c>
      <c r="J187">
        <v>1765.95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25850</v>
      </c>
      <c r="T187" s="4">
        <v>45680</v>
      </c>
      <c r="U187" t="s">
        <v>35</v>
      </c>
      <c r="V187">
        <v>0</v>
      </c>
      <c r="W187">
        <v>0</v>
      </c>
      <c r="X187">
        <v>0</v>
      </c>
      <c r="Y187">
        <v>0</v>
      </c>
      <c r="Z187" s="8"/>
      <c r="AA187" s="8"/>
    </row>
    <row r="188" spans="1:27" x14ac:dyDescent="0.25">
      <c r="A188" t="s">
        <v>36</v>
      </c>
      <c r="B188" t="s">
        <v>0</v>
      </c>
      <c r="C188">
        <v>0.3</v>
      </c>
      <c r="D188">
        <v>140126</v>
      </c>
      <c r="E188">
        <v>-0.8</v>
      </c>
      <c r="F188">
        <v>-72.727272727272734</v>
      </c>
      <c r="G188">
        <v>38100</v>
      </c>
      <c r="H188">
        <v>0.3</v>
      </c>
      <c r="I188">
        <v>0.7</v>
      </c>
      <c r="J188">
        <v>1.1000000000000001</v>
      </c>
      <c r="K188">
        <v>0.3</v>
      </c>
      <c r="L188">
        <v>0.8</v>
      </c>
      <c r="M188">
        <v>0.52</v>
      </c>
      <c r="N188">
        <v>140126</v>
      </c>
      <c r="O188">
        <v>54.65</v>
      </c>
      <c r="P188">
        <v>41560</v>
      </c>
      <c r="Q188">
        <v>-16238</v>
      </c>
      <c r="R188">
        <v>140126</v>
      </c>
      <c r="S188">
        <v>25900</v>
      </c>
      <c r="T188" s="4">
        <v>45680</v>
      </c>
      <c r="U188" t="s">
        <v>34</v>
      </c>
      <c r="V188">
        <v>0.7</v>
      </c>
      <c r="W188">
        <v>0</v>
      </c>
      <c r="X188">
        <v>0</v>
      </c>
      <c r="Y188">
        <v>7.2865520000000008E-3</v>
      </c>
      <c r="Z188" s="8">
        <f>Y193+Y192</f>
        <v>0</v>
      </c>
      <c r="AA188" s="8">
        <f>Y193-Y192</f>
        <v>0</v>
      </c>
    </row>
    <row r="189" spans="1:27" x14ac:dyDescent="0.25">
      <c r="A189" t="s">
        <v>36</v>
      </c>
      <c r="B189" t="s">
        <v>0</v>
      </c>
      <c r="C189">
        <v>2736.05</v>
      </c>
      <c r="D189">
        <v>17</v>
      </c>
      <c r="E189">
        <v>-78.949999999999818</v>
      </c>
      <c r="F189">
        <v>-2.8046181172291234</v>
      </c>
      <c r="G189">
        <v>1125</v>
      </c>
      <c r="H189">
        <v>2689.2</v>
      </c>
      <c r="I189">
        <v>2860</v>
      </c>
      <c r="J189">
        <v>2815</v>
      </c>
      <c r="K189">
        <v>2736.05</v>
      </c>
      <c r="L189">
        <v>2862.4</v>
      </c>
      <c r="M189">
        <v>2819.09</v>
      </c>
      <c r="N189">
        <v>17</v>
      </c>
      <c r="O189">
        <v>35.94</v>
      </c>
      <c r="P189">
        <v>40</v>
      </c>
      <c r="Q189">
        <v>-14</v>
      </c>
      <c r="R189">
        <v>17</v>
      </c>
      <c r="S189">
        <v>25900</v>
      </c>
      <c r="T189" s="4">
        <v>45680</v>
      </c>
      <c r="U189" t="s">
        <v>35</v>
      </c>
      <c r="V189">
        <v>2860</v>
      </c>
      <c r="W189">
        <v>0</v>
      </c>
      <c r="X189">
        <v>0</v>
      </c>
      <c r="Y189">
        <v>4.7924529999999995E-3</v>
      </c>
      <c r="Z189" s="8"/>
      <c r="AA189" s="8"/>
    </row>
    <row r="190" spans="1:27" x14ac:dyDescent="0.25">
      <c r="A190" t="s">
        <v>36</v>
      </c>
      <c r="B190" t="s">
        <v>0</v>
      </c>
      <c r="C190">
        <v>0.4</v>
      </c>
      <c r="D190">
        <v>333372</v>
      </c>
      <c r="E190">
        <v>-0.74999999999999989</v>
      </c>
      <c r="F190">
        <v>-65.217391304347814</v>
      </c>
      <c r="G190">
        <v>414825</v>
      </c>
      <c r="H190">
        <v>0.3</v>
      </c>
      <c r="I190">
        <v>0.7</v>
      </c>
      <c r="J190">
        <v>1.1499999999999999</v>
      </c>
      <c r="K190">
        <v>0.3</v>
      </c>
      <c r="L190">
        <v>0.9</v>
      </c>
      <c r="M190">
        <v>0.54</v>
      </c>
      <c r="N190">
        <v>333372</v>
      </c>
      <c r="O190">
        <v>135.02000000000001</v>
      </c>
      <c r="P190">
        <v>94411</v>
      </c>
      <c r="Q190">
        <v>2496</v>
      </c>
      <c r="R190">
        <v>333372</v>
      </c>
      <c r="S190">
        <v>25950</v>
      </c>
      <c r="T190" s="4">
        <v>45680</v>
      </c>
      <c r="U190" t="s">
        <v>34</v>
      </c>
      <c r="V190">
        <v>0.7</v>
      </c>
      <c r="W190">
        <v>0</v>
      </c>
      <c r="X190">
        <v>0</v>
      </c>
      <c r="Y190">
        <v>1.8002087999999999E-2</v>
      </c>
      <c r="Z190" s="8">
        <f>Y195+Y194</f>
        <v>0</v>
      </c>
      <c r="AA190" s="8">
        <f>Y195-Y194</f>
        <v>0</v>
      </c>
    </row>
    <row r="191" spans="1:27" x14ac:dyDescent="0.25">
      <c r="A191" t="s">
        <v>36</v>
      </c>
      <c r="B191" t="s">
        <v>0</v>
      </c>
      <c r="C191">
        <v>2913.6</v>
      </c>
      <c r="D191">
        <v>78</v>
      </c>
      <c r="E191">
        <v>122.15000000000009</v>
      </c>
      <c r="F191">
        <v>4.3758620072005625</v>
      </c>
      <c r="G191">
        <v>1125</v>
      </c>
      <c r="H191">
        <v>2736.8</v>
      </c>
      <c r="I191">
        <v>2861.2</v>
      </c>
      <c r="J191">
        <v>2791.45</v>
      </c>
      <c r="K191">
        <v>2809.85</v>
      </c>
      <c r="L191">
        <v>2931.8</v>
      </c>
      <c r="M191">
        <v>2849.47</v>
      </c>
      <c r="N191">
        <v>78</v>
      </c>
      <c r="O191">
        <v>166.69</v>
      </c>
      <c r="P191">
        <v>27</v>
      </c>
      <c r="Q191">
        <v>-52</v>
      </c>
      <c r="R191">
        <v>78</v>
      </c>
      <c r="S191">
        <v>25950</v>
      </c>
      <c r="T191" s="4">
        <v>45680</v>
      </c>
      <c r="U191" t="s">
        <v>35</v>
      </c>
      <c r="V191">
        <v>2861.2</v>
      </c>
      <c r="W191">
        <v>0</v>
      </c>
      <c r="X191">
        <v>0</v>
      </c>
      <c r="Y191">
        <v>2.2225865999999997E-2</v>
      </c>
      <c r="Z191" s="8"/>
      <c r="AA191" s="8"/>
    </row>
    <row r="192" spans="1:27" x14ac:dyDescent="0.25">
      <c r="Z192" s="8">
        <f>Y197+Y196</f>
        <v>0</v>
      </c>
      <c r="AA192" s="8">
        <f>Y197-Y196</f>
        <v>0</v>
      </c>
    </row>
    <row r="193" spans="26:27" x14ac:dyDescent="0.25">
      <c r="Z193" s="8"/>
      <c r="AA193" s="8"/>
    </row>
    <row r="194" spans="26:27" x14ac:dyDescent="0.25">
      <c r="Z194" s="8">
        <f>Y199+Y198</f>
        <v>0</v>
      </c>
      <c r="AA194" s="8">
        <f>Y199-Y198</f>
        <v>0</v>
      </c>
    </row>
    <row r="195" spans="26:27" x14ac:dyDescent="0.25">
      <c r="Z195" s="8"/>
      <c r="AA195" s="8"/>
    </row>
    <row r="196" spans="26:27" x14ac:dyDescent="0.25">
      <c r="Z196" s="8">
        <f>Y201+Y200</f>
        <v>0</v>
      </c>
      <c r="AA196" s="8">
        <f>Y201-Y200</f>
        <v>0</v>
      </c>
    </row>
    <row r="197" spans="26:27" x14ac:dyDescent="0.25">
      <c r="Z197" s="8"/>
      <c r="AA197" s="8"/>
    </row>
    <row r="198" spans="26:27" x14ac:dyDescent="0.25">
      <c r="Z198" s="8">
        <f>Y203+Y202</f>
        <v>0</v>
      </c>
      <c r="AA198" s="8"/>
    </row>
    <row r="199" spans="26:27" x14ac:dyDescent="0.25">
      <c r="Z199" s="8"/>
      <c r="AA199" s="8"/>
    </row>
    <row r="200" spans="26:27" x14ac:dyDescent="0.25">
      <c r="Z200" s="8">
        <f>Y205+Y204</f>
        <v>0</v>
      </c>
      <c r="AA200" s="8"/>
    </row>
    <row r="201" spans="26:27" x14ac:dyDescent="0.25">
      <c r="Z201" s="8"/>
      <c r="AA201" s="8"/>
    </row>
    <row r="202" spans="26:27" x14ac:dyDescent="0.25">
      <c r="Z202" s="8">
        <f>Y207+Y206</f>
        <v>0</v>
      </c>
      <c r="AA202" s="8"/>
    </row>
    <row r="203" spans="26:27" x14ac:dyDescent="0.25">
      <c r="Z203" s="8"/>
      <c r="AA203" s="8"/>
    </row>
    <row r="204" spans="26:27" x14ac:dyDescent="0.25">
      <c r="Z204" s="8">
        <f>Y209+Y208</f>
        <v>0</v>
      </c>
      <c r="AA204" s="8"/>
    </row>
    <row r="205" spans="26:27" x14ac:dyDescent="0.25">
      <c r="Z205" s="8"/>
      <c r="AA205" s="8"/>
    </row>
    <row r="206" spans="26:27" x14ac:dyDescent="0.25">
      <c r="Z206" s="8">
        <f>Y211+Y210</f>
        <v>0</v>
      </c>
      <c r="AA206" s="8"/>
    </row>
    <row r="207" spans="26:27" x14ac:dyDescent="0.25">
      <c r="Z207" s="8"/>
      <c r="AA207" s="8"/>
    </row>
    <row r="208" spans="26:27" x14ac:dyDescent="0.25">
      <c r="Z208" s="8">
        <f>Y213+Y212</f>
        <v>0</v>
      </c>
      <c r="AA208" s="8"/>
    </row>
    <row r="209" spans="26:27" x14ac:dyDescent="0.25">
      <c r="Z209" s="8"/>
      <c r="AA209" s="8"/>
    </row>
    <row r="210" spans="26:27" x14ac:dyDescent="0.25">
      <c r="Z210" s="8">
        <f>Y215+Y214</f>
        <v>0</v>
      </c>
    </row>
    <row r="211" spans="26:27" x14ac:dyDescent="0.25">
      <c r="Z211" s="8"/>
    </row>
    <row r="212" spans="26:27" x14ac:dyDescent="0.25">
      <c r="Z212" s="8">
        <f>Y217+Y216</f>
        <v>0</v>
      </c>
    </row>
    <row r="213" spans="26:27" x14ac:dyDescent="0.25">
      <c r="Z213" s="8"/>
    </row>
    <row r="214" spans="26:27" x14ac:dyDescent="0.25">
      <c r="Z214" s="8">
        <f>Y219+Y218</f>
        <v>0</v>
      </c>
    </row>
    <row r="215" spans="26:27" x14ac:dyDescent="0.25">
      <c r="Z215" s="8"/>
    </row>
    <row r="216" spans="26:27" x14ac:dyDescent="0.25">
      <c r="Z216" s="8">
        <f>Y221+Y220</f>
        <v>0</v>
      </c>
    </row>
    <row r="217" spans="26:27" x14ac:dyDescent="0.25">
      <c r="Z217" s="8"/>
    </row>
    <row r="218" spans="26:27" x14ac:dyDescent="0.25">
      <c r="Z218" s="8">
        <f>Y223+Y222</f>
        <v>0</v>
      </c>
    </row>
    <row r="219" spans="26:27" x14ac:dyDescent="0.25">
      <c r="Z219" s="8"/>
    </row>
    <row r="220" spans="26:27" x14ac:dyDescent="0.25">
      <c r="Z220" s="8">
        <f>Y225+Y224</f>
        <v>0</v>
      </c>
    </row>
    <row r="221" spans="26:27" x14ac:dyDescent="0.25">
      <c r="Z221" s="8"/>
    </row>
    <row r="222" spans="26:27" x14ac:dyDescent="0.25">
      <c r="Z222" s="8">
        <f>Y227+Y226</f>
        <v>0</v>
      </c>
    </row>
    <row r="223" spans="26:27" x14ac:dyDescent="0.25">
      <c r="Z223" s="8"/>
    </row>
    <row r="224" spans="26:27" x14ac:dyDescent="0.25">
      <c r="Z224" s="8">
        <f>Y229+Y228</f>
        <v>0</v>
      </c>
    </row>
    <row r="225" spans="26:26" x14ac:dyDescent="0.25">
      <c r="Z225" s="8"/>
    </row>
    <row r="226" spans="26:26" x14ac:dyDescent="0.25">
      <c r="Z226" s="8">
        <f>Y231+Y230</f>
        <v>0</v>
      </c>
    </row>
    <row r="227" spans="26:26" x14ac:dyDescent="0.25">
      <c r="Z227" s="8"/>
    </row>
    <row r="228" spans="26:26" x14ac:dyDescent="0.25">
      <c r="Z228" s="8">
        <f>Y233+Y232</f>
        <v>0</v>
      </c>
    </row>
    <row r="229" spans="26:26" x14ac:dyDescent="0.25">
      <c r="Z229" s="8"/>
    </row>
    <row r="230" spans="26:26" x14ac:dyDescent="0.25">
      <c r="Z230" s="8">
        <f>Y235+Y234</f>
        <v>0</v>
      </c>
    </row>
    <row r="231" spans="26:26" x14ac:dyDescent="0.25">
      <c r="Z231" s="8"/>
    </row>
    <row r="232" spans="26:26" x14ac:dyDescent="0.25">
      <c r="Z232" s="8">
        <f>Y237+Y236</f>
        <v>0</v>
      </c>
    </row>
    <row r="233" spans="26:26" x14ac:dyDescent="0.25">
      <c r="Z233" s="8"/>
    </row>
    <row r="234" spans="26:26" x14ac:dyDescent="0.25">
      <c r="Z234" s="8">
        <f>Y239+Y238</f>
        <v>0</v>
      </c>
    </row>
    <row r="235" spans="26:26" x14ac:dyDescent="0.25">
      <c r="Z235" s="8"/>
    </row>
    <row r="236" spans="26:26" x14ac:dyDescent="0.25">
      <c r="Z236" s="8">
        <f>Y241+Y240</f>
        <v>0</v>
      </c>
    </row>
    <row r="237" spans="26:26" x14ac:dyDescent="0.25">
      <c r="Z237" s="8"/>
    </row>
    <row r="238" spans="26:26" x14ac:dyDescent="0.25">
      <c r="Z238" s="8">
        <f>Y243+Y242</f>
        <v>0</v>
      </c>
    </row>
    <row r="239" spans="26:26" x14ac:dyDescent="0.25">
      <c r="Z239" s="8"/>
    </row>
    <row r="240" spans="26:26" x14ac:dyDescent="0.25">
      <c r="Z240" s="8">
        <f>Y245+Y244</f>
        <v>0</v>
      </c>
    </row>
    <row r="241" spans="26:26" x14ac:dyDescent="0.25">
      <c r="Z241" s="8"/>
    </row>
    <row r="242" spans="26:26" x14ac:dyDescent="0.25">
      <c r="Z242" s="8">
        <f>Y247+Y246</f>
        <v>0</v>
      </c>
    </row>
    <row r="243" spans="26:26" x14ac:dyDescent="0.25">
      <c r="Z243" s="8"/>
    </row>
    <row r="244" spans="26:26" x14ac:dyDescent="0.25">
      <c r="Z244" s="8">
        <f>Y249+Y248</f>
        <v>0</v>
      </c>
    </row>
    <row r="245" spans="26:26" x14ac:dyDescent="0.25">
      <c r="Z245" s="8"/>
    </row>
    <row r="246" spans="26:26" x14ac:dyDescent="0.25">
      <c r="Z246" s="8">
        <f>Y251+Y250</f>
        <v>0</v>
      </c>
    </row>
    <row r="247" spans="26:26" x14ac:dyDescent="0.25">
      <c r="Z247" s="8"/>
    </row>
    <row r="248" spans="26:26" x14ac:dyDescent="0.25">
      <c r="Z248" s="8">
        <f>Y253+Y252</f>
        <v>0</v>
      </c>
    </row>
    <row r="249" spans="26:26" x14ac:dyDescent="0.25">
      <c r="Z249" s="8"/>
    </row>
    <row r="250" spans="26:26" x14ac:dyDescent="0.25">
      <c r="Z250" s="8">
        <f>Y255+Y254</f>
        <v>0</v>
      </c>
    </row>
    <row r="251" spans="26:26" x14ac:dyDescent="0.25">
      <c r="Z251" s="8"/>
    </row>
    <row r="252" spans="26:26" x14ac:dyDescent="0.25">
      <c r="Z252" s="8">
        <f>Y257+Y256</f>
        <v>0</v>
      </c>
    </row>
    <row r="253" spans="26:26" x14ac:dyDescent="0.25">
      <c r="Z253" s="8"/>
    </row>
    <row r="254" spans="26:26" x14ac:dyDescent="0.25">
      <c r="Z254" s="8">
        <f>Y259+Y258</f>
        <v>0</v>
      </c>
    </row>
    <row r="255" spans="26:26" x14ac:dyDescent="0.25">
      <c r="Z255" s="8"/>
    </row>
    <row r="256" spans="26:26" x14ac:dyDescent="0.25">
      <c r="Z256" s="8">
        <f>Y261+Y260</f>
        <v>0</v>
      </c>
    </row>
    <row r="257" spans="26:26" x14ac:dyDescent="0.25">
      <c r="Z257" s="8"/>
    </row>
    <row r="258" spans="26:26" x14ac:dyDescent="0.25">
      <c r="Z258" s="8">
        <f>Y263+Y262</f>
        <v>0</v>
      </c>
    </row>
    <row r="259" spans="26:26" x14ac:dyDescent="0.25">
      <c r="Z259" s="8"/>
    </row>
    <row r="260" spans="26:26" x14ac:dyDescent="0.25">
      <c r="Z260" s="8">
        <f>Y265+Y264</f>
        <v>0</v>
      </c>
    </row>
    <row r="261" spans="26:26" x14ac:dyDescent="0.25">
      <c r="Z261" s="8"/>
    </row>
    <row r="262" spans="26:26" x14ac:dyDescent="0.25">
      <c r="Z262" s="8">
        <f>Y267+Y266</f>
        <v>0</v>
      </c>
    </row>
    <row r="263" spans="26:26" x14ac:dyDescent="0.25">
      <c r="Z263" s="8"/>
    </row>
    <row r="264" spans="26:26" x14ac:dyDescent="0.25">
      <c r="Z264" s="8">
        <f>Y269+Y268</f>
        <v>0</v>
      </c>
    </row>
    <row r="265" spans="26:26" x14ac:dyDescent="0.25">
      <c r="Z265" s="8"/>
    </row>
    <row r="266" spans="26:26" x14ac:dyDescent="0.25">
      <c r="Z266" s="8">
        <f>Y271+Y270</f>
        <v>0</v>
      </c>
    </row>
    <row r="267" spans="26:26" x14ac:dyDescent="0.25">
      <c r="Z267" s="8"/>
    </row>
    <row r="268" spans="26:26" x14ac:dyDescent="0.25">
      <c r="Z268" s="8">
        <f>Y273+Y272</f>
        <v>0</v>
      </c>
    </row>
    <row r="269" spans="26:26" x14ac:dyDescent="0.25">
      <c r="Z269" s="8"/>
    </row>
    <row r="270" spans="26:26" x14ac:dyDescent="0.25">
      <c r="Z270" s="8">
        <f>Y275+Y274</f>
        <v>0</v>
      </c>
    </row>
    <row r="271" spans="26:26" x14ac:dyDescent="0.25">
      <c r="Z271" s="8"/>
    </row>
    <row r="272" spans="26:26" x14ac:dyDescent="0.25">
      <c r="Z272" s="8">
        <f>Y277+Y276</f>
        <v>0</v>
      </c>
    </row>
    <row r="273" spans="26:26" x14ac:dyDescent="0.25">
      <c r="Z273" s="8"/>
    </row>
    <row r="274" spans="26:26" x14ac:dyDescent="0.25">
      <c r="Z274" s="8">
        <f>Y279+Y278</f>
        <v>0</v>
      </c>
    </row>
    <row r="275" spans="26:26" x14ac:dyDescent="0.25">
      <c r="Z275" s="8"/>
    </row>
    <row r="276" spans="26:26" x14ac:dyDescent="0.25">
      <c r="Z276" s="8">
        <f>Y281+Y280</f>
        <v>0</v>
      </c>
    </row>
    <row r="277" spans="26:26" x14ac:dyDescent="0.25">
      <c r="Z277" s="8"/>
    </row>
    <row r="278" spans="26:26" x14ac:dyDescent="0.25">
      <c r="Z278" s="8">
        <f>Y283+Y282</f>
        <v>0</v>
      </c>
    </row>
    <row r="279" spans="26:26" x14ac:dyDescent="0.25">
      <c r="Z279" s="8"/>
    </row>
    <row r="280" spans="26:26" x14ac:dyDescent="0.25">
      <c r="Z280" s="8">
        <f>Y285+Y284</f>
        <v>0</v>
      </c>
    </row>
    <row r="281" spans="26:26" x14ac:dyDescent="0.25">
      <c r="Z281" s="8"/>
    </row>
    <row r="282" spans="26:26" x14ac:dyDescent="0.25">
      <c r="Z282" s="8">
        <f>Y287+Y286</f>
        <v>0</v>
      </c>
    </row>
    <row r="283" spans="26:26" x14ac:dyDescent="0.25">
      <c r="Z283" s="8"/>
    </row>
    <row r="284" spans="26:26" x14ac:dyDescent="0.25">
      <c r="Z284" s="8">
        <f>Y289+Y288</f>
        <v>0</v>
      </c>
    </row>
    <row r="285" spans="26:26" x14ac:dyDescent="0.25">
      <c r="Z285" s="8"/>
    </row>
    <row r="286" spans="26:26" x14ac:dyDescent="0.25">
      <c r="Z286" s="8">
        <f>Y291+Y290</f>
        <v>0</v>
      </c>
    </row>
    <row r="287" spans="26:26" x14ac:dyDescent="0.25">
      <c r="Z287" s="8"/>
    </row>
    <row r="288" spans="26:26" x14ac:dyDescent="0.25">
      <c r="Z288" s="8">
        <f>Y293+Y292</f>
        <v>0</v>
      </c>
    </row>
    <row r="289" spans="26:26" x14ac:dyDescent="0.25">
      <c r="Z289" s="8"/>
    </row>
    <row r="290" spans="26:26" x14ac:dyDescent="0.25">
      <c r="Z290" s="8">
        <f>Y295+Y294</f>
        <v>0</v>
      </c>
    </row>
    <row r="291" spans="26:26" x14ac:dyDescent="0.25">
      <c r="Z291" s="8"/>
    </row>
    <row r="292" spans="26:26" x14ac:dyDescent="0.25">
      <c r="Z292" s="8">
        <f>Y297+Y296</f>
        <v>0</v>
      </c>
    </row>
    <row r="293" spans="26:26" x14ac:dyDescent="0.25">
      <c r="Z293" s="8"/>
    </row>
    <row r="294" spans="26:26" x14ac:dyDescent="0.25">
      <c r="Z294" s="8">
        <f>Y299+Y298</f>
        <v>0</v>
      </c>
    </row>
    <row r="295" spans="26:26" x14ac:dyDescent="0.25">
      <c r="Z295" s="8"/>
    </row>
    <row r="296" spans="26:26" x14ac:dyDescent="0.25">
      <c r="Z296" s="8">
        <f>Y301+Y300</f>
        <v>0</v>
      </c>
    </row>
    <row r="297" spans="26:26" x14ac:dyDescent="0.25">
      <c r="Z297" s="8"/>
    </row>
    <row r="298" spans="26:26" x14ac:dyDescent="0.25">
      <c r="Z298" s="8">
        <f>Y303+Y302</f>
        <v>0</v>
      </c>
    </row>
    <row r="299" spans="26:26" x14ac:dyDescent="0.25">
      <c r="Z299" s="8"/>
    </row>
    <row r="300" spans="26:26" x14ac:dyDescent="0.25">
      <c r="Z300" s="8">
        <f>Y305+Y304</f>
        <v>0</v>
      </c>
    </row>
    <row r="301" spans="26:26" x14ac:dyDescent="0.25">
      <c r="Z301" s="8"/>
    </row>
    <row r="302" spans="26:26" x14ac:dyDescent="0.25">
      <c r="Z302" s="8">
        <f>Y307+Y306</f>
        <v>0</v>
      </c>
    </row>
    <row r="303" spans="26:26" x14ac:dyDescent="0.25">
      <c r="Z303" s="8"/>
    </row>
    <row r="304" spans="26:26" x14ac:dyDescent="0.25">
      <c r="Z304" s="8">
        <f>Y309+Y308</f>
        <v>0</v>
      </c>
    </row>
    <row r="305" spans="26:26" x14ac:dyDescent="0.25">
      <c r="Z305" s="8"/>
    </row>
    <row r="306" spans="26:26" x14ac:dyDescent="0.25">
      <c r="Z306" s="8">
        <f>Y311+Y310</f>
        <v>0</v>
      </c>
    </row>
    <row r="307" spans="26:26" x14ac:dyDescent="0.25">
      <c r="Z307" s="8"/>
    </row>
    <row r="308" spans="26:26" x14ac:dyDescent="0.25">
      <c r="Z308" s="8">
        <f>Y313+Y312</f>
        <v>0</v>
      </c>
    </row>
    <row r="309" spans="26:26" x14ac:dyDescent="0.25">
      <c r="Z309" s="8"/>
    </row>
    <row r="310" spans="26:26" x14ac:dyDescent="0.25">
      <c r="Z310" s="8">
        <f>Y315+Y314</f>
        <v>0</v>
      </c>
    </row>
    <row r="311" spans="26:26" x14ac:dyDescent="0.25">
      <c r="Z311" s="8"/>
    </row>
    <row r="312" spans="26:26" x14ac:dyDescent="0.25">
      <c r="Z312" s="8">
        <f>Y317+Y316</f>
        <v>0</v>
      </c>
    </row>
    <row r="313" spans="26:26" x14ac:dyDescent="0.25">
      <c r="Z313" s="8"/>
    </row>
    <row r="314" spans="26:26" x14ac:dyDescent="0.25">
      <c r="Z314" s="8">
        <f>Y319+Y318</f>
        <v>0</v>
      </c>
    </row>
    <row r="315" spans="26:26" x14ac:dyDescent="0.25">
      <c r="Z315" s="8"/>
    </row>
    <row r="316" spans="26:26" x14ac:dyDescent="0.25">
      <c r="Z316" s="8">
        <f>Y321+Y320</f>
        <v>0</v>
      </c>
    </row>
    <row r="317" spans="26:26" x14ac:dyDescent="0.25">
      <c r="Z317" s="8"/>
    </row>
    <row r="318" spans="26:26" x14ac:dyDescent="0.25">
      <c r="Z318" s="8">
        <f>Y323+Y322</f>
        <v>0</v>
      </c>
    </row>
    <row r="319" spans="26:26" x14ac:dyDescent="0.25">
      <c r="Z319" s="8"/>
    </row>
    <row r="320" spans="26:26" x14ac:dyDescent="0.25">
      <c r="Z320" s="8">
        <f>Y325+Y324</f>
        <v>0</v>
      </c>
    </row>
    <row r="321" spans="26:26" x14ac:dyDescent="0.25">
      <c r="Z321" s="8"/>
    </row>
    <row r="322" spans="26:26" x14ac:dyDescent="0.25">
      <c r="Z322" s="8">
        <f>Y327+Y326</f>
        <v>0</v>
      </c>
    </row>
    <row r="323" spans="26:26" x14ac:dyDescent="0.25">
      <c r="Z323" s="8"/>
    </row>
    <row r="324" spans="26:26" x14ac:dyDescent="0.25">
      <c r="Z324" s="8">
        <f>Y329+Y328</f>
        <v>0</v>
      </c>
    </row>
    <row r="325" spans="26:26" x14ac:dyDescent="0.25">
      <c r="Z325" s="8"/>
    </row>
    <row r="326" spans="26:26" x14ac:dyDescent="0.25">
      <c r="Z326" s="8">
        <f>Y331+Y330</f>
        <v>0</v>
      </c>
    </row>
    <row r="327" spans="26:26" x14ac:dyDescent="0.25">
      <c r="Z327" s="8"/>
    </row>
    <row r="328" spans="26:26" x14ac:dyDescent="0.25">
      <c r="Z328" s="8">
        <f>Y333+Y332</f>
        <v>0</v>
      </c>
    </row>
    <row r="329" spans="26:26" x14ac:dyDescent="0.25">
      <c r="Z329" s="8"/>
    </row>
    <row r="330" spans="26:26" x14ac:dyDescent="0.25">
      <c r="Z330" s="8">
        <f>Y335+Y334</f>
        <v>0</v>
      </c>
    </row>
    <row r="331" spans="26:26" x14ac:dyDescent="0.25">
      <c r="Z331" s="8"/>
    </row>
    <row r="332" spans="26:26" x14ac:dyDescent="0.25">
      <c r="Z332" s="8">
        <f>Y337+Y336</f>
        <v>0</v>
      </c>
    </row>
    <row r="333" spans="26:26" x14ac:dyDescent="0.25">
      <c r="Z333" s="8"/>
    </row>
    <row r="334" spans="26:26" x14ac:dyDescent="0.25">
      <c r="Z334" s="8">
        <f>Y339+Y338</f>
        <v>0</v>
      </c>
    </row>
    <row r="335" spans="26:26" x14ac:dyDescent="0.25">
      <c r="Z335" s="8"/>
    </row>
    <row r="336" spans="26:26" x14ac:dyDescent="0.25">
      <c r="Z336" s="8">
        <f>Y341+Y340</f>
        <v>0</v>
      </c>
    </row>
    <row r="337" spans="26:26" x14ac:dyDescent="0.25">
      <c r="Z337" s="8"/>
    </row>
    <row r="338" spans="26:26" x14ac:dyDescent="0.25">
      <c r="Z338" s="8">
        <f>Y343+Y342</f>
        <v>0</v>
      </c>
    </row>
    <row r="339" spans="26:26" x14ac:dyDescent="0.25">
      <c r="Z339" s="8"/>
    </row>
    <row r="340" spans="26:26" x14ac:dyDescent="0.25">
      <c r="Z340" s="8">
        <f>Y345+Y344</f>
        <v>0</v>
      </c>
    </row>
    <row r="341" spans="26:26" x14ac:dyDescent="0.25">
      <c r="Z341" s="8"/>
    </row>
    <row r="342" spans="26:26" x14ac:dyDescent="0.25">
      <c r="Z342" s="8">
        <f>Y347+Y346</f>
        <v>0</v>
      </c>
    </row>
    <row r="343" spans="26:26" x14ac:dyDescent="0.25">
      <c r="Z343" s="8"/>
    </row>
    <row r="344" spans="26:26" x14ac:dyDescent="0.25">
      <c r="Z344" s="8">
        <f>Y349+Y348</f>
        <v>0</v>
      </c>
    </row>
    <row r="345" spans="26:26" x14ac:dyDescent="0.25">
      <c r="Z345" s="8"/>
    </row>
    <row r="346" spans="26:26" x14ac:dyDescent="0.25">
      <c r="Z346" s="8">
        <f>Y351+Y350</f>
        <v>0</v>
      </c>
    </row>
    <row r="347" spans="26:26" x14ac:dyDescent="0.25">
      <c r="Z347" s="8"/>
    </row>
    <row r="348" spans="26:26" x14ac:dyDescent="0.25">
      <c r="Z348" s="8">
        <f>Y353+Y352</f>
        <v>0</v>
      </c>
    </row>
    <row r="349" spans="26:26" x14ac:dyDescent="0.25">
      <c r="Z349" s="8"/>
    </row>
    <row r="350" spans="26:26" x14ac:dyDescent="0.25">
      <c r="Z350" s="8">
        <f>Y355+Y354</f>
        <v>0</v>
      </c>
    </row>
    <row r="351" spans="26:26" x14ac:dyDescent="0.25">
      <c r="Z351" s="8"/>
    </row>
    <row r="352" spans="26:26" x14ac:dyDescent="0.25">
      <c r="Z352" s="8">
        <f>Y357+Y356</f>
        <v>0</v>
      </c>
    </row>
    <row r="353" spans="26:26" x14ac:dyDescent="0.25">
      <c r="Z353" s="8"/>
    </row>
    <row r="354" spans="26:26" x14ac:dyDescent="0.25">
      <c r="Z354" s="8">
        <f>Y359+Y358</f>
        <v>0</v>
      </c>
    </row>
    <row r="355" spans="26:26" x14ac:dyDescent="0.25">
      <c r="Z355" s="8"/>
    </row>
    <row r="356" spans="26:26" x14ac:dyDescent="0.25">
      <c r="Z356" s="8">
        <f>Y361+Y360</f>
        <v>0</v>
      </c>
    </row>
    <row r="357" spans="26:26" x14ac:dyDescent="0.25">
      <c r="Z357" s="8"/>
    </row>
    <row r="358" spans="26:26" x14ac:dyDescent="0.25">
      <c r="Z358" s="8">
        <f>Y363+Y362</f>
        <v>0</v>
      </c>
    </row>
    <row r="359" spans="26:26" x14ac:dyDescent="0.25">
      <c r="Z359" s="8"/>
    </row>
    <row r="360" spans="26:26" x14ac:dyDescent="0.25">
      <c r="Z360" s="8">
        <f>Y365+Y364</f>
        <v>0</v>
      </c>
    </row>
    <row r="361" spans="26:26" x14ac:dyDescent="0.25">
      <c r="Z361" s="8"/>
    </row>
    <row r="362" spans="26:26" x14ac:dyDescent="0.25">
      <c r="Z362" s="8">
        <f>Y367+Y366</f>
        <v>0</v>
      </c>
    </row>
    <row r="363" spans="26:26" x14ac:dyDescent="0.25">
      <c r="Z363" s="8"/>
    </row>
    <row r="364" spans="26:26" x14ac:dyDescent="0.25">
      <c r="Z364" s="8">
        <f>Y369+Y368</f>
        <v>0</v>
      </c>
    </row>
    <row r="365" spans="26:26" x14ac:dyDescent="0.25">
      <c r="Z365" s="8"/>
    </row>
    <row r="366" spans="26:26" x14ac:dyDescent="0.25">
      <c r="Z366" s="8">
        <f>Y371+Y370</f>
        <v>0</v>
      </c>
    </row>
    <row r="367" spans="26:26" x14ac:dyDescent="0.25">
      <c r="Z367" s="8"/>
    </row>
    <row r="368" spans="26:26" x14ac:dyDescent="0.25">
      <c r="Z368" s="8">
        <f>Y373+Y372</f>
        <v>0</v>
      </c>
    </row>
    <row r="369" spans="26:26" x14ac:dyDescent="0.25">
      <c r="Z369" s="8"/>
    </row>
    <row r="370" spans="26:26" x14ac:dyDescent="0.25">
      <c r="Z370" s="8">
        <f>Y375+Y374</f>
        <v>0</v>
      </c>
    </row>
    <row r="371" spans="26:26" x14ac:dyDescent="0.25">
      <c r="Z371" s="8"/>
    </row>
    <row r="372" spans="26:26" x14ac:dyDescent="0.25">
      <c r="Z372" s="8">
        <f>Y377+Y376</f>
        <v>0</v>
      </c>
    </row>
    <row r="373" spans="26:26" x14ac:dyDescent="0.25">
      <c r="Z373" s="8"/>
    </row>
    <row r="374" spans="26:26" x14ac:dyDescent="0.25">
      <c r="Z374" s="8">
        <f>Y379+Y378</f>
        <v>0</v>
      </c>
    </row>
    <row r="375" spans="26:26" x14ac:dyDescent="0.25">
      <c r="Z375" s="8"/>
    </row>
    <row r="376" spans="26:26" x14ac:dyDescent="0.25">
      <c r="Z376" s="8">
        <f>Y381+Y380</f>
        <v>0</v>
      </c>
    </row>
    <row r="377" spans="26:26" x14ac:dyDescent="0.25">
      <c r="Z377" s="8"/>
    </row>
    <row r="378" spans="26:26" x14ac:dyDescent="0.25">
      <c r="Z378" s="8">
        <f>Y383+Y382</f>
        <v>0</v>
      </c>
    </row>
    <row r="379" spans="26:26" x14ac:dyDescent="0.25">
      <c r="Z379" s="8"/>
    </row>
    <row r="380" spans="26:26" x14ac:dyDescent="0.25">
      <c r="Z380" s="8">
        <f>Y385+Y384</f>
        <v>0</v>
      </c>
    </row>
    <row r="381" spans="26:26" x14ac:dyDescent="0.25">
      <c r="Z381" s="8"/>
    </row>
    <row r="382" spans="26:26" x14ac:dyDescent="0.25">
      <c r="Z382" s="8">
        <f>Y387+Y386</f>
        <v>0</v>
      </c>
    </row>
    <row r="383" spans="26:26" x14ac:dyDescent="0.25">
      <c r="Z383" s="8"/>
    </row>
    <row r="384" spans="26:26" x14ac:dyDescent="0.25">
      <c r="Z384" s="8">
        <f>Y389+Y388</f>
        <v>0</v>
      </c>
    </row>
    <row r="385" spans="26:26" x14ac:dyDescent="0.25">
      <c r="Z385" s="8"/>
    </row>
    <row r="386" spans="26:26" x14ac:dyDescent="0.25">
      <c r="Z386" s="8">
        <f>Y391+Y390</f>
        <v>0</v>
      </c>
    </row>
    <row r="387" spans="26:26" x14ac:dyDescent="0.25">
      <c r="Z387" s="8"/>
    </row>
    <row r="388" spans="26:26" x14ac:dyDescent="0.25">
      <c r="Z388" s="8">
        <f>Y393+Y392</f>
        <v>0</v>
      </c>
    </row>
    <row r="389" spans="26:26" x14ac:dyDescent="0.25">
      <c r="Z389" s="8"/>
    </row>
    <row r="390" spans="26:26" x14ac:dyDescent="0.25">
      <c r="Z390" s="8">
        <f>Y395+Y394</f>
        <v>0</v>
      </c>
    </row>
    <row r="391" spans="26:26" x14ac:dyDescent="0.25">
      <c r="Z391" s="8"/>
    </row>
    <row r="392" spans="26:26" x14ac:dyDescent="0.25">
      <c r="Z392" s="8">
        <f>Y397+Y396</f>
        <v>0</v>
      </c>
    </row>
    <row r="393" spans="26:26" x14ac:dyDescent="0.25">
      <c r="Z393" s="8"/>
    </row>
    <row r="394" spans="26:26" x14ac:dyDescent="0.25">
      <c r="Z394" s="8">
        <f>Y399+Y398</f>
        <v>0</v>
      </c>
    </row>
    <row r="395" spans="26:26" x14ac:dyDescent="0.25">
      <c r="Z395" s="8"/>
    </row>
    <row r="396" spans="26:26" x14ac:dyDescent="0.25">
      <c r="Z396" s="8">
        <f>Y401+Y400</f>
        <v>0</v>
      </c>
    </row>
    <row r="397" spans="26:26" x14ac:dyDescent="0.25">
      <c r="Z397" s="8"/>
    </row>
    <row r="398" spans="26:26" x14ac:dyDescent="0.25">
      <c r="Z398" s="8">
        <f>Y403+Y402</f>
        <v>0</v>
      </c>
    </row>
    <row r="399" spans="26:26" x14ac:dyDescent="0.25">
      <c r="Z399" s="8"/>
    </row>
    <row r="400" spans="26:26" x14ac:dyDescent="0.25">
      <c r="Z400" s="8">
        <f>Y405+Y404</f>
        <v>0</v>
      </c>
    </row>
    <row r="401" spans="26:26" x14ac:dyDescent="0.25">
      <c r="Z401" s="8"/>
    </row>
  </sheetData>
  <mergeCells count="304">
    <mergeCell ref="Z2:Z3"/>
    <mergeCell ref="AA2:AA3"/>
    <mergeCell ref="Z4:Z5"/>
    <mergeCell ref="AA4:AA5"/>
    <mergeCell ref="Z6:Z7"/>
    <mergeCell ref="AA6:AA7"/>
    <mergeCell ref="Z14:Z15"/>
    <mergeCell ref="AA14:AA15"/>
    <mergeCell ref="Z16:Z17"/>
    <mergeCell ref="AA16:AA17"/>
    <mergeCell ref="Z18:Z19"/>
    <mergeCell ref="AA18:AA19"/>
    <mergeCell ref="Z8:Z9"/>
    <mergeCell ref="AA8:AA9"/>
    <mergeCell ref="Z10:Z11"/>
    <mergeCell ref="AA10:AA11"/>
    <mergeCell ref="Z12:Z13"/>
    <mergeCell ref="AA12:AA13"/>
    <mergeCell ref="Z26:Z27"/>
    <mergeCell ref="AA26:AA27"/>
    <mergeCell ref="Z28:Z29"/>
    <mergeCell ref="AA28:AA29"/>
    <mergeCell ref="Z30:Z31"/>
    <mergeCell ref="AA30:AA31"/>
    <mergeCell ref="Z20:Z21"/>
    <mergeCell ref="AA20:AA21"/>
    <mergeCell ref="Z22:Z23"/>
    <mergeCell ref="AA22:AA23"/>
    <mergeCell ref="Z24:Z25"/>
    <mergeCell ref="AA24:AA25"/>
    <mergeCell ref="Z38:Z39"/>
    <mergeCell ref="AA38:AA39"/>
    <mergeCell ref="Z40:Z41"/>
    <mergeCell ref="AA40:AA41"/>
    <mergeCell ref="Z42:Z43"/>
    <mergeCell ref="AA42:AA43"/>
    <mergeCell ref="Z32:Z33"/>
    <mergeCell ref="AA32:AA33"/>
    <mergeCell ref="Z34:Z35"/>
    <mergeCell ref="AA34:AA35"/>
    <mergeCell ref="Z36:Z37"/>
    <mergeCell ref="AA36:AA37"/>
    <mergeCell ref="Z50:Z51"/>
    <mergeCell ref="AA50:AA51"/>
    <mergeCell ref="Z52:Z53"/>
    <mergeCell ref="AA52:AA53"/>
    <mergeCell ref="Z54:Z55"/>
    <mergeCell ref="AA54:AA55"/>
    <mergeCell ref="Z44:Z45"/>
    <mergeCell ref="AA44:AA45"/>
    <mergeCell ref="Z46:Z47"/>
    <mergeCell ref="AA46:AA47"/>
    <mergeCell ref="Z48:Z49"/>
    <mergeCell ref="AA48:AA49"/>
    <mergeCell ref="Z62:Z63"/>
    <mergeCell ref="AA62:AA63"/>
    <mergeCell ref="Z64:Z65"/>
    <mergeCell ref="AA64:AA65"/>
    <mergeCell ref="Z66:Z67"/>
    <mergeCell ref="AA66:AA67"/>
    <mergeCell ref="Z56:Z57"/>
    <mergeCell ref="AA56:AA57"/>
    <mergeCell ref="Z58:Z59"/>
    <mergeCell ref="AA58:AA59"/>
    <mergeCell ref="Z60:Z61"/>
    <mergeCell ref="AA60:AA61"/>
    <mergeCell ref="Z74:Z75"/>
    <mergeCell ref="AA74:AA75"/>
    <mergeCell ref="Z76:Z77"/>
    <mergeCell ref="AA76:AA77"/>
    <mergeCell ref="Z78:Z79"/>
    <mergeCell ref="AA78:AA79"/>
    <mergeCell ref="Z68:Z69"/>
    <mergeCell ref="AA68:AA69"/>
    <mergeCell ref="Z70:Z71"/>
    <mergeCell ref="AA70:AA71"/>
    <mergeCell ref="Z72:Z73"/>
    <mergeCell ref="AA72:AA73"/>
    <mergeCell ref="Z86:Z87"/>
    <mergeCell ref="AA86:AA87"/>
    <mergeCell ref="Z88:Z89"/>
    <mergeCell ref="AA88:AA89"/>
    <mergeCell ref="Z90:Z91"/>
    <mergeCell ref="AA90:AA91"/>
    <mergeCell ref="Z80:Z81"/>
    <mergeCell ref="AA80:AA81"/>
    <mergeCell ref="Z82:Z83"/>
    <mergeCell ref="AA82:AA83"/>
    <mergeCell ref="Z84:Z85"/>
    <mergeCell ref="AA84:AA85"/>
    <mergeCell ref="Z98:Z99"/>
    <mergeCell ref="AA98:AA99"/>
    <mergeCell ref="Z100:Z101"/>
    <mergeCell ref="AA100:AA101"/>
    <mergeCell ref="Z102:Z103"/>
    <mergeCell ref="AA102:AA103"/>
    <mergeCell ref="Z92:Z93"/>
    <mergeCell ref="AA92:AA93"/>
    <mergeCell ref="Z94:Z95"/>
    <mergeCell ref="AA94:AA95"/>
    <mergeCell ref="Z96:Z97"/>
    <mergeCell ref="AA96:AA97"/>
    <mergeCell ref="Z110:Z111"/>
    <mergeCell ref="AA110:AA111"/>
    <mergeCell ref="Z112:Z113"/>
    <mergeCell ref="AA112:AA113"/>
    <mergeCell ref="Z114:Z115"/>
    <mergeCell ref="AA114:AA115"/>
    <mergeCell ref="Z104:Z105"/>
    <mergeCell ref="AA104:AA105"/>
    <mergeCell ref="Z106:Z107"/>
    <mergeCell ref="AA106:AA107"/>
    <mergeCell ref="Z108:Z109"/>
    <mergeCell ref="AA108:AA109"/>
    <mergeCell ref="Z122:Z123"/>
    <mergeCell ref="AA122:AA123"/>
    <mergeCell ref="Z124:Z125"/>
    <mergeCell ref="AA124:AA125"/>
    <mergeCell ref="Z126:Z127"/>
    <mergeCell ref="AA126:AA127"/>
    <mergeCell ref="Z116:Z117"/>
    <mergeCell ref="AA116:AA117"/>
    <mergeCell ref="Z118:Z119"/>
    <mergeCell ref="AA118:AA119"/>
    <mergeCell ref="Z120:Z121"/>
    <mergeCell ref="AA120:AA121"/>
    <mergeCell ref="Z134:Z135"/>
    <mergeCell ref="AA134:AA135"/>
    <mergeCell ref="Z136:Z137"/>
    <mergeCell ref="AA136:AA137"/>
    <mergeCell ref="Z138:Z139"/>
    <mergeCell ref="AA138:AA139"/>
    <mergeCell ref="Z128:Z129"/>
    <mergeCell ref="AA128:AA129"/>
    <mergeCell ref="Z130:Z131"/>
    <mergeCell ref="AA130:AA131"/>
    <mergeCell ref="Z132:Z133"/>
    <mergeCell ref="AA132:AA133"/>
    <mergeCell ref="Z146:Z147"/>
    <mergeCell ref="AA146:AA147"/>
    <mergeCell ref="Z148:Z149"/>
    <mergeCell ref="AA148:AA149"/>
    <mergeCell ref="Z150:Z151"/>
    <mergeCell ref="AA150:AA151"/>
    <mergeCell ref="Z140:Z141"/>
    <mergeCell ref="AA140:AA141"/>
    <mergeCell ref="Z142:Z143"/>
    <mergeCell ref="AA142:AA143"/>
    <mergeCell ref="Z144:Z145"/>
    <mergeCell ref="AA144:AA145"/>
    <mergeCell ref="Z158:Z159"/>
    <mergeCell ref="AA158:AA159"/>
    <mergeCell ref="Z160:Z161"/>
    <mergeCell ref="AA160:AA161"/>
    <mergeCell ref="Z162:Z163"/>
    <mergeCell ref="AA162:AA163"/>
    <mergeCell ref="Z152:Z153"/>
    <mergeCell ref="AA152:AA153"/>
    <mergeCell ref="Z154:Z155"/>
    <mergeCell ref="AA154:AA155"/>
    <mergeCell ref="Z156:Z157"/>
    <mergeCell ref="AA156:AA157"/>
    <mergeCell ref="Z170:Z171"/>
    <mergeCell ref="AA170:AA171"/>
    <mergeCell ref="Z172:Z173"/>
    <mergeCell ref="AA172:AA173"/>
    <mergeCell ref="Z174:Z175"/>
    <mergeCell ref="AA174:AA175"/>
    <mergeCell ref="Z164:Z165"/>
    <mergeCell ref="AA164:AA165"/>
    <mergeCell ref="Z166:Z167"/>
    <mergeCell ref="AA166:AA167"/>
    <mergeCell ref="Z168:Z169"/>
    <mergeCell ref="AA168:AA169"/>
    <mergeCell ref="Z182:Z183"/>
    <mergeCell ref="AA182:AA183"/>
    <mergeCell ref="Z184:Z185"/>
    <mergeCell ref="AA184:AA185"/>
    <mergeCell ref="Z186:Z187"/>
    <mergeCell ref="AA186:AA187"/>
    <mergeCell ref="Z176:Z177"/>
    <mergeCell ref="AA176:AA177"/>
    <mergeCell ref="Z178:Z179"/>
    <mergeCell ref="AA178:AA179"/>
    <mergeCell ref="Z180:Z181"/>
    <mergeCell ref="AA180:AA181"/>
    <mergeCell ref="Z194:Z195"/>
    <mergeCell ref="AA194:AA195"/>
    <mergeCell ref="Z196:Z197"/>
    <mergeCell ref="AA196:AA197"/>
    <mergeCell ref="Z198:Z199"/>
    <mergeCell ref="AA198:AA199"/>
    <mergeCell ref="Z188:Z189"/>
    <mergeCell ref="AA188:AA189"/>
    <mergeCell ref="Z190:Z191"/>
    <mergeCell ref="AA190:AA191"/>
    <mergeCell ref="Z192:Z193"/>
    <mergeCell ref="AA192:AA193"/>
    <mergeCell ref="Z206:Z207"/>
    <mergeCell ref="AA206:AA207"/>
    <mergeCell ref="Z208:Z209"/>
    <mergeCell ref="AA208:AA209"/>
    <mergeCell ref="Z210:Z211"/>
    <mergeCell ref="Z212:Z213"/>
    <mergeCell ref="Z200:Z201"/>
    <mergeCell ref="AA200:AA201"/>
    <mergeCell ref="Z202:Z203"/>
    <mergeCell ref="AA202:AA203"/>
    <mergeCell ref="Z204:Z205"/>
    <mergeCell ref="AA204:AA205"/>
    <mergeCell ref="Z226:Z227"/>
    <mergeCell ref="Z228:Z229"/>
    <mergeCell ref="Z230:Z231"/>
    <mergeCell ref="Z232:Z233"/>
    <mergeCell ref="Z234:Z235"/>
    <mergeCell ref="Z236:Z237"/>
    <mergeCell ref="Z214:Z215"/>
    <mergeCell ref="Z216:Z217"/>
    <mergeCell ref="Z218:Z219"/>
    <mergeCell ref="Z220:Z221"/>
    <mergeCell ref="Z222:Z223"/>
    <mergeCell ref="Z224:Z225"/>
    <mergeCell ref="Z250:Z251"/>
    <mergeCell ref="Z252:Z253"/>
    <mergeCell ref="Z254:Z255"/>
    <mergeCell ref="Z256:Z257"/>
    <mergeCell ref="Z258:Z259"/>
    <mergeCell ref="Z260:Z261"/>
    <mergeCell ref="Z238:Z239"/>
    <mergeCell ref="Z240:Z241"/>
    <mergeCell ref="Z242:Z243"/>
    <mergeCell ref="Z244:Z245"/>
    <mergeCell ref="Z246:Z247"/>
    <mergeCell ref="Z248:Z249"/>
    <mergeCell ref="Z274:Z275"/>
    <mergeCell ref="Z276:Z277"/>
    <mergeCell ref="Z278:Z279"/>
    <mergeCell ref="Z280:Z281"/>
    <mergeCell ref="Z282:Z283"/>
    <mergeCell ref="Z284:Z285"/>
    <mergeCell ref="Z262:Z263"/>
    <mergeCell ref="Z264:Z265"/>
    <mergeCell ref="Z266:Z267"/>
    <mergeCell ref="Z268:Z269"/>
    <mergeCell ref="Z270:Z271"/>
    <mergeCell ref="Z272:Z273"/>
    <mergeCell ref="Z298:Z299"/>
    <mergeCell ref="Z300:Z301"/>
    <mergeCell ref="Z302:Z303"/>
    <mergeCell ref="Z304:Z305"/>
    <mergeCell ref="Z306:Z307"/>
    <mergeCell ref="Z308:Z309"/>
    <mergeCell ref="Z286:Z287"/>
    <mergeCell ref="Z288:Z289"/>
    <mergeCell ref="Z290:Z291"/>
    <mergeCell ref="Z292:Z293"/>
    <mergeCell ref="Z294:Z295"/>
    <mergeCell ref="Z296:Z297"/>
    <mergeCell ref="Z322:Z323"/>
    <mergeCell ref="Z324:Z325"/>
    <mergeCell ref="Z326:Z327"/>
    <mergeCell ref="Z328:Z329"/>
    <mergeCell ref="Z330:Z331"/>
    <mergeCell ref="Z332:Z333"/>
    <mergeCell ref="Z310:Z311"/>
    <mergeCell ref="Z312:Z313"/>
    <mergeCell ref="Z314:Z315"/>
    <mergeCell ref="Z316:Z317"/>
    <mergeCell ref="Z318:Z319"/>
    <mergeCell ref="Z320:Z321"/>
    <mergeCell ref="Z346:Z347"/>
    <mergeCell ref="Z348:Z349"/>
    <mergeCell ref="Z350:Z351"/>
    <mergeCell ref="Z352:Z353"/>
    <mergeCell ref="Z354:Z355"/>
    <mergeCell ref="Z356:Z357"/>
    <mergeCell ref="Z334:Z335"/>
    <mergeCell ref="Z336:Z337"/>
    <mergeCell ref="Z338:Z339"/>
    <mergeCell ref="Z340:Z341"/>
    <mergeCell ref="Z342:Z343"/>
    <mergeCell ref="Z344:Z345"/>
    <mergeCell ref="Z370:Z371"/>
    <mergeCell ref="Z372:Z373"/>
    <mergeCell ref="Z374:Z375"/>
    <mergeCell ref="Z376:Z377"/>
    <mergeCell ref="Z378:Z379"/>
    <mergeCell ref="Z380:Z381"/>
    <mergeCell ref="Z358:Z359"/>
    <mergeCell ref="Z360:Z361"/>
    <mergeCell ref="Z362:Z363"/>
    <mergeCell ref="Z364:Z365"/>
    <mergeCell ref="Z366:Z367"/>
    <mergeCell ref="Z368:Z369"/>
    <mergeCell ref="Z394:Z395"/>
    <mergeCell ref="Z396:Z397"/>
    <mergeCell ref="Z398:Z399"/>
    <mergeCell ref="Z400:Z401"/>
    <mergeCell ref="Z382:Z383"/>
    <mergeCell ref="Z384:Z385"/>
    <mergeCell ref="Z386:Z387"/>
    <mergeCell ref="Z388:Z389"/>
    <mergeCell ref="Z390:Z391"/>
    <mergeCell ref="Z392:Z393"/>
  </mergeCells>
  <conditionalFormatting sqref="Z2:Z4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{AE0F24ED-61E2-480C-8E9F-C605B9F5E8A2}</x14:id>
        </ext>
      </extLst>
    </cfRule>
  </conditionalFormatting>
  <conditionalFormatting sqref="AA2:AA20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0F24ED-61E2-480C-8E9F-C605B9F5E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Z2:Z401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4CFB-1DCC-4642-BB33-81E8516FB0DF}">
  <dimension ref="A1:AA401"/>
  <sheetViews>
    <sheetView topLeftCell="F1" workbookViewId="0">
      <selection activeCell="Y2" sqref="Y2"/>
    </sheetView>
  </sheetViews>
  <sheetFormatPr defaultRowHeight="15" x14ac:dyDescent="0.25"/>
  <cols>
    <col min="1" max="1" width="13.5703125" bestFit="1" customWidth="1"/>
    <col min="2" max="2" width="6.85546875" bestFit="1" customWidth="1"/>
    <col min="3" max="3" width="6.28515625" bestFit="1" customWidth="1"/>
    <col min="4" max="4" width="7" bestFit="1" customWidth="1"/>
    <col min="5" max="5" width="6.5703125" bestFit="1" customWidth="1"/>
    <col min="6" max="6" width="8.5703125" bestFit="1" customWidth="1"/>
    <col min="7" max="7" width="9.7109375" bestFit="1" customWidth="1"/>
    <col min="8" max="8" width="6.140625" bestFit="1" customWidth="1"/>
    <col min="9" max="9" width="8.140625" bestFit="1" customWidth="1"/>
    <col min="10" max="10" width="9.85546875" bestFit="1" customWidth="1"/>
    <col min="11" max="11" width="6.85546875" bestFit="1" customWidth="1"/>
    <col min="12" max="12" width="7.28515625" bestFit="1" customWidth="1"/>
    <col min="13" max="13" width="11.42578125" bestFit="1" customWidth="1"/>
    <col min="14" max="14" width="11.85546875" bestFit="1" customWidth="1"/>
    <col min="15" max="15" width="13.28515625" bestFit="1" customWidth="1"/>
    <col min="16" max="16" width="5.28515625" bestFit="1" customWidth="1"/>
    <col min="17" max="17" width="12.28515625" bestFit="1" customWidth="1"/>
    <col min="18" max="18" width="16.85546875" bestFit="1" customWidth="1"/>
    <col min="19" max="19" width="13.28515625" bestFit="1" customWidth="1"/>
    <col min="20" max="20" width="11.5703125" bestFit="1" customWidth="1"/>
    <col min="21" max="21" width="14.140625" bestFit="1" customWidth="1"/>
    <col min="22" max="22" width="9.85546875" bestFit="1" customWidth="1"/>
    <col min="23" max="23" width="18.5703125" bestFit="1" customWidth="1"/>
    <col min="24" max="24" width="16.42578125" bestFit="1" customWidth="1"/>
    <col min="25" max="25" width="15.7109375" bestFit="1" customWidth="1"/>
    <col min="26" max="27" width="19.28515625" bestFit="1" customWidth="1"/>
  </cols>
  <sheetData>
    <row r="1" spans="1:27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25</v>
      </c>
      <c r="P1" t="s">
        <v>10</v>
      </c>
      <c r="Q1" t="s">
        <v>32</v>
      </c>
      <c r="R1" t="s">
        <v>9</v>
      </c>
      <c r="S1" t="s">
        <v>8</v>
      </c>
      <c r="T1" t="s">
        <v>7</v>
      </c>
      <c r="U1" t="s">
        <v>6</v>
      </c>
      <c r="V1" t="s">
        <v>5</v>
      </c>
      <c r="W1" t="s">
        <v>4</v>
      </c>
      <c r="X1" t="s">
        <v>3</v>
      </c>
      <c r="Y1" t="s">
        <v>33</v>
      </c>
      <c r="Z1" s="2" t="s">
        <v>2</v>
      </c>
      <c r="AA1" s="2" t="s">
        <v>1</v>
      </c>
    </row>
    <row r="2" spans="1:27" x14ac:dyDescent="0.25">
      <c r="A2" t="s">
        <v>36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21350</v>
      </c>
      <c r="T2" s="4">
        <v>45680</v>
      </c>
      <c r="U2" t="s">
        <v>34</v>
      </c>
      <c r="V2">
        <v>0</v>
      </c>
      <c r="W2">
        <v>0</v>
      </c>
      <c r="X2">
        <v>0</v>
      </c>
      <c r="Y2">
        <v>0</v>
      </c>
      <c r="Z2" s="8">
        <f>Y3+Y2</f>
        <v>0</v>
      </c>
      <c r="AA2" s="8">
        <f>Y3-Y2</f>
        <v>0</v>
      </c>
    </row>
    <row r="3" spans="1:27" x14ac:dyDescent="0.25">
      <c r="A3" t="s">
        <v>36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21350</v>
      </c>
      <c r="T3" s="4">
        <v>45680</v>
      </c>
      <c r="U3" t="s">
        <v>35</v>
      </c>
      <c r="V3">
        <v>0</v>
      </c>
      <c r="W3">
        <v>0</v>
      </c>
      <c r="X3">
        <v>0</v>
      </c>
      <c r="Y3">
        <v>0</v>
      </c>
      <c r="Z3" s="8"/>
      <c r="AA3" s="8"/>
    </row>
    <row r="4" spans="1:27" x14ac:dyDescent="0.25">
      <c r="A4" t="s">
        <v>36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21400</v>
      </c>
      <c r="T4" s="4">
        <v>45680</v>
      </c>
      <c r="U4" t="s">
        <v>34</v>
      </c>
      <c r="V4">
        <v>0</v>
      </c>
      <c r="W4">
        <v>0</v>
      </c>
      <c r="X4">
        <v>0</v>
      </c>
      <c r="Y4">
        <v>0</v>
      </c>
      <c r="Z4" s="8">
        <f>Y5+Y4</f>
        <v>0</v>
      </c>
      <c r="AA4" s="8">
        <f>Y5-Y4</f>
        <v>0</v>
      </c>
    </row>
    <row r="5" spans="1:27" x14ac:dyDescent="0.25">
      <c r="A5" t="s">
        <v>36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21400</v>
      </c>
      <c r="T5" s="4">
        <v>45680</v>
      </c>
      <c r="U5" t="s">
        <v>35</v>
      </c>
      <c r="V5">
        <v>0</v>
      </c>
      <c r="W5">
        <v>0</v>
      </c>
      <c r="X5">
        <v>0</v>
      </c>
      <c r="Y5">
        <v>0</v>
      </c>
      <c r="Z5" s="8"/>
      <c r="AA5" s="8"/>
    </row>
    <row r="6" spans="1:27" x14ac:dyDescent="0.25">
      <c r="A6" t="s">
        <v>36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21450</v>
      </c>
      <c r="T6" s="4">
        <v>45680</v>
      </c>
      <c r="U6" t="s">
        <v>34</v>
      </c>
      <c r="V6">
        <v>0</v>
      </c>
      <c r="W6">
        <v>0</v>
      </c>
      <c r="X6">
        <v>0</v>
      </c>
      <c r="Y6">
        <v>0</v>
      </c>
      <c r="Z6" s="8">
        <f>Y7+Y6</f>
        <v>0</v>
      </c>
      <c r="AA6" s="8">
        <f>Y7-Y6</f>
        <v>0</v>
      </c>
    </row>
    <row r="7" spans="1:27" x14ac:dyDescent="0.25">
      <c r="A7" t="s">
        <v>36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21450</v>
      </c>
      <c r="T7" s="4">
        <v>45680</v>
      </c>
      <c r="U7" t="s">
        <v>35</v>
      </c>
      <c r="V7">
        <v>0</v>
      </c>
      <c r="W7">
        <v>0</v>
      </c>
      <c r="X7">
        <v>0</v>
      </c>
      <c r="Y7">
        <v>0</v>
      </c>
      <c r="Z7" s="8"/>
      <c r="AA7" s="8"/>
    </row>
    <row r="8" spans="1:27" x14ac:dyDescent="0.25">
      <c r="A8" t="s">
        <v>36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21500</v>
      </c>
      <c r="T8" s="4">
        <v>45680</v>
      </c>
      <c r="U8" t="s">
        <v>34</v>
      </c>
      <c r="V8">
        <v>0</v>
      </c>
      <c r="W8">
        <v>0</v>
      </c>
      <c r="X8">
        <v>0</v>
      </c>
      <c r="Y8">
        <v>0</v>
      </c>
      <c r="Z8" s="8">
        <f>Y9+Y8</f>
        <v>0</v>
      </c>
      <c r="AA8" s="8">
        <f>Y9-Y8</f>
        <v>0</v>
      </c>
    </row>
    <row r="9" spans="1:27" x14ac:dyDescent="0.25">
      <c r="A9" t="s">
        <v>36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21500</v>
      </c>
      <c r="T9" s="4">
        <v>45680</v>
      </c>
      <c r="U9" t="s">
        <v>35</v>
      </c>
      <c r="V9">
        <v>0</v>
      </c>
      <c r="W9">
        <v>0</v>
      </c>
      <c r="X9">
        <v>0</v>
      </c>
      <c r="Y9">
        <v>0</v>
      </c>
      <c r="Z9" s="8"/>
      <c r="AA9" s="8"/>
    </row>
    <row r="10" spans="1:27" x14ac:dyDescent="0.25">
      <c r="A10" t="s">
        <v>36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21550</v>
      </c>
      <c r="T10" s="4">
        <v>45680</v>
      </c>
      <c r="U10" t="s">
        <v>34</v>
      </c>
      <c r="V10">
        <v>0</v>
      </c>
      <c r="W10">
        <v>0</v>
      </c>
      <c r="X10">
        <v>0</v>
      </c>
      <c r="Y10">
        <v>0</v>
      </c>
      <c r="Z10" s="8">
        <f>Y11+Y10</f>
        <v>0</v>
      </c>
      <c r="AA10" s="8">
        <f>Y11-Y10</f>
        <v>0</v>
      </c>
    </row>
    <row r="11" spans="1:27" x14ac:dyDescent="0.25">
      <c r="A11" t="s">
        <v>36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21550</v>
      </c>
      <c r="T11" s="4">
        <v>45680</v>
      </c>
      <c r="U11" t="s">
        <v>35</v>
      </c>
      <c r="V11">
        <v>0</v>
      </c>
      <c r="W11">
        <v>0</v>
      </c>
      <c r="X11">
        <v>0</v>
      </c>
      <c r="Y11">
        <v>0</v>
      </c>
      <c r="Z11" s="8"/>
      <c r="AA11" s="8"/>
    </row>
    <row r="12" spans="1:27" x14ac:dyDescent="0.25">
      <c r="A12" t="s">
        <v>36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21600</v>
      </c>
      <c r="T12" s="4">
        <v>45680</v>
      </c>
      <c r="U12" t="s">
        <v>34</v>
      </c>
      <c r="V12">
        <v>0</v>
      </c>
      <c r="W12">
        <v>0</v>
      </c>
      <c r="X12">
        <v>0</v>
      </c>
      <c r="Y12">
        <v>0</v>
      </c>
      <c r="Z12" s="8">
        <f>Y13+Y12</f>
        <v>0</v>
      </c>
      <c r="AA12" s="8">
        <f>Y13-Y12</f>
        <v>0</v>
      </c>
    </row>
    <row r="13" spans="1:27" x14ac:dyDescent="0.25">
      <c r="A13" t="s">
        <v>36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21600</v>
      </c>
      <c r="T13" s="4">
        <v>45680</v>
      </c>
      <c r="U13" t="s">
        <v>35</v>
      </c>
      <c r="V13">
        <v>0</v>
      </c>
      <c r="W13">
        <v>0</v>
      </c>
      <c r="X13">
        <v>0</v>
      </c>
      <c r="Y13">
        <v>0</v>
      </c>
      <c r="Z13" s="8"/>
      <c r="AA13" s="8"/>
    </row>
    <row r="14" spans="1:27" x14ac:dyDescent="0.25">
      <c r="A14" t="s">
        <v>36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21650</v>
      </c>
      <c r="T14" s="4">
        <v>45680</v>
      </c>
      <c r="U14" t="s">
        <v>34</v>
      </c>
      <c r="V14">
        <v>0</v>
      </c>
      <c r="W14">
        <v>0</v>
      </c>
      <c r="X14">
        <v>0</v>
      </c>
      <c r="Y14">
        <v>0</v>
      </c>
      <c r="Z14" s="8">
        <f>Y15+Y14</f>
        <v>0</v>
      </c>
      <c r="AA14" s="8">
        <f>Y15-Y14</f>
        <v>0</v>
      </c>
    </row>
    <row r="15" spans="1:27" x14ac:dyDescent="0.25">
      <c r="A15" t="s">
        <v>36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21650</v>
      </c>
      <c r="T15" s="4">
        <v>45680</v>
      </c>
      <c r="U15" t="s">
        <v>35</v>
      </c>
      <c r="V15">
        <v>0</v>
      </c>
      <c r="W15">
        <v>0</v>
      </c>
      <c r="X15">
        <v>0</v>
      </c>
      <c r="Y15">
        <v>0</v>
      </c>
      <c r="Z15" s="8"/>
      <c r="AA15" s="8"/>
    </row>
    <row r="16" spans="1:27" x14ac:dyDescent="0.25">
      <c r="A16" t="s">
        <v>36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21700</v>
      </c>
      <c r="T16" s="4">
        <v>45680</v>
      </c>
      <c r="U16" t="s">
        <v>34</v>
      </c>
      <c r="V16">
        <v>0</v>
      </c>
      <c r="W16">
        <v>0</v>
      </c>
      <c r="X16">
        <v>0</v>
      </c>
      <c r="Y16">
        <v>0</v>
      </c>
      <c r="Z16" s="8">
        <f>Y17+Y16</f>
        <v>0</v>
      </c>
      <c r="AA16" s="8">
        <f>Y17-Y16</f>
        <v>0</v>
      </c>
    </row>
    <row r="17" spans="1:27" x14ac:dyDescent="0.25">
      <c r="A17" t="s">
        <v>36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21700</v>
      </c>
      <c r="T17" s="4">
        <v>45680</v>
      </c>
      <c r="U17" t="s">
        <v>35</v>
      </c>
      <c r="V17">
        <v>0</v>
      </c>
      <c r="W17">
        <v>0</v>
      </c>
      <c r="X17">
        <v>0</v>
      </c>
      <c r="Y17">
        <v>0</v>
      </c>
      <c r="Z17" s="8"/>
      <c r="AA17" s="8"/>
    </row>
    <row r="18" spans="1:27" x14ac:dyDescent="0.25">
      <c r="A18" t="s">
        <v>36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21750</v>
      </c>
      <c r="T18" s="4">
        <v>45680</v>
      </c>
      <c r="U18" t="s">
        <v>34</v>
      </c>
      <c r="V18">
        <v>0</v>
      </c>
      <c r="W18">
        <v>0</v>
      </c>
      <c r="X18">
        <v>0</v>
      </c>
      <c r="Y18">
        <v>0</v>
      </c>
      <c r="Z18" s="8">
        <f>Y19+Y18</f>
        <v>0</v>
      </c>
      <c r="AA18" s="8">
        <f>Y19-Y18</f>
        <v>0</v>
      </c>
    </row>
    <row r="19" spans="1:27" x14ac:dyDescent="0.25">
      <c r="A19" t="s">
        <v>36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21750</v>
      </c>
      <c r="T19" s="4">
        <v>45680</v>
      </c>
      <c r="U19" t="s">
        <v>35</v>
      </c>
      <c r="V19">
        <v>0</v>
      </c>
      <c r="W19">
        <v>0</v>
      </c>
      <c r="X19">
        <v>0</v>
      </c>
      <c r="Y19">
        <v>0</v>
      </c>
      <c r="Z19" s="8"/>
      <c r="AA19" s="8"/>
    </row>
    <row r="20" spans="1:27" x14ac:dyDescent="0.25">
      <c r="A20" t="s">
        <v>36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21800</v>
      </c>
      <c r="T20" s="4">
        <v>45680</v>
      </c>
      <c r="U20" t="s">
        <v>34</v>
      </c>
      <c r="V20">
        <v>0</v>
      </c>
      <c r="W20">
        <v>0</v>
      </c>
      <c r="X20">
        <v>0</v>
      </c>
      <c r="Y20">
        <v>0</v>
      </c>
      <c r="Z20" s="8">
        <f>Y21+Y20</f>
        <v>0</v>
      </c>
      <c r="AA20" s="8">
        <f>Y21-Y20</f>
        <v>0</v>
      </c>
    </row>
    <row r="21" spans="1:27" x14ac:dyDescent="0.25">
      <c r="A21" t="s">
        <v>36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21800</v>
      </c>
      <c r="T21" s="4">
        <v>45680</v>
      </c>
      <c r="U21" t="s">
        <v>35</v>
      </c>
      <c r="V21">
        <v>0</v>
      </c>
      <c r="W21">
        <v>0</v>
      </c>
      <c r="X21">
        <v>0</v>
      </c>
      <c r="Y21">
        <v>0</v>
      </c>
      <c r="Z21" s="8"/>
      <c r="AA21" s="8"/>
    </row>
    <row r="22" spans="1:27" x14ac:dyDescent="0.25">
      <c r="A22" t="s">
        <v>36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21850</v>
      </c>
      <c r="T22" s="4">
        <v>45680</v>
      </c>
      <c r="U22" t="s">
        <v>34</v>
      </c>
      <c r="V22">
        <v>0</v>
      </c>
      <c r="W22">
        <v>0</v>
      </c>
      <c r="X22">
        <v>0</v>
      </c>
      <c r="Y22">
        <v>0</v>
      </c>
      <c r="Z22" s="8">
        <f>Y23+Y22</f>
        <v>0</v>
      </c>
      <c r="AA22" s="8">
        <f>Y23-Y22</f>
        <v>0</v>
      </c>
    </row>
    <row r="23" spans="1:27" x14ac:dyDescent="0.25">
      <c r="A23" t="s">
        <v>36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21850</v>
      </c>
      <c r="T23" s="4">
        <v>45680</v>
      </c>
      <c r="U23" t="s">
        <v>35</v>
      </c>
      <c r="V23">
        <v>0</v>
      </c>
      <c r="W23">
        <v>0</v>
      </c>
      <c r="X23">
        <v>0</v>
      </c>
      <c r="Y23">
        <v>0</v>
      </c>
      <c r="Z23" s="8"/>
      <c r="AA23" s="8"/>
    </row>
    <row r="24" spans="1:27" x14ac:dyDescent="0.25">
      <c r="A24" t="s">
        <v>36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21900</v>
      </c>
      <c r="T24" s="4">
        <v>45680</v>
      </c>
      <c r="U24" t="s">
        <v>34</v>
      </c>
      <c r="V24">
        <v>0</v>
      </c>
      <c r="W24">
        <v>0</v>
      </c>
      <c r="X24">
        <v>0</v>
      </c>
      <c r="Y24">
        <v>0</v>
      </c>
      <c r="Z24" s="8">
        <f>Y25+Y24</f>
        <v>0</v>
      </c>
      <c r="AA24" s="8">
        <f>Y25-Y24</f>
        <v>0</v>
      </c>
    </row>
    <row r="25" spans="1:27" x14ac:dyDescent="0.25">
      <c r="A25" t="s">
        <v>36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21900</v>
      </c>
      <c r="T25" s="4">
        <v>45680</v>
      </c>
      <c r="U25" t="s">
        <v>35</v>
      </c>
      <c r="V25">
        <v>0</v>
      </c>
      <c r="W25">
        <v>0</v>
      </c>
      <c r="X25">
        <v>0</v>
      </c>
      <c r="Y25">
        <v>0</v>
      </c>
      <c r="Z25" s="8"/>
      <c r="AA25" s="8"/>
    </row>
    <row r="26" spans="1:27" x14ac:dyDescent="0.25">
      <c r="A26" t="s">
        <v>36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21950</v>
      </c>
      <c r="T26" s="4">
        <v>45680</v>
      </c>
      <c r="U26" t="s">
        <v>34</v>
      </c>
      <c r="V26">
        <v>0</v>
      </c>
      <c r="W26">
        <v>0</v>
      </c>
      <c r="X26">
        <v>0</v>
      </c>
      <c r="Y26">
        <v>0</v>
      </c>
      <c r="Z26" s="8">
        <f>Y27+Y26</f>
        <v>0</v>
      </c>
      <c r="AA26" s="8">
        <f>Y27-Y26</f>
        <v>0</v>
      </c>
    </row>
    <row r="27" spans="1:27" x14ac:dyDescent="0.25">
      <c r="A27" t="s">
        <v>36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21950</v>
      </c>
      <c r="T27" s="4">
        <v>45680</v>
      </c>
      <c r="U27" t="s">
        <v>35</v>
      </c>
      <c r="V27">
        <v>0</v>
      </c>
      <c r="W27">
        <v>0</v>
      </c>
      <c r="X27">
        <v>0</v>
      </c>
      <c r="Y27">
        <v>0</v>
      </c>
      <c r="Z27" s="8"/>
      <c r="AA27" s="8"/>
    </row>
    <row r="28" spans="1:27" x14ac:dyDescent="0.25">
      <c r="A28" t="s">
        <v>36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22000</v>
      </c>
      <c r="T28" s="4">
        <v>45680</v>
      </c>
      <c r="U28" t="s">
        <v>34</v>
      </c>
      <c r="V28">
        <v>0</v>
      </c>
      <c r="W28">
        <v>0</v>
      </c>
      <c r="X28">
        <v>0</v>
      </c>
      <c r="Y28">
        <v>0</v>
      </c>
      <c r="Z28" s="8">
        <f>Y29+Y28</f>
        <v>0</v>
      </c>
      <c r="AA28" s="8">
        <f>Y29-Y28</f>
        <v>0</v>
      </c>
    </row>
    <row r="29" spans="1:27" x14ac:dyDescent="0.25">
      <c r="A29" t="s">
        <v>36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22000</v>
      </c>
      <c r="T29" s="4">
        <v>45680</v>
      </c>
      <c r="U29" t="s">
        <v>35</v>
      </c>
      <c r="V29">
        <v>0</v>
      </c>
      <c r="W29">
        <v>0</v>
      </c>
      <c r="X29">
        <v>0</v>
      </c>
      <c r="Y29">
        <v>0</v>
      </c>
      <c r="Z29" s="8"/>
      <c r="AA29" s="8"/>
    </row>
    <row r="30" spans="1:27" x14ac:dyDescent="0.25">
      <c r="A30" t="s">
        <v>36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22050</v>
      </c>
      <c r="T30" s="4">
        <v>45680</v>
      </c>
      <c r="U30" t="s">
        <v>34</v>
      </c>
      <c r="V30">
        <v>0</v>
      </c>
      <c r="W30">
        <v>0</v>
      </c>
      <c r="X30">
        <v>0</v>
      </c>
      <c r="Y30">
        <v>0</v>
      </c>
      <c r="Z30" s="8">
        <f>Y31+Y30</f>
        <v>0</v>
      </c>
      <c r="AA30" s="8">
        <f>Y31-Y30</f>
        <v>0</v>
      </c>
    </row>
    <row r="31" spans="1:27" x14ac:dyDescent="0.25">
      <c r="A31" t="s">
        <v>36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22050</v>
      </c>
      <c r="T31" s="4">
        <v>45680</v>
      </c>
      <c r="U31" t="s">
        <v>35</v>
      </c>
      <c r="V31">
        <v>0</v>
      </c>
      <c r="W31">
        <v>0</v>
      </c>
      <c r="X31">
        <v>0</v>
      </c>
      <c r="Y31">
        <v>0</v>
      </c>
      <c r="Z31" s="8"/>
      <c r="AA31" s="8"/>
    </row>
    <row r="32" spans="1:27" x14ac:dyDescent="0.25">
      <c r="A32" t="s">
        <v>36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22100</v>
      </c>
      <c r="T32" s="4">
        <v>45680</v>
      </c>
      <c r="U32" t="s">
        <v>34</v>
      </c>
      <c r="V32">
        <v>0</v>
      </c>
      <c r="W32">
        <v>0</v>
      </c>
      <c r="X32">
        <v>0</v>
      </c>
      <c r="Y32">
        <v>0</v>
      </c>
      <c r="Z32" s="8">
        <f>Y33+Y32</f>
        <v>0</v>
      </c>
      <c r="AA32" s="8">
        <f>Y33-Y32</f>
        <v>0</v>
      </c>
    </row>
    <row r="33" spans="1:27" x14ac:dyDescent="0.25">
      <c r="A33" t="s">
        <v>36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22100</v>
      </c>
      <c r="T33" s="4">
        <v>45680</v>
      </c>
      <c r="U33" t="s">
        <v>35</v>
      </c>
      <c r="V33">
        <v>0</v>
      </c>
      <c r="W33">
        <v>0</v>
      </c>
      <c r="X33">
        <v>0</v>
      </c>
      <c r="Y33">
        <v>0</v>
      </c>
      <c r="Z33" s="8"/>
      <c r="AA33" s="8"/>
    </row>
    <row r="34" spans="1:27" x14ac:dyDescent="0.25">
      <c r="A34" t="s">
        <v>36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22150</v>
      </c>
      <c r="T34" s="4">
        <v>45680</v>
      </c>
      <c r="U34" t="s">
        <v>34</v>
      </c>
      <c r="V34">
        <v>0</v>
      </c>
      <c r="W34">
        <v>0</v>
      </c>
      <c r="X34">
        <v>0</v>
      </c>
      <c r="Y34">
        <v>0</v>
      </c>
      <c r="Z34" s="8">
        <f>Y35+Y34</f>
        <v>0</v>
      </c>
      <c r="AA34" s="8">
        <f>Y35-Y34</f>
        <v>0</v>
      </c>
    </row>
    <row r="35" spans="1:27" x14ac:dyDescent="0.25">
      <c r="A35" t="s">
        <v>36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22150</v>
      </c>
      <c r="T35" s="4">
        <v>45680</v>
      </c>
      <c r="U35" t="s">
        <v>35</v>
      </c>
      <c r="V35">
        <v>0</v>
      </c>
      <c r="W35">
        <v>0</v>
      </c>
      <c r="X35">
        <v>0</v>
      </c>
      <c r="Y35">
        <v>0</v>
      </c>
      <c r="Z35" s="8"/>
      <c r="AA35" s="8"/>
    </row>
    <row r="36" spans="1:27" x14ac:dyDescent="0.25">
      <c r="A36" t="s">
        <v>36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22200</v>
      </c>
      <c r="T36" s="4">
        <v>45680</v>
      </c>
      <c r="U36" t="s">
        <v>34</v>
      </c>
      <c r="V36">
        <v>0</v>
      </c>
      <c r="W36">
        <v>0</v>
      </c>
      <c r="X36">
        <v>0</v>
      </c>
      <c r="Y36">
        <v>0</v>
      </c>
      <c r="Z36" s="8">
        <f>Y37+Y36</f>
        <v>0</v>
      </c>
      <c r="AA36" s="8">
        <f>Y37-Y36</f>
        <v>0</v>
      </c>
    </row>
    <row r="37" spans="1:27" x14ac:dyDescent="0.25">
      <c r="A37" t="s">
        <v>36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22200</v>
      </c>
      <c r="T37" s="4">
        <v>45680</v>
      </c>
      <c r="U37" t="s">
        <v>35</v>
      </c>
      <c r="V37">
        <v>0</v>
      </c>
      <c r="W37">
        <v>0</v>
      </c>
      <c r="X37">
        <v>0</v>
      </c>
      <c r="Y37">
        <v>0</v>
      </c>
      <c r="Z37" s="8"/>
      <c r="AA37" s="8"/>
    </row>
    <row r="38" spans="1:27" x14ac:dyDescent="0.25">
      <c r="A38" t="s">
        <v>36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22250</v>
      </c>
      <c r="T38" s="4">
        <v>45680</v>
      </c>
      <c r="U38" t="s">
        <v>34</v>
      </c>
      <c r="V38">
        <v>0</v>
      </c>
      <c r="W38">
        <v>0</v>
      </c>
      <c r="X38">
        <v>0</v>
      </c>
      <c r="Y38">
        <v>0</v>
      </c>
      <c r="Z38" s="8">
        <f>Y39+Y38</f>
        <v>0</v>
      </c>
      <c r="AA38" s="8">
        <f>Y39-Y38</f>
        <v>0</v>
      </c>
    </row>
    <row r="39" spans="1:27" x14ac:dyDescent="0.25">
      <c r="A39" t="s">
        <v>36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22250</v>
      </c>
      <c r="T39" s="4">
        <v>45680</v>
      </c>
      <c r="U39" t="s">
        <v>35</v>
      </c>
      <c r="V39">
        <v>0</v>
      </c>
      <c r="W39">
        <v>0</v>
      </c>
      <c r="X39">
        <v>0</v>
      </c>
      <c r="Y39">
        <v>0</v>
      </c>
      <c r="Z39" s="8"/>
      <c r="AA39" s="8"/>
    </row>
    <row r="40" spans="1:27" x14ac:dyDescent="0.25">
      <c r="A40" t="s">
        <v>36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22300</v>
      </c>
      <c r="T40" s="4">
        <v>45680</v>
      </c>
      <c r="U40" t="s">
        <v>34</v>
      </c>
      <c r="V40">
        <v>0</v>
      </c>
      <c r="W40">
        <v>0</v>
      </c>
      <c r="X40">
        <v>0</v>
      </c>
      <c r="Y40">
        <v>0</v>
      </c>
      <c r="Z40" s="8">
        <f>Y41+Y40</f>
        <v>0</v>
      </c>
      <c r="AA40" s="8">
        <f>Y41-Y40</f>
        <v>0</v>
      </c>
    </row>
    <row r="41" spans="1:27" x14ac:dyDescent="0.25">
      <c r="A41" t="s">
        <v>36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22300</v>
      </c>
      <c r="T41" s="4">
        <v>45680</v>
      </c>
      <c r="U41" t="s">
        <v>35</v>
      </c>
      <c r="V41">
        <v>0</v>
      </c>
      <c r="W41">
        <v>0</v>
      </c>
      <c r="X41">
        <v>0</v>
      </c>
      <c r="Y41">
        <v>0</v>
      </c>
      <c r="Z41" s="8"/>
      <c r="AA41" s="8"/>
    </row>
    <row r="42" spans="1:27" x14ac:dyDescent="0.25">
      <c r="A42" t="s">
        <v>36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22350</v>
      </c>
      <c r="T42" s="4">
        <v>45680</v>
      </c>
      <c r="U42" t="s">
        <v>34</v>
      </c>
      <c r="V42">
        <v>0</v>
      </c>
      <c r="W42">
        <v>0</v>
      </c>
      <c r="X42">
        <v>0</v>
      </c>
      <c r="Y42">
        <v>0</v>
      </c>
      <c r="Z42" s="8">
        <f>Y43+Y42</f>
        <v>0</v>
      </c>
      <c r="AA42" s="8">
        <f>Y43-Y42</f>
        <v>0</v>
      </c>
    </row>
    <row r="43" spans="1:27" x14ac:dyDescent="0.25">
      <c r="A43" t="s">
        <v>36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22350</v>
      </c>
      <c r="T43" s="4">
        <v>45680</v>
      </c>
      <c r="U43" t="s">
        <v>35</v>
      </c>
      <c r="V43">
        <v>0</v>
      </c>
      <c r="W43">
        <v>0</v>
      </c>
      <c r="X43">
        <v>0</v>
      </c>
      <c r="Y43">
        <v>0</v>
      </c>
      <c r="Z43" s="8"/>
      <c r="AA43" s="8"/>
    </row>
    <row r="44" spans="1:27" x14ac:dyDescent="0.25">
      <c r="A44" t="s">
        <v>36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22400</v>
      </c>
      <c r="T44" s="4">
        <v>45680</v>
      </c>
      <c r="U44" t="s">
        <v>34</v>
      </c>
      <c r="V44">
        <v>0</v>
      </c>
      <c r="W44">
        <v>0</v>
      </c>
      <c r="X44">
        <v>0</v>
      </c>
      <c r="Y44">
        <v>0</v>
      </c>
      <c r="Z44" s="8">
        <f>Y45+Y44</f>
        <v>0</v>
      </c>
      <c r="AA44" s="8">
        <f>Y45-Y44</f>
        <v>0</v>
      </c>
    </row>
    <row r="45" spans="1:27" x14ac:dyDescent="0.25">
      <c r="A45" t="s">
        <v>36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22400</v>
      </c>
      <c r="T45" s="4">
        <v>45680</v>
      </c>
      <c r="U45" t="s">
        <v>35</v>
      </c>
      <c r="V45">
        <v>0</v>
      </c>
      <c r="W45">
        <v>0</v>
      </c>
      <c r="X45">
        <v>0</v>
      </c>
      <c r="Y45">
        <v>0</v>
      </c>
      <c r="Z45" s="8"/>
      <c r="AA45" s="8"/>
    </row>
    <row r="46" spans="1:27" x14ac:dyDescent="0.25">
      <c r="A46" t="s">
        <v>36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22450</v>
      </c>
      <c r="T46" s="4">
        <v>45680</v>
      </c>
      <c r="U46" t="s">
        <v>34</v>
      </c>
      <c r="V46">
        <v>0</v>
      </c>
      <c r="W46">
        <v>0</v>
      </c>
      <c r="X46">
        <v>0</v>
      </c>
      <c r="Y46">
        <v>0</v>
      </c>
      <c r="Z46" s="8">
        <f>Y47+Y46</f>
        <v>0</v>
      </c>
      <c r="AA46" s="8">
        <f>Y47-Y46</f>
        <v>0</v>
      </c>
    </row>
    <row r="47" spans="1:27" x14ac:dyDescent="0.25">
      <c r="A47" t="s">
        <v>36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22450</v>
      </c>
      <c r="T47" s="4">
        <v>45680</v>
      </c>
      <c r="U47" t="s">
        <v>35</v>
      </c>
      <c r="V47">
        <v>0</v>
      </c>
      <c r="W47">
        <v>0</v>
      </c>
      <c r="X47">
        <v>0</v>
      </c>
      <c r="Y47">
        <v>0</v>
      </c>
      <c r="Z47" s="8"/>
      <c r="AA47" s="8"/>
    </row>
    <row r="48" spans="1:27" x14ac:dyDescent="0.25">
      <c r="A48" t="s">
        <v>36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22500</v>
      </c>
      <c r="T48" s="4">
        <v>45680</v>
      </c>
      <c r="U48" t="s">
        <v>34</v>
      </c>
      <c r="V48">
        <v>0</v>
      </c>
      <c r="W48">
        <v>0</v>
      </c>
      <c r="X48">
        <v>0</v>
      </c>
      <c r="Y48">
        <v>0</v>
      </c>
      <c r="Z48" s="8">
        <f>Y49+Y48</f>
        <v>0</v>
      </c>
      <c r="AA48" s="8">
        <f>Y49-Y48</f>
        <v>0</v>
      </c>
    </row>
    <row r="49" spans="1:27" x14ac:dyDescent="0.25">
      <c r="A49" t="s">
        <v>36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22500</v>
      </c>
      <c r="T49" s="4">
        <v>45680</v>
      </c>
      <c r="U49" t="s">
        <v>35</v>
      </c>
      <c r="V49">
        <v>0</v>
      </c>
      <c r="W49">
        <v>0</v>
      </c>
      <c r="X49">
        <v>0</v>
      </c>
      <c r="Y49">
        <v>0</v>
      </c>
      <c r="Z49" s="8"/>
      <c r="AA49" s="8"/>
    </row>
    <row r="50" spans="1:27" x14ac:dyDescent="0.25">
      <c r="A50" t="s">
        <v>36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22550</v>
      </c>
      <c r="T50" s="4">
        <v>45680</v>
      </c>
      <c r="U50" t="s">
        <v>34</v>
      </c>
      <c r="V50">
        <v>0</v>
      </c>
      <c r="W50">
        <v>0</v>
      </c>
      <c r="X50">
        <v>0</v>
      </c>
      <c r="Y50">
        <v>0</v>
      </c>
      <c r="Z50" s="8">
        <f>Y51+Y50</f>
        <v>0</v>
      </c>
      <c r="AA50" s="8">
        <f>Y51-Y50</f>
        <v>0</v>
      </c>
    </row>
    <row r="51" spans="1:27" x14ac:dyDescent="0.25">
      <c r="A51" t="s">
        <v>36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22550</v>
      </c>
      <c r="T51" s="4">
        <v>45680</v>
      </c>
      <c r="U51" t="s">
        <v>35</v>
      </c>
      <c r="V51">
        <v>0</v>
      </c>
      <c r="W51">
        <v>0</v>
      </c>
      <c r="X51">
        <v>0</v>
      </c>
      <c r="Y51">
        <v>0</v>
      </c>
      <c r="Z51" s="8"/>
      <c r="AA51" s="8"/>
    </row>
    <row r="52" spans="1:27" x14ac:dyDescent="0.25">
      <c r="A52" t="s">
        <v>36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22600</v>
      </c>
      <c r="T52" s="4">
        <v>45680</v>
      </c>
      <c r="U52" t="s">
        <v>34</v>
      </c>
      <c r="V52">
        <v>0</v>
      </c>
      <c r="W52">
        <v>0</v>
      </c>
      <c r="X52">
        <v>0</v>
      </c>
      <c r="Y52">
        <v>0</v>
      </c>
      <c r="Z52" s="8">
        <f>Y53+Y52</f>
        <v>0</v>
      </c>
      <c r="AA52" s="8">
        <f>Y53-Y52</f>
        <v>0</v>
      </c>
    </row>
    <row r="53" spans="1:27" x14ac:dyDescent="0.25">
      <c r="A53" t="s">
        <v>36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22600</v>
      </c>
      <c r="T53" s="4">
        <v>45680</v>
      </c>
      <c r="U53" t="s">
        <v>35</v>
      </c>
      <c r="V53">
        <v>0</v>
      </c>
      <c r="W53">
        <v>0</v>
      </c>
      <c r="X53">
        <v>0</v>
      </c>
      <c r="Y53">
        <v>0</v>
      </c>
      <c r="Z53" s="8"/>
      <c r="AA53" s="8"/>
    </row>
    <row r="54" spans="1:27" x14ac:dyDescent="0.25">
      <c r="A54" t="s">
        <v>36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22650</v>
      </c>
      <c r="T54" s="4">
        <v>45680</v>
      </c>
      <c r="U54" t="s">
        <v>34</v>
      </c>
      <c r="V54">
        <v>0</v>
      </c>
      <c r="W54">
        <v>0</v>
      </c>
      <c r="X54">
        <v>0</v>
      </c>
      <c r="Y54">
        <v>0</v>
      </c>
      <c r="Z54" s="8">
        <f>Y55+Y54</f>
        <v>0</v>
      </c>
      <c r="AA54" s="8">
        <f>Y55-Y54</f>
        <v>0</v>
      </c>
    </row>
    <row r="55" spans="1:27" x14ac:dyDescent="0.25">
      <c r="A55" t="s">
        <v>36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22650</v>
      </c>
      <c r="T55" s="4">
        <v>45680</v>
      </c>
      <c r="U55" t="s">
        <v>35</v>
      </c>
      <c r="V55">
        <v>0</v>
      </c>
      <c r="W55">
        <v>0</v>
      </c>
      <c r="X55">
        <v>0</v>
      </c>
      <c r="Y55">
        <v>0</v>
      </c>
      <c r="Z55" s="8"/>
      <c r="AA55" s="8"/>
    </row>
    <row r="56" spans="1:27" x14ac:dyDescent="0.25">
      <c r="A56" t="s">
        <v>36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22700</v>
      </c>
      <c r="T56" s="4">
        <v>45680</v>
      </c>
      <c r="U56" t="s">
        <v>34</v>
      </c>
      <c r="V56">
        <v>0</v>
      </c>
      <c r="W56">
        <v>0</v>
      </c>
      <c r="X56">
        <v>0</v>
      </c>
      <c r="Y56">
        <v>0</v>
      </c>
      <c r="Z56" s="8">
        <f>Y57+Y56</f>
        <v>0</v>
      </c>
      <c r="AA56" s="8">
        <f>Y57-Y56</f>
        <v>0</v>
      </c>
    </row>
    <row r="57" spans="1:27" x14ac:dyDescent="0.25">
      <c r="A57" t="s">
        <v>36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22700</v>
      </c>
      <c r="T57" s="4">
        <v>45680</v>
      </c>
      <c r="U57" t="s">
        <v>35</v>
      </c>
      <c r="V57">
        <v>0</v>
      </c>
      <c r="W57">
        <v>0</v>
      </c>
      <c r="X57">
        <v>0</v>
      </c>
      <c r="Y57">
        <v>0</v>
      </c>
      <c r="Z57" s="8"/>
      <c r="AA57" s="8"/>
    </row>
    <row r="58" spans="1:27" x14ac:dyDescent="0.25">
      <c r="A58" t="s">
        <v>36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22750</v>
      </c>
      <c r="T58" s="4">
        <v>45680</v>
      </c>
      <c r="U58" t="s">
        <v>34</v>
      </c>
      <c r="V58">
        <v>0</v>
      </c>
      <c r="W58">
        <v>0</v>
      </c>
      <c r="X58">
        <v>0</v>
      </c>
      <c r="Y58">
        <v>0</v>
      </c>
      <c r="Z58" s="8">
        <f>Y59+Y58</f>
        <v>0</v>
      </c>
      <c r="AA58" s="8">
        <f>Y59-Y58</f>
        <v>0</v>
      </c>
    </row>
    <row r="59" spans="1:27" x14ac:dyDescent="0.25">
      <c r="A59" t="s">
        <v>36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22750</v>
      </c>
      <c r="T59" s="4">
        <v>45680</v>
      </c>
      <c r="U59" t="s">
        <v>35</v>
      </c>
      <c r="V59">
        <v>0</v>
      </c>
      <c r="W59">
        <v>0</v>
      </c>
      <c r="X59">
        <v>0</v>
      </c>
      <c r="Y59">
        <v>0</v>
      </c>
      <c r="Z59" s="8"/>
      <c r="AA59" s="8"/>
    </row>
    <row r="60" spans="1:27" x14ac:dyDescent="0.25">
      <c r="A60" t="s">
        <v>36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22800</v>
      </c>
      <c r="T60" s="4">
        <v>45680</v>
      </c>
      <c r="U60" t="s">
        <v>34</v>
      </c>
      <c r="V60">
        <v>0</v>
      </c>
      <c r="W60">
        <v>0</v>
      </c>
      <c r="X60">
        <v>0</v>
      </c>
      <c r="Y60">
        <v>0</v>
      </c>
      <c r="Z60" s="8">
        <f>Y61+Y60</f>
        <v>0</v>
      </c>
      <c r="AA60" s="8">
        <f>Y61-Y60</f>
        <v>0</v>
      </c>
    </row>
    <row r="61" spans="1:27" x14ac:dyDescent="0.25">
      <c r="A61" t="s">
        <v>36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22800</v>
      </c>
      <c r="T61" s="4">
        <v>45680</v>
      </c>
      <c r="U61" t="s">
        <v>35</v>
      </c>
      <c r="V61">
        <v>0</v>
      </c>
      <c r="W61">
        <v>0</v>
      </c>
      <c r="X61">
        <v>0</v>
      </c>
      <c r="Y61">
        <v>0</v>
      </c>
      <c r="Z61" s="8"/>
      <c r="AA61" s="8"/>
    </row>
    <row r="62" spans="1:27" x14ac:dyDescent="0.25">
      <c r="A62" t="s">
        <v>36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22850</v>
      </c>
      <c r="T62" s="4">
        <v>45680</v>
      </c>
      <c r="U62" t="s">
        <v>34</v>
      </c>
      <c r="V62">
        <v>0</v>
      </c>
      <c r="W62">
        <v>0</v>
      </c>
      <c r="X62">
        <v>0</v>
      </c>
      <c r="Y62">
        <v>0</v>
      </c>
      <c r="Z62" s="8">
        <f>Y63+Y62</f>
        <v>0</v>
      </c>
      <c r="AA62" s="8">
        <f>Y63-Y62</f>
        <v>0</v>
      </c>
    </row>
    <row r="63" spans="1:27" x14ac:dyDescent="0.25">
      <c r="A63" t="s">
        <v>36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22850</v>
      </c>
      <c r="T63" s="4">
        <v>45680</v>
      </c>
      <c r="U63" t="s">
        <v>35</v>
      </c>
      <c r="V63">
        <v>0</v>
      </c>
      <c r="W63">
        <v>0</v>
      </c>
      <c r="X63">
        <v>0</v>
      </c>
      <c r="Y63">
        <v>0</v>
      </c>
      <c r="Z63" s="8"/>
      <c r="AA63" s="8"/>
    </row>
    <row r="64" spans="1:27" x14ac:dyDescent="0.25">
      <c r="A64" t="s">
        <v>36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22900</v>
      </c>
      <c r="T64" s="4">
        <v>45680</v>
      </c>
      <c r="U64" t="s">
        <v>34</v>
      </c>
      <c r="V64">
        <v>0</v>
      </c>
      <c r="W64">
        <v>0</v>
      </c>
      <c r="X64">
        <v>0</v>
      </c>
      <c r="Y64">
        <v>0</v>
      </c>
      <c r="Z64" s="8">
        <f>Y65+Y64</f>
        <v>0</v>
      </c>
      <c r="AA64" s="8">
        <f>Y65-Y64</f>
        <v>0</v>
      </c>
    </row>
    <row r="65" spans="1:27" x14ac:dyDescent="0.25">
      <c r="A65" t="s">
        <v>36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22900</v>
      </c>
      <c r="T65" s="4">
        <v>45680</v>
      </c>
      <c r="U65" t="s">
        <v>35</v>
      </c>
      <c r="V65">
        <v>0</v>
      </c>
      <c r="W65">
        <v>0</v>
      </c>
      <c r="X65">
        <v>0</v>
      </c>
      <c r="Y65">
        <v>0</v>
      </c>
      <c r="Z65" s="8"/>
      <c r="AA65" s="8"/>
    </row>
    <row r="66" spans="1:27" x14ac:dyDescent="0.25">
      <c r="A66" t="s">
        <v>36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22950</v>
      </c>
      <c r="T66" s="4">
        <v>45680</v>
      </c>
      <c r="U66" t="s">
        <v>34</v>
      </c>
      <c r="V66">
        <v>0</v>
      </c>
      <c r="W66">
        <v>0</v>
      </c>
      <c r="X66">
        <v>0</v>
      </c>
      <c r="Y66">
        <v>0</v>
      </c>
      <c r="Z66" s="8">
        <f>Y67+Y66</f>
        <v>0</v>
      </c>
      <c r="AA66" s="8">
        <f>Y67-Y66</f>
        <v>0</v>
      </c>
    </row>
    <row r="67" spans="1:27" x14ac:dyDescent="0.25">
      <c r="A67" t="s">
        <v>36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22950</v>
      </c>
      <c r="T67" s="4">
        <v>45680</v>
      </c>
      <c r="U67" t="s">
        <v>35</v>
      </c>
      <c r="V67">
        <v>0</v>
      </c>
      <c r="W67">
        <v>0</v>
      </c>
      <c r="X67">
        <v>0</v>
      </c>
      <c r="Y67">
        <v>0</v>
      </c>
      <c r="Z67" s="8"/>
      <c r="AA67" s="8"/>
    </row>
    <row r="68" spans="1:27" x14ac:dyDescent="0.25">
      <c r="A68" t="s">
        <v>36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23000</v>
      </c>
      <c r="T68" s="4">
        <v>45680</v>
      </c>
      <c r="U68" t="s">
        <v>34</v>
      </c>
      <c r="V68">
        <v>0</v>
      </c>
      <c r="W68">
        <v>0</v>
      </c>
      <c r="X68">
        <v>0</v>
      </c>
      <c r="Y68">
        <v>0</v>
      </c>
      <c r="Z68" s="8">
        <f>Y69+Y68</f>
        <v>0</v>
      </c>
      <c r="AA68" s="8">
        <f>Y69-Y68</f>
        <v>0</v>
      </c>
    </row>
    <row r="69" spans="1:27" x14ac:dyDescent="0.25">
      <c r="A69" t="s">
        <v>36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23000</v>
      </c>
      <c r="T69" s="4">
        <v>45680</v>
      </c>
      <c r="U69" t="s">
        <v>35</v>
      </c>
      <c r="V69">
        <v>0</v>
      </c>
      <c r="W69">
        <v>0</v>
      </c>
      <c r="X69">
        <v>0</v>
      </c>
      <c r="Y69">
        <v>0</v>
      </c>
      <c r="Z69" s="8"/>
      <c r="AA69" s="8"/>
    </row>
    <row r="70" spans="1:27" x14ac:dyDescent="0.25">
      <c r="A70" t="s">
        <v>36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23050</v>
      </c>
      <c r="T70" s="4">
        <v>45680</v>
      </c>
      <c r="U70" t="s">
        <v>34</v>
      </c>
      <c r="V70">
        <v>0</v>
      </c>
      <c r="W70">
        <v>0</v>
      </c>
      <c r="X70">
        <v>0</v>
      </c>
      <c r="Y70">
        <v>0</v>
      </c>
      <c r="Z70" s="8">
        <f>Y71+Y70</f>
        <v>0</v>
      </c>
      <c r="AA70" s="8">
        <f>Y71-Y70</f>
        <v>0</v>
      </c>
    </row>
    <row r="71" spans="1:27" x14ac:dyDescent="0.25">
      <c r="A71" t="s">
        <v>36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23050</v>
      </c>
      <c r="T71" s="4">
        <v>45680</v>
      </c>
      <c r="U71" t="s">
        <v>35</v>
      </c>
      <c r="V71">
        <v>0</v>
      </c>
      <c r="W71">
        <v>0</v>
      </c>
      <c r="X71">
        <v>0</v>
      </c>
      <c r="Y71">
        <v>0</v>
      </c>
      <c r="Z71" s="8"/>
      <c r="AA71" s="8"/>
    </row>
    <row r="72" spans="1:27" x14ac:dyDescent="0.25">
      <c r="A72" t="s">
        <v>36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23100</v>
      </c>
      <c r="T72" s="4">
        <v>45680</v>
      </c>
      <c r="U72" t="s">
        <v>34</v>
      </c>
      <c r="V72">
        <v>0</v>
      </c>
      <c r="W72">
        <v>0</v>
      </c>
      <c r="X72">
        <v>0</v>
      </c>
      <c r="Y72">
        <v>0</v>
      </c>
      <c r="Z72" s="8">
        <f>Y73+Y72</f>
        <v>0</v>
      </c>
      <c r="AA72" s="8">
        <f>Y73-Y72</f>
        <v>0</v>
      </c>
    </row>
    <row r="73" spans="1:27" x14ac:dyDescent="0.25">
      <c r="A73" t="s">
        <v>36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23100</v>
      </c>
      <c r="T73" s="4">
        <v>45680</v>
      </c>
      <c r="U73" t="s">
        <v>35</v>
      </c>
      <c r="V73">
        <v>0</v>
      </c>
      <c r="W73">
        <v>0</v>
      </c>
      <c r="X73">
        <v>0</v>
      </c>
      <c r="Y73">
        <v>0</v>
      </c>
      <c r="Z73" s="8"/>
      <c r="AA73" s="8"/>
    </row>
    <row r="74" spans="1:27" x14ac:dyDescent="0.25">
      <c r="A74" t="s">
        <v>36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23150</v>
      </c>
      <c r="T74" s="4">
        <v>45680</v>
      </c>
      <c r="U74" t="s">
        <v>34</v>
      </c>
      <c r="V74">
        <v>0</v>
      </c>
      <c r="W74">
        <v>0</v>
      </c>
      <c r="X74">
        <v>0</v>
      </c>
      <c r="Y74">
        <v>0</v>
      </c>
      <c r="Z74" s="8">
        <f>Y75+Y74</f>
        <v>0</v>
      </c>
      <c r="AA74" s="8">
        <f>Y75-Y74</f>
        <v>0</v>
      </c>
    </row>
    <row r="75" spans="1:27" x14ac:dyDescent="0.25">
      <c r="A75" t="s">
        <v>36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23150</v>
      </c>
      <c r="T75" s="4">
        <v>45680</v>
      </c>
      <c r="U75" t="s">
        <v>35</v>
      </c>
      <c r="V75">
        <v>0</v>
      </c>
      <c r="W75">
        <v>0</v>
      </c>
      <c r="X75">
        <v>0</v>
      </c>
      <c r="Y75">
        <v>0</v>
      </c>
      <c r="Z75" s="8"/>
      <c r="AA75" s="8"/>
    </row>
    <row r="76" spans="1:27" x14ac:dyDescent="0.25">
      <c r="A76" t="s">
        <v>36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23200</v>
      </c>
      <c r="T76" s="4">
        <v>45680</v>
      </c>
      <c r="U76" t="s">
        <v>34</v>
      </c>
      <c r="V76">
        <v>0</v>
      </c>
      <c r="W76">
        <v>0</v>
      </c>
      <c r="X76">
        <v>0</v>
      </c>
      <c r="Y76">
        <v>0</v>
      </c>
      <c r="Z76" s="8">
        <f>Y77+Y76</f>
        <v>0</v>
      </c>
      <c r="AA76" s="8">
        <f>Y77-Y76</f>
        <v>0</v>
      </c>
    </row>
    <row r="77" spans="1:27" x14ac:dyDescent="0.25">
      <c r="A77" t="s">
        <v>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23200</v>
      </c>
      <c r="T77" s="4">
        <v>45680</v>
      </c>
      <c r="U77" t="s">
        <v>35</v>
      </c>
      <c r="V77">
        <v>0</v>
      </c>
      <c r="W77">
        <v>0</v>
      </c>
      <c r="X77">
        <v>0</v>
      </c>
      <c r="Y77">
        <v>0</v>
      </c>
      <c r="Z77" s="8"/>
      <c r="AA77" s="8"/>
    </row>
    <row r="78" spans="1:27" x14ac:dyDescent="0.25">
      <c r="A78" t="s">
        <v>36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23250</v>
      </c>
      <c r="T78" s="4">
        <v>45680</v>
      </c>
      <c r="U78" t="s">
        <v>34</v>
      </c>
      <c r="V78">
        <v>0</v>
      </c>
      <c r="W78">
        <v>0</v>
      </c>
      <c r="X78">
        <v>0</v>
      </c>
      <c r="Y78">
        <v>0</v>
      </c>
      <c r="Z78" s="8">
        <f>Y79+Y78</f>
        <v>0</v>
      </c>
      <c r="AA78" s="8">
        <f>Y79-Y78</f>
        <v>0</v>
      </c>
    </row>
    <row r="79" spans="1:27" x14ac:dyDescent="0.25">
      <c r="A79" t="s">
        <v>36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23250</v>
      </c>
      <c r="T79" s="4">
        <v>45680</v>
      </c>
      <c r="U79" t="s">
        <v>35</v>
      </c>
      <c r="V79">
        <v>0</v>
      </c>
      <c r="W79">
        <v>0</v>
      </c>
      <c r="X79">
        <v>0</v>
      </c>
      <c r="Y79">
        <v>0</v>
      </c>
      <c r="Z79" s="8"/>
      <c r="AA79" s="8"/>
    </row>
    <row r="80" spans="1:27" x14ac:dyDescent="0.25">
      <c r="A80" t="s">
        <v>36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23300</v>
      </c>
      <c r="T80" s="4">
        <v>45680</v>
      </c>
      <c r="U80" t="s">
        <v>34</v>
      </c>
      <c r="V80">
        <v>0</v>
      </c>
      <c r="W80">
        <v>0</v>
      </c>
      <c r="X80">
        <v>0</v>
      </c>
      <c r="Y80">
        <v>0</v>
      </c>
      <c r="Z80" s="8">
        <f>Y81+Y80</f>
        <v>0</v>
      </c>
      <c r="AA80" s="8">
        <f>Y81-Y80</f>
        <v>0</v>
      </c>
    </row>
    <row r="81" spans="1:27" x14ac:dyDescent="0.25">
      <c r="A81" t="s">
        <v>36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23300</v>
      </c>
      <c r="T81" s="4">
        <v>45680</v>
      </c>
      <c r="U81" t="s">
        <v>35</v>
      </c>
      <c r="V81">
        <v>0</v>
      </c>
      <c r="W81">
        <v>0</v>
      </c>
      <c r="X81">
        <v>0</v>
      </c>
      <c r="Y81">
        <v>0</v>
      </c>
      <c r="Z81" s="8"/>
      <c r="AA81" s="8"/>
    </row>
    <row r="82" spans="1:27" x14ac:dyDescent="0.25">
      <c r="A82" t="s">
        <v>36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23350</v>
      </c>
      <c r="T82" s="4">
        <v>45680</v>
      </c>
      <c r="U82" t="s">
        <v>34</v>
      </c>
      <c r="V82">
        <v>0</v>
      </c>
      <c r="W82">
        <v>0</v>
      </c>
      <c r="X82">
        <v>0</v>
      </c>
      <c r="Y82">
        <v>0</v>
      </c>
      <c r="Z82" s="8">
        <f>Y83+Y82</f>
        <v>0</v>
      </c>
      <c r="AA82" s="8">
        <f>Y83-Y82</f>
        <v>0</v>
      </c>
    </row>
    <row r="83" spans="1:27" x14ac:dyDescent="0.25">
      <c r="A83" t="s">
        <v>36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23350</v>
      </c>
      <c r="T83" s="4">
        <v>45680</v>
      </c>
      <c r="U83" t="s">
        <v>35</v>
      </c>
      <c r="V83">
        <v>0</v>
      </c>
      <c r="W83">
        <v>0</v>
      </c>
      <c r="X83">
        <v>0</v>
      </c>
      <c r="Y83">
        <v>0</v>
      </c>
      <c r="Z83" s="8"/>
      <c r="AA83" s="8"/>
    </row>
    <row r="84" spans="1:27" x14ac:dyDescent="0.25">
      <c r="A84" t="s">
        <v>36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23400</v>
      </c>
      <c r="T84" s="4">
        <v>45680</v>
      </c>
      <c r="U84" t="s">
        <v>34</v>
      </c>
      <c r="V84">
        <v>0</v>
      </c>
      <c r="W84">
        <v>0</v>
      </c>
      <c r="X84">
        <v>0</v>
      </c>
      <c r="Y84">
        <v>0</v>
      </c>
      <c r="Z84" s="8">
        <f>Y85+Y84</f>
        <v>0</v>
      </c>
      <c r="AA84" s="8">
        <f>Y85-Y84</f>
        <v>0</v>
      </c>
    </row>
    <row r="85" spans="1:27" x14ac:dyDescent="0.25">
      <c r="A85" t="s">
        <v>36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23400</v>
      </c>
      <c r="T85" s="4">
        <v>45680</v>
      </c>
      <c r="U85" t="s">
        <v>35</v>
      </c>
      <c r="V85">
        <v>0</v>
      </c>
      <c r="W85">
        <v>0</v>
      </c>
      <c r="X85">
        <v>0</v>
      </c>
      <c r="Y85">
        <v>0</v>
      </c>
      <c r="Z85" s="8"/>
      <c r="AA85" s="8"/>
    </row>
    <row r="86" spans="1:27" x14ac:dyDescent="0.25">
      <c r="A86" t="s">
        <v>36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23450</v>
      </c>
      <c r="T86" s="4">
        <v>45680</v>
      </c>
      <c r="U86" t="s">
        <v>34</v>
      </c>
      <c r="V86">
        <v>0</v>
      </c>
      <c r="W86">
        <v>0</v>
      </c>
      <c r="X86">
        <v>0</v>
      </c>
      <c r="Y86">
        <v>0</v>
      </c>
      <c r="Z86" s="8">
        <f>Y87+Y86</f>
        <v>0</v>
      </c>
      <c r="AA86" s="8">
        <f>Y87-Y86</f>
        <v>0</v>
      </c>
    </row>
    <row r="87" spans="1:27" x14ac:dyDescent="0.25">
      <c r="A87" t="s">
        <v>36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23450</v>
      </c>
      <c r="T87" s="4">
        <v>45680</v>
      </c>
      <c r="U87" t="s">
        <v>35</v>
      </c>
      <c r="V87">
        <v>0</v>
      </c>
      <c r="W87">
        <v>0</v>
      </c>
      <c r="X87">
        <v>0</v>
      </c>
      <c r="Y87">
        <v>0</v>
      </c>
      <c r="Z87" s="8"/>
      <c r="AA87" s="8"/>
    </row>
    <row r="88" spans="1:27" x14ac:dyDescent="0.25">
      <c r="A88" t="s">
        <v>36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23500</v>
      </c>
      <c r="T88" s="4">
        <v>45680</v>
      </c>
      <c r="U88" t="s">
        <v>34</v>
      </c>
      <c r="V88">
        <v>0</v>
      </c>
      <c r="W88">
        <v>0</v>
      </c>
      <c r="X88">
        <v>0</v>
      </c>
      <c r="Y88">
        <v>0</v>
      </c>
      <c r="Z88" s="8">
        <f>Y89+Y88</f>
        <v>0</v>
      </c>
      <c r="AA88" s="8">
        <f>Y89-Y88</f>
        <v>0</v>
      </c>
    </row>
    <row r="89" spans="1:27" x14ac:dyDescent="0.25">
      <c r="A89" t="s">
        <v>36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23500</v>
      </c>
      <c r="T89" s="4">
        <v>45680</v>
      </c>
      <c r="U89" t="s">
        <v>35</v>
      </c>
      <c r="V89">
        <v>0</v>
      </c>
      <c r="W89">
        <v>0</v>
      </c>
      <c r="X89">
        <v>0</v>
      </c>
      <c r="Y89">
        <v>0</v>
      </c>
      <c r="Z89" s="8"/>
      <c r="AA89" s="8"/>
    </row>
    <row r="90" spans="1:27" x14ac:dyDescent="0.25">
      <c r="A90" t="s">
        <v>36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23550</v>
      </c>
      <c r="T90" s="4">
        <v>45680</v>
      </c>
      <c r="U90" t="s">
        <v>34</v>
      </c>
      <c r="V90">
        <v>0</v>
      </c>
      <c r="W90">
        <v>0</v>
      </c>
      <c r="X90">
        <v>0</v>
      </c>
      <c r="Y90">
        <v>0</v>
      </c>
      <c r="Z90" s="8">
        <f>Y91+Y90</f>
        <v>0</v>
      </c>
      <c r="AA90" s="8">
        <f>Y91-Y90</f>
        <v>0</v>
      </c>
    </row>
    <row r="91" spans="1:27" x14ac:dyDescent="0.25">
      <c r="A91" t="s">
        <v>36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23550</v>
      </c>
      <c r="T91" s="4">
        <v>45680</v>
      </c>
      <c r="U91" t="s">
        <v>35</v>
      </c>
      <c r="V91">
        <v>0</v>
      </c>
      <c r="W91">
        <v>0</v>
      </c>
      <c r="X91">
        <v>0</v>
      </c>
      <c r="Y91">
        <v>0</v>
      </c>
      <c r="Z91" s="8"/>
      <c r="AA91" s="8"/>
    </row>
    <row r="92" spans="1:27" x14ac:dyDescent="0.25">
      <c r="A92" t="s">
        <v>36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23600</v>
      </c>
      <c r="T92" s="4">
        <v>45680</v>
      </c>
      <c r="U92" t="s">
        <v>34</v>
      </c>
      <c r="V92">
        <v>0</v>
      </c>
      <c r="W92">
        <v>0</v>
      </c>
      <c r="X92">
        <v>0</v>
      </c>
      <c r="Y92">
        <v>0</v>
      </c>
      <c r="Z92" s="8">
        <f>Y93+Y92</f>
        <v>0</v>
      </c>
      <c r="AA92" s="8">
        <f>Y93-Y92</f>
        <v>0</v>
      </c>
    </row>
    <row r="93" spans="1:27" x14ac:dyDescent="0.25">
      <c r="A93" t="s">
        <v>36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23600</v>
      </c>
      <c r="T93" s="4">
        <v>45680</v>
      </c>
      <c r="U93" t="s">
        <v>35</v>
      </c>
      <c r="V93">
        <v>0</v>
      </c>
      <c r="W93">
        <v>0</v>
      </c>
      <c r="X93">
        <v>0</v>
      </c>
      <c r="Y93">
        <v>0</v>
      </c>
      <c r="Z93" s="8"/>
      <c r="AA93" s="8"/>
    </row>
    <row r="94" spans="1:27" x14ac:dyDescent="0.25">
      <c r="A94" t="s">
        <v>36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23650</v>
      </c>
      <c r="T94" s="4">
        <v>45680</v>
      </c>
      <c r="U94" t="s">
        <v>34</v>
      </c>
      <c r="V94">
        <v>0</v>
      </c>
      <c r="W94">
        <v>0</v>
      </c>
      <c r="X94">
        <v>0</v>
      </c>
      <c r="Y94">
        <v>0</v>
      </c>
      <c r="Z94" s="8">
        <f>Y95+Y94</f>
        <v>0</v>
      </c>
      <c r="AA94" s="8">
        <f>Y95-Y94</f>
        <v>0</v>
      </c>
    </row>
    <row r="95" spans="1:27" x14ac:dyDescent="0.25">
      <c r="A95" t="s">
        <v>36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23650</v>
      </c>
      <c r="T95" s="4">
        <v>45680</v>
      </c>
      <c r="U95" t="s">
        <v>35</v>
      </c>
      <c r="V95">
        <v>0</v>
      </c>
      <c r="W95">
        <v>0</v>
      </c>
      <c r="X95">
        <v>0</v>
      </c>
      <c r="Y95">
        <v>0</v>
      </c>
      <c r="Z95" s="8"/>
      <c r="AA95" s="8"/>
    </row>
    <row r="96" spans="1:27" x14ac:dyDescent="0.25">
      <c r="A96" t="s">
        <v>36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23700</v>
      </c>
      <c r="T96" s="4">
        <v>45680</v>
      </c>
      <c r="U96" t="s">
        <v>34</v>
      </c>
      <c r="V96">
        <v>0</v>
      </c>
      <c r="W96">
        <v>0</v>
      </c>
      <c r="X96">
        <v>0</v>
      </c>
      <c r="Y96">
        <v>0</v>
      </c>
      <c r="Z96" s="8">
        <f>Y97+Y96</f>
        <v>0</v>
      </c>
      <c r="AA96" s="8">
        <f>Y97-Y96</f>
        <v>0</v>
      </c>
    </row>
    <row r="97" spans="1:27" x14ac:dyDescent="0.25">
      <c r="A97" t="s">
        <v>36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23700</v>
      </c>
      <c r="T97" s="4">
        <v>45680</v>
      </c>
      <c r="U97" t="s">
        <v>35</v>
      </c>
      <c r="V97">
        <v>0</v>
      </c>
      <c r="W97">
        <v>0</v>
      </c>
      <c r="X97">
        <v>0</v>
      </c>
      <c r="Y97">
        <v>0</v>
      </c>
      <c r="Z97" s="8"/>
      <c r="AA97" s="8"/>
    </row>
    <row r="98" spans="1:27" x14ac:dyDescent="0.25">
      <c r="A98" t="s">
        <v>36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23750</v>
      </c>
      <c r="T98" s="4">
        <v>45680</v>
      </c>
      <c r="U98" t="s">
        <v>34</v>
      </c>
      <c r="V98">
        <v>0</v>
      </c>
      <c r="W98">
        <v>0</v>
      </c>
      <c r="X98">
        <v>0</v>
      </c>
      <c r="Y98">
        <v>0</v>
      </c>
      <c r="Z98" s="8">
        <f>Y99+Y98</f>
        <v>0</v>
      </c>
      <c r="AA98" s="8">
        <f>Y99-Y98</f>
        <v>0</v>
      </c>
    </row>
    <row r="99" spans="1:27" x14ac:dyDescent="0.25">
      <c r="A99" t="s">
        <v>36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23750</v>
      </c>
      <c r="T99" s="4">
        <v>45680</v>
      </c>
      <c r="U99" t="s">
        <v>35</v>
      </c>
      <c r="V99">
        <v>0</v>
      </c>
      <c r="W99">
        <v>0</v>
      </c>
      <c r="X99">
        <v>0</v>
      </c>
      <c r="Y99">
        <v>0</v>
      </c>
      <c r="Z99" s="8"/>
      <c r="AA99" s="8"/>
    </row>
    <row r="100" spans="1:27" x14ac:dyDescent="0.25">
      <c r="A100" t="s">
        <v>36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23800</v>
      </c>
      <c r="T100" s="4">
        <v>45680</v>
      </c>
      <c r="U100" t="s">
        <v>34</v>
      </c>
      <c r="V100">
        <v>0</v>
      </c>
      <c r="W100">
        <v>0</v>
      </c>
      <c r="X100">
        <v>0</v>
      </c>
      <c r="Y100">
        <v>0</v>
      </c>
      <c r="Z100" s="8">
        <f>Y101+Y100</f>
        <v>0</v>
      </c>
      <c r="AA100" s="8">
        <f>Y101-Y100</f>
        <v>0</v>
      </c>
    </row>
    <row r="101" spans="1:27" x14ac:dyDescent="0.25">
      <c r="A101" t="s">
        <v>36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23800</v>
      </c>
      <c r="T101" s="4">
        <v>45680</v>
      </c>
      <c r="U101" t="s">
        <v>35</v>
      </c>
      <c r="V101">
        <v>0</v>
      </c>
      <c r="W101">
        <v>0</v>
      </c>
      <c r="X101">
        <v>0</v>
      </c>
      <c r="Y101">
        <v>0</v>
      </c>
      <c r="Z101" s="8"/>
      <c r="AA101" s="8"/>
    </row>
    <row r="102" spans="1:27" x14ac:dyDescent="0.25">
      <c r="A102" t="s">
        <v>36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23850</v>
      </c>
      <c r="T102" s="4">
        <v>45680</v>
      </c>
      <c r="U102" t="s">
        <v>34</v>
      </c>
      <c r="V102">
        <v>0</v>
      </c>
      <c r="W102">
        <v>0</v>
      </c>
      <c r="X102">
        <v>0</v>
      </c>
      <c r="Y102">
        <v>0</v>
      </c>
      <c r="Z102" s="8">
        <f>Y103+Y102</f>
        <v>0</v>
      </c>
      <c r="AA102" s="8">
        <f>Y103-Y102</f>
        <v>0</v>
      </c>
    </row>
    <row r="103" spans="1:27" x14ac:dyDescent="0.25">
      <c r="A103" t="s">
        <v>36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23850</v>
      </c>
      <c r="T103" s="4">
        <v>45680</v>
      </c>
      <c r="U103" t="s">
        <v>35</v>
      </c>
      <c r="V103">
        <v>0</v>
      </c>
      <c r="W103">
        <v>0</v>
      </c>
      <c r="X103">
        <v>0</v>
      </c>
      <c r="Y103">
        <v>0</v>
      </c>
      <c r="Z103" s="8"/>
      <c r="AA103" s="8"/>
    </row>
    <row r="104" spans="1:27" x14ac:dyDescent="0.25">
      <c r="A104" t="s">
        <v>36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23900</v>
      </c>
      <c r="T104" s="4">
        <v>45680</v>
      </c>
      <c r="U104" t="s">
        <v>34</v>
      </c>
      <c r="V104">
        <v>0</v>
      </c>
      <c r="W104">
        <v>0</v>
      </c>
      <c r="X104">
        <v>0</v>
      </c>
      <c r="Y104">
        <v>0</v>
      </c>
      <c r="Z104" s="8">
        <f>Y105+Y104</f>
        <v>0</v>
      </c>
      <c r="AA104" s="8">
        <f>Y105-Y104</f>
        <v>0</v>
      </c>
    </row>
    <row r="105" spans="1:27" x14ac:dyDescent="0.25">
      <c r="A105" t="s">
        <v>36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23900</v>
      </c>
      <c r="T105" s="4">
        <v>45680</v>
      </c>
      <c r="U105" t="s">
        <v>35</v>
      </c>
      <c r="V105">
        <v>0</v>
      </c>
      <c r="W105">
        <v>0</v>
      </c>
      <c r="X105">
        <v>0</v>
      </c>
      <c r="Y105">
        <v>0</v>
      </c>
      <c r="Z105" s="8"/>
      <c r="AA105" s="8"/>
    </row>
    <row r="106" spans="1:27" x14ac:dyDescent="0.25">
      <c r="A106" t="s">
        <v>36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23950</v>
      </c>
      <c r="T106" s="4">
        <v>45680</v>
      </c>
      <c r="U106" t="s">
        <v>34</v>
      </c>
      <c r="V106">
        <v>0</v>
      </c>
      <c r="W106">
        <v>0</v>
      </c>
      <c r="X106">
        <v>0</v>
      </c>
      <c r="Y106">
        <v>0</v>
      </c>
      <c r="Z106" s="8">
        <f>Y107+Y106</f>
        <v>0</v>
      </c>
      <c r="AA106" s="8">
        <f>Y107-Y106</f>
        <v>0</v>
      </c>
    </row>
    <row r="107" spans="1:27" x14ac:dyDescent="0.25">
      <c r="A107" t="s">
        <v>36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23950</v>
      </c>
      <c r="T107" s="4">
        <v>45680</v>
      </c>
      <c r="U107" t="s">
        <v>35</v>
      </c>
      <c r="V107">
        <v>0</v>
      </c>
      <c r="W107">
        <v>0</v>
      </c>
      <c r="X107">
        <v>0</v>
      </c>
      <c r="Y107">
        <v>0</v>
      </c>
      <c r="Z107" s="8"/>
      <c r="AA107" s="8"/>
    </row>
    <row r="108" spans="1:27" x14ac:dyDescent="0.25">
      <c r="A108" t="s">
        <v>36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24000</v>
      </c>
      <c r="T108" s="4">
        <v>45680</v>
      </c>
      <c r="U108" t="s">
        <v>34</v>
      </c>
      <c r="V108">
        <v>0</v>
      </c>
      <c r="W108">
        <v>0</v>
      </c>
      <c r="X108">
        <v>0</v>
      </c>
      <c r="Y108">
        <v>0</v>
      </c>
      <c r="Z108" s="8">
        <f>Y109+Y108</f>
        <v>0</v>
      </c>
      <c r="AA108" s="8">
        <f>Y109-Y108</f>
        <v>0</v>
      </c>
    </row>
    <row r="109" spans="1:27" x14ac:dyDescent="0.25">
      <c r="A109" t="s">
        <v>36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24000</v>
      </c>
      <c r="T109" s="4">
        <v>45680</v>
      </c>
      <c r="U109" t="s">
        <v>35</v>
      </c>
      <c r="V109">
        <v>0</v>
      </c>
      <c r="W109">
        <v>0</v>
      </c>
      <c r="X109">
        <v>0</v>
      </c>
      <c r="Y109">
        <v>0</v>
      </c>
      <c r="Z109" s="8"/>
      <c r="AA109" s="8"/>
    </row>
    <row r="110" spans="1:27" x14ac:dyDescent="0.25">
      <c r="A110" t="s">
        <v>36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24050</v>
      </c>
      <c r="T110" s="4">
        <v>45680</v>
      </c>
      <c r="U110" t="s">
        <v>34</v>
      </c>
      <c r="V110">
        <v>0</v>
      </c>
      <c r="W110">
        <v>0</v>
      </c>
      <c r="X110">
        <v>0</v>
      </c>
      <c r="Y110">
        <v>0</v>
      </c>
      <c r="Z110" s="8">
        <f>Y111+Y110</f>
        <v>0</v>
      </c>
      <c r="AA110" s="8">
        <f>Y111-Y110</f>
        <v>0</v>
      </c>
    </row>
    <row r="111" spans="1:27" x14ac:dyDescent="0.25">
      <c r="A111" t="s">
        <v>36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24050</v>
      </c>
      <c r="T111" s="4">
        <v>45680</v>
      </c>
      <c r="U111" t="s">
        <v>35</v>
      </c>
      <c r="V111">
        <v>0</v>
      </c>
      <c r="W111">
        <v>0</v>
      </c>
      <c r="X111">
        <v>0</v>
      </c>
      <c r="Y111">
        <v>0</v>
      </c>
      <c r="Z111" s="8"/>
      <c r="AA111" s="8"/>
    </row>
    <row r="112" spans="1:27" x14ac:dyDescent="0.25">
      <c r="A112" t="s">
        <v>36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24100</v>
      </c>
      <c r="T112" s="4">
        <v>45680</v>
      </c>
      <c r="U112" t="s">
        <v>34</v>
      </c>
      <c r="V112">
        <v>0</v>
      </c>
      <c r="W112">
        <v>0</v>
      </c>
      <c r="X112">
        <v>0</v>
      </c>
      <c r="Y112">
        <v>0</v>
      </c>
      <c r="Z112" s="8">
        <f>Y113+Y112</f>
        <v>0</v>
      </c>
      <c r="AA112" s="8">
        <f>Y113-Y112</f>
        <v>0</v>
      </c>
    </row>
    <row r="113" spans="1:27" x14ac:dyDescent="0.25">
      <c r="A113" t="s">
        <v>36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24100</v>
      </c>
      <c r="T113" s="4">
        <v>45680</v>
      </c>
      <c r="U113" t="s">
        <v>35</v>
      </c>
      <c r="V113">
        <v>0</v>
      </c>
      <c r="W113">
        <v>0</v>
      </c>
      <c r="X113">
        <v>0</v>
      </c>
      <c r="Y113">
        <v>0</v>
      </c>
      <c r="Z113" s="8"/>
      <c r="AA113" s="8"/>
    </row>
    <row r="114" spans="1:27" x14ac:dyDescent="0.25">
      <c r="A114" t="s">
        <v>36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24150</v>
      </c>
      <c r="T114" s="4">
        <v>45680</v>
      </c>
      <c r="U114" t="s">
        <v>34</v>
      </c>
      <c r="V114">
        <v>0</v>
      </c>
      <c r="W114">
        <v>0</v>
      </c>
      <c r="X114">
        <v>0</v>
      </c>
      <c r="Y114">
        <v>0</v>
      </c>
      <c r="Z114" s="8">
        <f>Y115+Y114</f>
        <v>0</v>
      </c>
      <c r="AA114" s="8">
        <f>Y115-Y114</f>
        <v>0</v>
      </c>
    </row>
    <row r="115" spans="1:27" x14ac:dyDescent="0.25">
      <c r="A115" t="s">
        <v>36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24150</v>
      </c>
      <c r="T115" s="4">
        <v>45680</v>
      </c>
      <c r="U115" t="s">
        <v>35</v>
      </c>
      <c r="V115">
        <v>0</v>
      </c>
      <c r="W115">
        <v>0</v>
      </c>
      <c r="X115">
        <v>0</v>
      </c>
      <c r="Y115">
        <v>0</v>
      </c>
      <c r="Z115" s="8"/>
      <c r="AA115" s="8"/>
    </row>
    <row r="116" spans="1:27" x14ac:dyDescent="0.25">
      <c r="A116" t="s">
        <v>36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24200</v>
      </c>
      <c r="T116" s="4">
        <v>45680</v>
      </c>
      <c r="U116" t="s">
        <v>34</v>
      </c>
      <c r="V116">
        <v>0</v>
      </c>
      <c r="W116">
        <v>0</v>
      </c>
      <c r="X116">
        <v>0</v>
      </c>
      <c r="Y116">
        <v>0</v>
      </c>
      <c r="Z116" s="8">
        <f>Y117+Y116</f>
        <v>0</v>
      </c>
      <c r="AA116" s="8">
        <f>Y117-Y116</f>
        <v>0</v>
      </c>
    </row>
    <row r="117" spans="1:27" x14ac:dyDescent="0.25">
      <c r="A117" t="s">
        <v>36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24200</v>
      </c>
      <c r="T117" s="4">
        <v>45680</v>
      </c>
      <c r="U117" t="s">
        <v>35</v>
      </c>
      <c r="V117">
        <v>0</v>
      </c>
      <c r="W117">
        <v>0</v>
      </c>
      <c r="X117">
        <v>0</v>
      </c>
      <c r="Y117">
        <v>0</v>
      </c>
      <c r="Z117" s="8"/>
      <c r="AA117" s="8"/>
    </row>
    <row r="118" spans="1:27" x14ac:dyDescent="0.25">
      <c r="A118" t="s">
        <v>36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24250</v>
      </c>
      <c r="T118" s="4">
        <v>45680</v>
      </c>
      <c r="U118" t="s">
        <v>34</v>
      </c>
      <c r="V118">
        <v>0</v>
      </c>
      <c r="W118">
        <v>0</v>
      </c>
      <c r="X118">
        <v>0</v>
      </c>
      <c r="Y118">
        <v>0</v>
      </c>
      <c r="Z118" s="8">
        <f>Y119+Y118</f>
        <v>0</v>
      </c>
      <c r="AA118" s="8">
        <f>Y119-Y118</f>
        <v>0</v>
      </c>
    </row>
    <row r="119" spans="1:27" x14ac:dyDescent="0.25">
      <c r="A119" t="s">
        <v>36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24250</v>
      </c>
      <c r="T119" s="4">
        <v>45680</v>
      </c>
      <c r="U119" t="s">
        <v>35</v>
      </c>
      <c r="V119">
        <v>0</v>
      </c>
      <c r="W119">
        <v>0</v>
      </c>
      <c r="X119">
        <v>0</v>
      </c>
      <c r="Y119">
        <v>0</v>
      </c>
      <c r="Z119" s="8"/>
      <c r="AA119" s="8"/>
    </row>
    <row r="120" spans="1:27" x14ac:dyDescent="0.25">
      <c r="A120" t="s">
        <v>36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24300</v>
      </c>
      <c r="T120" s="4">
        <v>45680</v>
      </c>
      <c r="U120" t="s">
        <v>34</v>
      </c>
      <c r="V120">
        <v>0</v>
      </c>
      <c r="W120">
        <v>0</v>
      </c>
      <c r="X120">
        <v>0</v>
      </c>
      <c r="Y120">
        <v>0</v>
      </c>
      <c r="Z120" s="8">
        <f>Y121+Y120</f>
        <v>0</v>
      </c>
      <c r="AA120" s="8">
        <f>Y121-Y120</f>
        <v>0</v>
      </c>
    </row>
    <row r="121" spans="1:27" x14ac:dyDescent="0.25">
      <c r="A121" t="s">
        <v>36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24300</v>
      </c>
      <c r="T121" s="4">
        <v>45680</v>
      </c>
      <c r="U121" t="s">
        <v>35</v>
      </c>
      <c r="V121">
        <v>0</v>
      </c>
      <c r="W121">
        <v>0</v>
      </c>
      <c r="X121">
        <v>0</v>
      </c>
      <c r="Y121">
        <v>0</v>
      </c>
      <c r="Z121" s="8"/>
      <c r="AA121" s="8"/>
    </row>
    <row r="122" spans="1:27" x14ac:dyDescent="0.25">
      <c r="A122" t="s">
        <v>36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24350</v>
      </c>
      <c r="T122" s="4">
        <v>45680</v>
      </c>
      <c r="U122" t="s">
        <v>34</v>
      </c>
      <c r="V122">
        <v>0</v>
      </c>
      <c r="W122">
        <v>0</v>
      </c>
      <c r="X122">
        <v>0</v>
      </c>
      <c r="Y122">
        <v>0</v>
      </c>
      <c r="Z122" s="8">
        <f>Y123+Y122</f>
        <v>0</v>
      </c>
      <c r="AA122" s="8">
        <f>Y123-Y122</f>
        <v>0</v>
      </c>
    </row>
    <row r="123" spans="1:27" x14ac:dyDescent="0.25">
      <c r="A123" t="s">
        <v>36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24350</v>
      </c>
      <c r="T123" s="4">
        <v>45680</v>
      </c>
      <c r="U123" t="s">
        <v>35</v>
      </c>
      <c r="V123">
        <v>0</v>
      </c>
      <c r="W123">
        <v>0</v>
      </c>
      <c r="X123">
        <v>0</v>
      </c>
      <c r="Y123">
        <v>0</v>
      </c>
      <c r="Z123" s="8"/>
      <c r="AA123" s="8"/>
    </row>
    <row r="124" spans="1:27" x14ac:dyDescent="0.25">
      <c r="A124" t="s">
        <v>36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24400</v>
      </c>
      <c r="T124" s="4">
        <v>45680</v>
      </c>
      <c r="U124" t="s">
        <v>34</v>
      </c>
      <c r="V124">
        <v>0</v>
      </c>
      <c r="W124">
        <v>0</v>
      </c>
      <c r="X124">
        <v>0</v>
      </c>
      <c r="Y124">
        <v>0</v>
      </c>
      <c r="Z124" s="8">
        <f>Y125+Y124</f>
        <v>0</v>
      </c>
      <c r="AA124" s="8">
        <f>Y125-Y124</f>
        <v>0</v>
      </c>
    </row>
    <row r="125" spans="1:27" x14ac:dyDescent="0.25">
      <c r="A125" t="s">
        <v>36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24400</v>
      </c>
      <c r="T125" s="4">
        <v>45680</v>
      </c>
      <c r="U125" t="s">
        <v>35</v>
      </c>
      <c r="V125">
        <v>0</v>
      </c>
      <c r="W125">
        <v>0</v>
      </c>
      <c r="X125">
        <v>0</v>
      </c>
      <c r="Y125">
        <v>0</v>
      </c>
      <c r="Z125" s="8"/>
      <c r="AA125" s="8"/>
    </row>
    <row r="126" spans="1:27" x14ac:dyDescent="0.25">
      <c r="A126" t="s">
        <v>36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24450</v>
      </c>
      <c r="T126" s="4">
        <v>45680</v>
      </c>
      <c r="U126" t="s">
        <v>34</v>
      </c>
      <c r="V126">
        <v>0</v>
      </c>
      <c r="W126">
        <v>0</v>
      </c>
      <c r="X126">
        <v>0</v>
      </c>
      <c r="Y126">
        <v>0</v>
      </c>
      <c r="Z126" s="8">
        <f>Y127+Y126</f>
        <v>0</v>
      </c>
      <c r="AA126" s="8">
        <f>Y127-Y126</f>
        <v>0</v>
      </c>
    </row>
    <row r="127" spans="1:27" x14ac:dyDescent="0.25">
      <c r="A127" t="s">
        <v>36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24450</v>
      </c>
      <c r="T127" s="4">
        <v>45680</v>
      </c>
      <c r="U127" t="s">
        <v>35</v>
      </c>
      <c r="V127">
        <v>0</v>
      </c>
      <c r="W127">
        <v>0</v>
      </c>
      <c r="X127">
        <v>0</v>
      </c>
      <c r="Y127">
        <v>0</v>
      </c>
      <c r="Z127" s="8"/>
      <c r="AA127" s="8"/>
    </row>
    <row r="128" spans="1:27" x14ac:dyDescent="0.25">
      <c r="A128" t="s">
        <v>36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24500</v>
      </c>
      <c r="T128" s="4">
        <v>45680</v>
      </c>
      <c r="U128" t="s">
        <v>34</v>
      </c>
      <c r="V128">
        <v>0</v>
      </c>
      <c r="W128">
        <v>0</v>
      </c>
      <c r="X128">
        <v>0</v>
      </c>
      <c r="Y128">
        <v>0</v>
      </c>
      <c r="Z128" s="8">
        <f>Y129+Y128</f>
        <v>0</v>
      </c>
      <c r="AA128" s="8">
        <f>Y129-Y128</f>
        <v>0</v>
      </c>
    </row>
    <row r="129" spans="1:27" x14ac:dyDescent="0.25">
      <c r="A129" t="s">
        <v>36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24500</v>
      </c>
      <c r="T129" s="4">
        <v>45680</v>
      </c>
      <c r="U129" t="s">
        <v>35</v>
      </c>
      <c r="V129">
        <v>0</v>
      </c>
      <c r="W129">
        <v>0</v>
      </c>
      <c r="X129">
        <v>0</v>
      </c>
      <c r="Y129">
        <v>0</v>
      </c>
      <c r="Z129" s="8"/>
      <c r="AA129" s="8"/>
    </row>
    <row r="130" spans="1:27" x14ac:dyDescent="0.25">
      <c r="A130" t="s">
        <v>36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24550</v>
      </c>
      <c r="T130" s="4">
        <v>45680</v>
      </c>
      <c r="U130" t="s">
        <v>34</v>
      </c>
      <c r="V130">
        <v>0</v>
      </c>
      <c r="W130">
        <v>0</v>
      </c>
      <c r="X130">
        <v>0</v>
      </c>
      <c r="Y130">
        <v>0</v>
      </c>
      <c r="Z130" s="8">
        <f>Y131+Y130</f>
        <v>0</v>
      </c>
      <c r="AA130" s="8">
        <f>Y131-Y130</f>
        <v>0</v>
      </c>
    </row>
    <row r="131" spans="1:27" x14ac:dyDescent="0.25">
      <c r="A131" t="s">
        <v>36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24550</v>
      </c>
      <c r="T131" s="4">
        <v>45680</v>
      </c>
      <c r="U131" t="s">
        <v>35</v>
      </c>
      <c r="V131">
        <v>0</v>
      </c>
      <c r="W131">
        <v>0</v>
      </c>
      <c r="X131">
        <v>0</v>
      </c>
      <c r="Y131">
        <v>0</v>
      </c>
      <c r="Z131" s="8"/>
      <c r="AA131" s="8"/>
    </row>
    <row r="132" spans="1:27" x14ac:dyDescent="0.25">
      <c r="A132" t="s">
        <v>36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24600</v>
      </c>
      <c r="T132" s="4">
        <v>45680</v>
      </c>
      <c r="U132" t="s">
        <v>34</v>
      </c>
      <c r="V132">
        <v>0</v>
      </c>
      <c r="W132">
        <v>0</v>
      </c>
      <c r="X132">
        <v>0</v>
      </c>
      <c r="Y132">
        <v>0</v>
      </c>
      <c r="Z132" s="8">
        <f>Y133+Y132</f>
        <v>0</v>
      </c>
      <c r="AA132" s="8">
        <f>Y133-Y132</f>
        <v>0</v>
      </c>
    </row>
    <row r="133" spans="1:27" x14ac:dyDescent="0.25">
      <c r="A133" t="s">
        <v>36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24600</v>
      </c>
      <c r="T133" s="4">
        <v>45680</v>
      </c>
      <c r="U133" t="s">
        <v>35</v>
      </c>
      <c r="V133">
        <v>0</v>
      </c>
      <c r="W133">
        <v>0</v>
      </c>
      <c r="X133">
        <v>0</v>
      </c>
      <c r="Y133">
        <v>0</v>
      </c>
      <c r="Z133" s="8"/>
      <c r="AA133" s="8"/>
    </row>
    <row r="134" spans="1:27" x14ac:dyDescent="0.25">
      <c r="A134" t="s">
        <v>36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24650</v>
      </c>
      <c r="T134" s="4">
        <v>45680</v>
      </c>
      <c r="U134" t="s">
        <v>34</v>
      </c>
      <c r="V134">
        <v>0</v>
      </c>
      <c r="W134">
        <v>0</v>
      </c>
      <c r="X134">
        <v>0</v>
      </c>
      <c r="Y134">
        <v>0</v>
      </c>
      <c r="Z134" s="8">
        <f>Y135+Y134</f>
        <v>0</v>
      </c>
      <c r="AA134" s="8">
        <f>Y135-Y134</f>
        <v>0</v>
      </c>
    </row>
    <row r="135" spans="1:27" x14ac:dyDescent="0.25">
      <c r="A135" t="s">
        <v>36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24650</v>
      </c>
      <c r="T135" s="4">
        <v>45680</v>
      </c>
      <c r="U135" t="s">
        <v>35</v>
      </c>
      <c r="V135">
        <v>0</v>
      </c>
      <c r="W135">
        <v>0</v>
      </c>
      <c r="X135">
        <v>0</v>
      </c>
      <c r="Y135">
        <v>0</v>
      </c>
      <c r="Z135" s="8"/>
      <c r="AA135" s="8"/>
    </row>
    <row r="136" spans="1:27" x14ac:dyDescent="0.25">
      <c r="A136" t="s">
        <v>36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24700</v>
      </c>
      <c r="T136" s="4">
        <v>45680</v>
      </c>
      <c r="U136" t="s">
        <v>34</v>
      </c>
      <c r="V136">
        <v>0</v>
      </c>
      <c r="W136">
        <v>0</v>
      </c>
      <c r="X136">
        <v>0</v>
      </c>
      <c r="Y136">
        <v>0</v>
      </c>
      <c r="Z136" s="8">
        <f>Y137+Y136</f>
        <v>0</v>
      </c>
      <c r="AA136" s="8">
        <f>Y137-Y136</f>
        <v>0</v>
      </c>
    </row>
    <row r="137" spans="1:27" x14ac:dyDescent="0.25">
      <c r="A137" t="s">
        <v>36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24700</v>
      </c>
      <c r="T137" s="4">
        <v>45680</v>
      </c>
      <c r="U137" t="s">
        <v>35</v>
      </c>
      <c r="V137">
        <v>0</v>
      </c>
      <c r="W137">
        <v>0</v>
      </c>
      <c r="X137">
        <v>0</v>
      </c>
      <c r="Y137">
        <v>0</v>
      </c>
      <c r="Z137" s="8"/>
      <c r="AA137" s="8"/>
    </row>
    <row r="138" spans="1:27" x14ac:dyDescent="0.25">
      <c r="A138" t="s">
        <v>36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24750</v>
      </c>
      <c r="T138" s="4">
        <v>45680</v>
      </c>
      <c r="U138" t="s">
        <v>34</v>
      </c>
      <c r="V138">
        <v>0</v>
      </c>
      <c r="W138">
        <v>0</v>
      </c>
      <c r="X138">
        <v>0</v>
      </c>
      <c r="Y138">
        <v>0</v>
      </c>
      <c r="Z138" s="8">
        <f>Y139+Y138</f>
        <v>0</v>
      </c>
      <c r="AA138" s="8">
        <f>Y139-Y138</f>
        <v>0</v>
      </c>
    </row>
    <row r="139" spans="1:27" x14ac:dyDescent="0.25">
      <c r="A139" t="s">
        <v>36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24750</v>
      </c>
      <c r="T139" s="4">
        <v>45680</v>
      </c>
      <c r="U139" t="s">
        <v>35</v>
      </c>
      <c r="V139">
        <v>0</v>
      </c>
      <c r="W139">
        <v>0</v>
      </c>
      <c r="X139">
        <v>0</v>
      </c>
      <c r="Y139">
        <v>0</v>
      </c>
      <c r="Z139" s="8"/>
      <c r="AA139" s="8"/>
    </row>
    <row r="140" spans="1:27" x14ac:dyDescent="0.25">
      <c r="A140" t="s">
        <v>36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24800</v>
      </c>
      <c r="T140" s="4">
        <v>45680</v>
      </c>
      <c r="U140" t="s">
        <v>34</v>
      </c>
      <c r="V140">
        <v>0</v>
      </c>
      <c r="W140">
        <v>0</v>
      </c>
      <c r="X140">
        <v>0</v>
      </c>
      <c r="Y140">
        <v>0</v>
      </c>
      <c r="Z140" s="8">
        <f>Y141+Y140</f>
        <v>0</v>
      </c>
      <c r="AA140" s="8">
        <f>Y141-Y140</f>
        <v>0</v>
      </c>
    </row>
    <row r="141" spans="1:27" x14ac:dyDescent="0.25">
      <c r="A141" t="s">
        <v>36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24800</v>
      </c>
      <c r="T141" s="4">
        <v>45680</v>
      </c>
      <c r="U141" t="s">
        <v>35</v>
      </c>
      <c r="V141">
        <v>0</v>
      </c>
      <c r="W141">
        <v>0</v>
      </c>
      <c r="X141">
        <v>0</v>
      </c>
      <c r="Y141">
        <v>0</v>
      </c>
      <c r="Z141" s="8"/>
      <c r="AA141" s="8"/>
    </row>
    <row r="142" spans="1:27" x14ac:dyDescent="0.25">
      <c r="A142" t="s">
        <v>36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24850</v>
      </c>
      <c r="T142" s="4">
        <v>45680</v>
      </c>
      <c r="U142" t="s">
        <v>34</v>
      </c>
      <c r="V142">
        <v>0</v>
      </c>
      <c r="W142">
        <v>0</v>
      </c>
      <c r="X142">
        <v>0</v>
      </c>
      <c r="Y142">
        <v>0</v>
      </c>
      <c r="Z142" s="8">
        <f>Y143+Y142</f>
        <v>0</v>
      </c>
      <c r="AA142" s="8">
        <f>Y143-Y142</f>
        <v>0</v>
      </c>
    </row>
    <row r="143" spans="1:27" x14ac:dyDescent="0.25">
      <c r="A143" t="s">
        <v>36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24850</v>
      </c>
      <c r="T143" s="4">
        <v>45680</v>
      </c>
      <c r="U143" t="s">
        <v>35</v>
      </c>
      <c r="V143">
        <v>0</v>
      </c>
      <c r="W143">
        <v>0</v>
      </c>
      <c r="X143">
        <v>0</v>
      </c>
      <c r="Y143">
        <v>0</v>
      </c>
      <c r="Z143" s="8"/>
      <c r="AA143" s="8"/>
    </row>
    <row r="144" spans="1:27" x14ac:dyDescent="0.25">
      <c r="A144" t="s">
        <v>36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24900</v>
      </c>
      <c r="T144" s="4">
        <v>45680</v>
      </c>
      <c r="U144" t="s">
        <v>34</v>
      </c>
      <c r="V144">
        <v>0</v>
      </c>
      <c r="W144">
        <v>0</v>
      </c>
      <c r="X144">
        <v>0</v>
      </c>
      <c r="Y144">
        <v>0</v>
      </c>
      <c r="Z144" s="8">
        <f>Y145+Y144</f>
        <v>0</v>
      </c>
      <c r="AA144" s="8">
        <f>Y145-Y144</f>
        <v>0</v>
      </c>
    </row>
    <row r="145" spans="1:27" x14ac:dyDescent="0.25">
      <c r="A145" t="s">
        <v>36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24900</v>
      </c>
      <c r="T145" s="4">
        <v>45680</v>
      </c>
      <c r="U145" t="s">
        <v>35</v>
      </c>
      <c r="V145">
        <v>0</v>
      </c>
      <c r="W145">
        <v>0</v>
      </c>
      <c r="X145">
        <v>0</v>
      </c>
      <c r="Y145">
        <v>0</v>
      </c>
      <c r="Z145" s="8"/>
      <c r="AA145" s="8"/>
    </row>
    <row r="146" spans="1:27" x14ac:dyDescent="0.25">
      <c r="A146" t="s">
        <v>36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24950</v>
      </c>
      <c r="T146" s="4">
        <v>45680</v>
      </c>
      <c r="U146" t="s">
        <v>34</v>
      </c>
      <c r="V146">
        <v>0</v>
      </c>
      <c r="W146">
        <v>0</v>
      </c>
      <c r="X146">
        <v>0</v>
      </c>
      <c r="Y146">
        <v>0</v>
      </c>
      <c r="Z146" s="8">
        <f>Y147+Y146</f>
        <v>0</v>
      </c>
      <c r="AA146" s="8">
        <f>Y147-Y146</f>
        <v>0</v>
      </c>
    </row>
    <row r="147" spans="1:27" x14ac:dyDescent="0.25">
      <c r="A147" t="s">
        <v>36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24950</v>
      </c>
      <c r="T147" s="4">
        <v>45680</v>
      </c>
      <c r="U147" t="s">
        <v>35</v>
      </c>
      <c r="V147">
        <v>0</v>
      </c>
      <c r="W147">
        <v>0</v>
      </c>
      <c r="X147">
        <v>0</v>
      </c>
      <c r="Y147">
        <v>0</v>
      </c>
      <c r="Z147" s="8"/>
      <c r="AA147" s="8"/>
    </row>
    <row r="148" spans="1:27" x14ac:dyDescent="0.25">
      <c r="A148" t="s">
        <v>36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25000</v>
      </c>
      <c r="T148" s="4">
        <v>45680</v>
      </c>
      <c r="U148" t="s">
        <v>34</v>
      </c>
      <c r="V148">
        <v>0</v>
      </c>
      <c r="W148">
        <v>0</v>
      </c>
      <c r="X148">
        <v>0</v>
      </c>
      <c r="Y148">
        <v>0</v>
      </c>
      <c r="Z148" s="8">
        <f>Y149+Y148</f>
        <v>0</v>
      </c>
      <c r="AA148" s="8">
        <f>Y149-Y148</f>
        <v>0</v>
      </c>
    </row>
    <row r="149" spans="1:27" x14ac:dyDescent="0.25">
      <c r="A149" t="s">
        <v>36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25000</v>
      </c>
      <c r="T149" s="4">
        <v>45680</v>
      </c>
      <c r="U149" t="s">
        <v>35</v>
      </c>
      <c r="V149">
        <v>0</v>
      </c>
      <c r="W149">
        <v>0</v>
      </c>
      <c r="X149">
        <v>0</v>
      </c>
      <c r="Y149">
        <v>0</v>
      </c>
      <c r="Z149" s="8"/>
      <c r="AA149" s="8"/>
    </row>
    <row r="150" spans="1:27" x14ac:dyDescent="0.25">
      <c r="A150" t="s">
        <v>36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25050</v>
      </c>
      <c r="T150" s="4">
        <v>45680</v>
      </c>
      <c r="U150" t="s">
        <v>34</v>
      </c>
      <c r="V150">
        <v>0</v>
      </c>
      <c r="W150">
        <v>0</v>
      </c>
      <c r="X150">
        <v>0</v>
      </c>
      <c r="Y150">
        <v>0</v>
      </c>
      <c r="Z150" s="8">
        <f>Y151+Y150</f>
        <v>0</v>
      </c>
      <c r="AA150" s="8">
        <f>Y151-Y150</f>
        <v>0</v>
      </c>
    </row>
    <row r="151" spans="1:27" x14ac:dyDescent="0.25">
      <c r="A151" t="s">
        <v>36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25050</v>
      </c>
      <c r="T151" s="4">
        <v>45680</v>
      </c>
      <c r="U151" t="s">
        <v>35</v>
      </c>
      <c r="V151">
        <v>0</v>
      </c>
      <c r="W151">
        <v>0</v>
      </c>
      <c r="X151">
        <v>0</v>
      </c>
      <c r="Y151">
        <v>0</v>
      </c>
      <c r="Z151" s="8"/>
      <c r="AA151" s="8"/>
    </row>
    <row r="152" spans="1:27" x14ac:dyDescent="0.25">
      <c r="A152" t="s">
        <v>36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25100</v>
      </c>
      <c r="T152" s="4">
        <v>45680</v>
      </c>
      <c r="U152" t="s">
        <v>34</v>
      </c>
      <c r="V152">
        <v>0</v>
      </c>
      <c r="W152">
        <v>0</v>
      </c>
      <c r="X152">
        <v>0</v>
      </c>
      <c r="Y152">
        <v>0</v>
      </c>
      <c r="Z152" s="8">
        <f>Y153+Y152</f>
        <v>0</v>
      </c>
      <c r="AA152" s="8">
        <f>Y153-Y152</f>
        <v>0</v>
      </c>
    </row>
    <row r="153" spans="1:27" x14ac:dyDescent="0.25">
      <c r="A153" t="s">
        <v>36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25100</v>
      </c>
      <c r="T153" s="4">
        <v>45680</v>
      </c>
      <c r="U153" t="s">
        <v>35</v>
      </c>
      <c r="V153">
        <v>0</v>
      </c>
      <c r="W153">
        <v>0</v>
      </c>
      <c r="X153">
        <v>0</v>
      </c>
      <c r="Y153">
        <v>0</v>
      </c>
      <c r="Z153" s="8"/>
      <c r="AA153" s="8"/>
    </row>
    <row r="154" spans="1:27" x14ac:dyDescent="0.25">
      <c r="A154" t="s">
        <v>36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25150</v>
      </c>
      <c r="T154" s="4">
        <v>45680</v>
      </c>
      <c r="U154" t="s">
        <v>34</v>
      </c>
      <c r="V154">
        <v>0</v>
      </c>
      <c r="W154">
        <v>0</v>
      </c>
      <c r="X154">
        <v>0</v>
      </c>
      <c r="Y154">
        <v>0</v>
      </c>
      <c r="Z154" s="8">
        <f>Y155+Y154</f>
        <v>0</v>
      </c>
      <c r="AA154" s="8">
        <f>Y155-Y154</f>
        <v>0</v>
      </c>
    </row>
    <row r="155" spans="1:27" x14ac:dyDescent="0.25">
      <c r="A155" t="s">
        <v>36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25150</v>
      </c>
      <c r="T155" s="4">
        <v>45680</v>
      </c>
      <c r="U155" t="s">
        <v>35</v>
      </c>
      <c r="V155">
        <v>0</v>
      </c>
      <c r="W155">
        <v>0</v>
      </c>
      <c r="X155">
        <v>0</v>
      </c>
      <c r="Y155">
        <v>0</v>
      </c>
      <c r="Z155" s="8"/>
      <c r="AA155" s="8"/>
    </row>
    <row r="156" spans="1:27" x14ac:dyDescent="0.25">
      <c r="A156" t="s">
        <v>36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25200</v>
      </c>
      <c r="T156" s="4">
        <v>45680</v>
      </c>
      <c r="U156" t="s">
        <v>34</v>
      </c>
      <c r="V156">
        <v>0</v>
      </c>
      <c r="W156">
        <v>0</v>
      </c>
      <c r="X156">
        <v>0</v>
      </c>
      <c r="Y156">
        <v>0</v>
      </c>
      <c r="Z156" s="8">
        <f>Y157+Y156</f>
        <v>0</v>
      </c>
      <c r="AA156" s="8">
        <f>Y157-Y156</f>
        <v>0</v>
      </c>
    </row>
    <row r="157" spans="1:27" x14ac:dyDescent="0.25">
      <c r="A157" t="s">
        <v>36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25200</v>
      </c>
      <c r="T157" s="4">
        <v>45680</v>
      </c>
      <c r="U157" t="s">
        <v>35</v>
      </c>
      <c r="V157">
        <v>0</v>
      </c>
      <c r="W157">
        <v>0</v>
      </c>
      <c r="X157">
        <v>0</v>
      </c>
      <c r="Y157">
        <v>0</v>
      </c>
      <c r="Z157" s="8"/>
      <c r="AA157" s="8"/>
    </row>
    <row r="158" spans="1:27" x14ac:dyDescent="0.25">
      <c r="A158" t="s">
        <v>36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25250</v>
      </c>
      <c r="T158" s="4">
        <v>45680</v>
      </c>
      <c r="U158" t="s">
        <v>34</v>
      </c>
      <c r="V158">
        <v>0</v>
      </c>
      <c r="W158">
        <v>0</v>
      </c>
      <c r="X158">
        <v>0</v>
      </c>
      <c r="Y158">
        <v>0</v>
      </c>
      <c r="Z158" s="8">
        <f>Y159+Y158</f>
        <v>0</v>
      </c>
      <c r="AA158" s="8">
        <f>Y159-Y158</f>
        <v>0</v>
      </c>
    </row>
    <row r="159" spans="1:27" x14ac:dyDescent="0.25">
      <c r="A159" t="s">
        <v>36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25250</v>
      </c>
      <c r="T159" s="4">
        <v>45680</v>
      </c>
      <c r="U159" t="s">
        <v>35</v>
      </c>
      <c r="V159">
        <v>0</v>
      </c>
      <c r="W159">
        <v>0</v>
      </c>
      <c r="X159">
        <v>0</v>
      </c>
      <c r="Y159">
        <v>0</v>
      </c>
      <c r="Z159" s="8"/>
      <c r="AA159" s="8"/>
    </row>
    <row r="160" spans="1:27" x14ac:dyDescent="0.25">
      <c r="A160" t="s">
        <v>36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25300</v>
      </c>
      <c r="T160" s="4">
        <v>45680</v>
      </c>
      <c r="U160" t="s">
        <v>34</v>
      </c>
      <c r="V160">
        <v>0</v>
      </c>
      <c r="W160">
        <v>0</v>
      </c>
      <c r="X160">
        <v>0</v>
      </c>
      <c r="Y160">
        <v>0</v>
      </c>
      <c r="Z160" s="8">
        <f>Y161+Y160</f>
        <v>0</v>
      </c>
      <c r="AA160" s="8">
        <f>Y161-Y160</f>
        <v>0</v>
      </c>
    </row>
    <row r="161" spans="1:27" x14ac:dyDescent="0.25">
      <c r="A161" t="s">
        <v>36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25300</v>
      </c>
      <c r="T161" s="4">
        <v>45680</v>
      </c>
      <c r="U161" t="s">
        <v>35</v>
      </c>
      <c r="V161">
        <v>0</v>
      </c>
      <c r="W161">
        <v>0</v>
      </c>
      <c r="X161">
        <v>0</v>
      </c>
      <c r="Y161">
        <v>0</v>
      </c>
      <c r="Z161" s="8"/>
      <c r="AA161" s="8"/>
    </row>
    <row r="162" spans="1:27" x14ac:dyDescent="0.25">
      <c r="A162" t="s">
        <v>36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25350</v>
      </c>
      <c r="T162" s="4">
        <v>45680</v>
      </c>
      <c r="U162" t="s">
        <v>34</v>
      </c>
      <c r="V162">
        <v>0</v>
      </c>
      <c r="W162">
        <v>0</v>
      </c>
      <c r="X162">
        <v>0</v>
      </c>
      <c r="Y162">
        <v>0</v>
      </c>
      <c r="Z162" s="8">
        <f>Y163+Y162</f>
        <v>0</v>
      </c>
      <c r="AA162" s="8">
        <f>Y163-Y162</f>
        <v>0</v>
      </c>
    </row>
    <row r="163" spans="1:27" x14ac:dyDescent="0.25">
      <c r="A163" t="s">
        <v>36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25350</v>
      </c>
      <c r="T163" s="4">
        <v>45680</v>
      </c>
      <c r="U163" t="s">
        <v>35</v>
      </c>
      <c r="V163">
        <v>0</v>
      </c>
      <c r="W163">
        <v>0</v>
      </c>
      <c r="X163">
        <v>0</v>
      </c>
      <c r="Y163">
        <v>0</v>
      </c>
      <c r="Z163" s="8"/>
      <c r="AA163" s="8"/>
    </row>
    <row r="164" spans="1:27" x14ac:dyDescent="0.25">
      <c r="A164" t="s">
        <v>36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25400</v>
      </c>
      <c r="T164" s="4">
        <v>45680</v>
      </c>
      <c r="U164" t="s">
        <v>34</v>
      </c>
      <c r="V164">
        <v>0</v>
      </c>
      <c r="W164">
        <v>0</v>
      </c>
      <c r="X164">
        <v>0</v>
      </c>
      <c r="Y164">
        <v>0</v>
      </c>
      <c r="Z164" s="8">
        <f>Y165+Y164</f>
        <v>0</v>
      </c>
      <c r="AA164" s="8">
        <f>Y165-Y164</f>
        <v>0</v>
      </c>
    </row>
    <row r="165" spans="1:27" x14ac:dyDescent="0.25">
      <c r="A165" t="s">
        <v>36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25400</v>
      </c>
      <c r="T165" s="4">
        <v>45680</v>
      </c>
      <c r="U165" t="s">
        <v>35</v>
      </c>
      <c r="V165">
        <v>0</v>
      </c>
      <c r="W165">
        <v>0</v>
      </c>
      <c r="X165">
        <v>0</v>
      </c>
      <c r="Y165">
        <v>0</v>
      </c>
      <c r="Z165" s="8"/>
      <c r="AA165" s="8"/>
    </row>
    <row r="166" spans="1:27" x14ac:dyDescent="0.25">
      <c r="A166" t="s">
        <v>36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25450</v>
      </c>
      <c r="T166" s="4">
        <v>45680</v>
      </c>
      <c r="U166" t="s">
        <v>34</v>
      </c>
      <c r="V166">
        <v>0</v>
      </c>
      <c r="W166">
        <v>0</v>
      </c>
      <c r="X166">
        <v>0</v>
      </c>
      <c r="Y166">
        <v>0</v>
      </c>
      <c r="Z166" s="8">
        <f>Y167+Y166</f>
        <v>0</v>
      </c>
      <c r="AA166" s="8">
        <f>Y167-Y166</f>
        <v>0</v>
      </c>
    </row>
    <row r="167" spans="1:27" x14ac:dyDescent="0.25">
      <c r="A167" t="s">
        <v>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25450</v>
      </c>
      <c r="T167" s="4">
        <v>45680</v>
      </c>
      <c r="U167" t="s">
        <v>35</v>
      </c>
      <c r="V167">
        <v>0</v>
      </c>
      <c r="W167">
        <v>0</v>
      </c>
      <c r="X167">
        <v>0</v>
      </c>
      <c r="Y167">
        <v>0</v>
      </c>
      <c r="Z167" s="8"/>
      <c r="AA167" s="8"/>
    </row>
    <row r="168" spans="1:27" x14ac:dyDescent="0.25">
      <c r="A168" t="s">
        <v>36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25500</v>
      </c>
      <c r="T168" s="4">
        <v>45680</v>
      </c>
      <c r="U168" t="s">
        <v>34</v>
      </c>
      <c r="V168">
        <v>0</v>
      </c>
      <c r="W168">
        <v>0</v>
      </c>
      <c r="X168">
        <v>0</v>
      </c>
      <c r="Y168">
        <v>0</v>
      </c>
      <c r="Z168" s="8">
        <f>Y169+Y168</f>
        <v>0</v>
      </c>
      <c r="AA168" s="8">
        <f>Y169-Y168</f>
        <v>0</v>
      </c>
    </row>
    <row r="169" spans="1:27" x14ac:dyDescent="0.25">
      <c r="A169" t="s">
        <v>36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25500</v>
      </c>
      <c r="T169" s="4">
        <v>45680</v>
      </c>
      <c r="U169" t="s">
        <v>35</v>
      </c>
      <c r="V169">
        <v>0</v>
      </c>
      <c r="W169">
        <v>0</v>
      </c>
      <c r="X169">
        <v>0</v>
      </c>
      <c r="Y169">
        <v>0</v>
      </c>
      <c r="Z169" s="8"/>
      <c r="AA169" s="8"/>
    </row>
    <row r="170" spans="1:27" x14ac:dyDescent="0.25">
      <c r="A170" t="s">
        <v>36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25550</v>
      </c>
      <c r="T170" s="4">
        <v>45680</v>
      </c>
      <c r="U170" t="s">
        <v>34</v>
      </c>
      <c r="V170">
        <v>0</v>
      </c>
      <c r="W170">
        <v>0</v>
      </c>
      <c r="X170">
        <v>0</v>
      </c>
      <c r="Y170">
        <v>0</v>
      </c>
      <c r="Z170" s="8">
        <f>Y171+Y170</f>
        <v>0</v>
      </c>
      <c r="AA170" s="8">
        <f>Y171-Y170</f>
        <v>0</v>
      </c>
    </row>
    <row r="171" spans="1:27" x14ac:dyDescent="0.25">
      <c r="A171" t="s">
        <v>36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25550</v>
      </c>
      <c r="T171" s="4">
        <v>45680</v>
      </c>
      <c r="U171" t="s">
        <v>35</v>
      </c>
      <c r="V171">
        <v>0</v>
      </c>
      <c r="W171">
        <v>0</v>
      </c>
      <c r="X171">
        <v>0</v>
      </c>
      <c r="Y171">
        <v>0</v>
      </c>
      <c r="Z171" s="8"/>
      <c r="AA171" s="8"/>
    </row>
    <row r="172" spans="1:27" x14ac:dyDescent="0.25">
      <c r="A172" t="s">
        <v>36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25600</v>
      </c>
      <c r="T172" s="4">
        <v>45680</v>
      </c>
      <c r="U172" t="s">
        <v>34</v>
      </c>
      <c r="V172">
        <v>0</v>
      </c>
      <c r="W172">
        <v>0</v>
      </c>
      <c r="X172">
        <v>0</v>
      </c>
      <c r="Y172">
        <v>0</v>
      </c>
      <c r="Z172" s="8">
        <f>Y173+Y172</f>
        <v>0</v>
      </c>
      <c r="AA172" s="8">
        <f>Y173-Y172</f>
        <v>0</v>
      </c>
    </row>
    <row r="173" spans="1:27" x14ac:dyDescent="0.25">
      <c r="A173" t="s">
        <v>36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25600</v>
      </c>
      <c r="T173" s="4">
        <v>45680</v>
      </c>
      <c r="U173" t="s">
        <v>35</v>
      </c>
      <c r="V173">
        <v>0</v>
      </c>
      <c r="W173">
        <v>0</v>
      </c>
      <c r="X173">
        <v>0</v>
      </c>
      <c r="Y173">
        <v>0</v>
      </c>
      <c r="Z173" s="8"/>
      <c r="AA173" s="8"/>
    </row>
    <row r="174" spans="1:27" x14ac:dyDescent="0.25">
      <c r="A174" t="s">
        <v>36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25650</v>
      </c>
      <c r="T174" s="4">
        <v>45680</v>
      </c>
      <c r="U174" t="s">
        <v>34</v>
      </c>
      <c r="V174">
        <v>0</v>
      </c>
      <c r="W174">
        <v>0</v>
      </c>
      <c r="X174">
        <v>0</v>
      </c>
      <c r="Y174">
        <v>0</v>
      </c>
      <c r="Z174" s="8">
        <f>Y175+Y174</f>
        <v>0</v>
      </c>
      <c r="AA174" s="8">
        <f>Y175-Y174</f>
        <v>0</v>
      </c>
    </row>
    <row r="175" spans="1:27" x14ac:dyDescent="0.25">
      <c r="A175" t="s">
        <v>36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25650</v>
      </c>
      <c r="T175" s="4">
        <v>45680</v>
      </c>
      <c r="U175" t="s">
        <v>35</v>
      </c>
      <c r="V175">
        <v>0</v>
      </c>
      <c r="W175">
        <v>0</v>
      </c>
      <c r="X175">
        <v>0</v>
      </c>
      <c r="Y175">
        <v>0</v>
      </c>
      <c r="Z175" s="8"/>
      <c r="AA175" s="8"/>
    </row>
    <row r="176" spans="1:27" x14ac:dyDescent="0.25">
      <c r="A176" t="s">
        <v>36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25700</v>
      </c>
      <c r="T176" s="4">
        <v>45680</v>
      </c>
      <c r="U176" t="s">
        <v>34</v>
      </c>
      <c r="V176">
        <v>0</v>
      </c>
      <c r="W176">
        <v>0</v>
      </c>
      <c r="X176">
        <v>0</v>
      </c>
      <c r="Y176">
        <v>0</v>
      </c>
      <c r="Z176" s="8">
        <f>Y177+Y176</f>
        <v>0</v>
      </c>
      <c r="AA176" s="8">
        <f>Y177-Y176</f>
        <v>0</v>
      </c>
    </row>
    <row r="177" spans="1:27" x14ac:dyDescent="0.25">
      <c r="A177" t="s">
        <v>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25700</v>
      </c>
      <c r="T177" s="4">
        <v>45680</v>
      </c>
      <c r="U177" t="s">
        <v>35</v>
      </c>
      <c r="V177">
        <v>0</v>
      </c>
      <c r="W177">
        <v>0</v>
      </c>
      <c r="X177">
        <v>0</v>
      </c>
      <c r="Y177">
        <v>0</v>
      </c>
      <c r="Z177" s="8"/>
      <c r="AA177" s="8"/>
    </row>
    <row r="178" spans="1:27" x14ac:dyDescent="0.25">
      <c r="A178" t="s">
        <v>36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25750</v>
      </c>
      <c r="T178" s="4">
        <v>45680</v>
      </c>
      <c r="U178" t="s">
        <v>34</v>
      </c>
      <c r="V178">
        <v>0</v>
      </c>
      <c r="W178">
        <v>0</v>
      </c>
      <c r="X178">
        <v>0</v>
      </c>
      <c r="Y178">
        <v>0</v>
      </c>
      <c r="Z178" s="8">
        <f>Y179+Y178</f>
        <v>0</v>
      </c>
      <c r="AA178" s="8">
        <f>Y179-Y178</f>
        <v>0</v>
      </c>
    </row>
    <row r="179" spans="1:27" x14ac:dyDescent="0.25">
      <c r="A179" t="s">
        <v>36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25750</v>
      </c>
      <c r="T179" s="4">
        <v>45680</v>
      </c>
      <c r="U179" t="s">
        <v>35</v>
      </c>
      <c r="V179">
        <v>0</v>
      </c>
      <c r="W179">
        <v>0</v>
      </c>
      <c r="X179">
        <v>0</v>
      </c>
      <c r="Y179">
        <v>0</v>
      </c>
      <c r="Z179" s="8"/>
      <c r="AA179" s="8"/>
    </row>
    <row r="180" spans="1:27" x14ac:dyDescent="0.25">
      <c r="A180" t="s">
        <v>36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25800</v>
      </c>
      <c r="T180" s="4">
        <v>45680</v>
      </c>
      <c r="U180" t="s">
        <v>34</v>
      </c>
      <c r="V180">
        <v>0</v>
      </c>
      <c r="W180">
        <v>0</v>
      </c>
      <c r="X180">
        <v>0</v>
      </c>
      <c r="Y180">
        <v>0</v>
      </c>
      <c r="Z180" s="8">
        <f>Y181+Y180</f>
        <v>0</v>
      </c>
      <c r="AA180" s="8">
        <f>Y181-Y180</f>
        <v>0</v>
      </c>
    </row>
    <row r="181" spans="1:27" x14ac:dyDescent="0.25">
      <c r="A181" t="s">
        <v>36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25800</v>
      </c>
      <c r="T181" s="4">
        <v>45680</v>
      </c>
      <c r="U181" t="s">
        <v>35</v>
      </c>
      <c r="V181">
        <v>0</v>
      </c>
      <c r="W181">
        <v>0</v>
      </c>
      <c r="X181">
        <v>0</v>
      </c>
      <c r="Y181">
        <v>0</v>
      </c>
      <c r="Z181" s="8"/>
      <c r="AA181" s="8"/>
    </row>
    <row r="182" spans="1:27" x14ac:dyDescent="0.25">
      <c r="A182" t="s">
        <v>36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25850</v>
      </c>
      <c r="T182" s="4">
        <v>45680</v>
      </c>
      <c r="U182" t="s">
        <v>34</v>
      </c>
      <c r="V182">
        <v>0</v>
      </c>
      <c r="W182">
        <v>0</v>
      </c>
      <c r="X182">
        <v>0</v>
      </c>
      <c r="Y182">
        <v>0</v>
      </c>
      <c r="Z182" s="8">
        <f>Y183+Y182</f>
        <v>0</v>
      </c>
      <c r="AA182" s="8">
        <f>Y183-Y182</f>
        <v>0</v>
      </c>
    </row>
    <row r="183" spans="1:27" x14ac:dyDescent="0.25">
      <c r="A183" t="s">
        <v>36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25850</v>
      </c>
      <c r="T183" s="4">
        <v>45680</v>
      </c>
      <c r="U183" t="s">
        <v>35</v>
      </c>
      <c r="V183">
        <v>0</v>
      </c>
      <c r="W183">
        <v>0</v>
      </c>
      <c r="X183">
        <v>0</v>
      </c>
      <c r="Y183">
        <v>0</v>
      </c>
      <c r="Z183" s="8"/>
      <c r="AA183" s="8"/>
    </row>
    <row r="184" spans="1:27" x14ac:dyDescent="0.25">
      <c r="A184" t="s">
        <v>36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25900</v>
      </c>
      <c r="T184" s="4">
        <v>45680</v>
      </c>
      <c r="U184" t="s">
        <v>34</v>
      </c>
      <c r="V184">
        <v>0</v>
      </c>
      <c r="W184">
        <v>0</v>
      </c>
      <c r="X184">
        <v>0</v>
      </c>
      <c r="Y184">
        <v>0</v>
      </c>
      <c r="Z184" s="8">
        <f>Y185+Y184</f>
        <v>0</v>
      </c>
      <c r="AA184" s="8">
        <f>Y185-Y184</f>
        <v>0</v>
      </c>
    </row>
    <row r="185" spans="1:27" x14ac:dyDescent="0.25">
      <c r="A185" t="s">
        <v>36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25900</v>
      </c>
      <c r="T185" s="4">
        <v>45680</v>
      </c>
      <c r="U185" t="s">
        <v>35</v>
      </c>
      <c r="V185">
        <v>0</v>
      </c>
      <c r="W185">
        <v>0</v>
      </c>
      <c r="X185">
        <v>0</v>
      </c>
      <c r="Y185">
        <v>0</v>
      </c>
      <c r="Z185" s="8"/>
      <c r="AA185" s="8"/>
    </row>
    <row r="186" spans="1:27" x14ac:dyDescent="0.25">
      <c r="A186" t="s">
        <v>36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25950</v>
      </c>
      <c r="T186" s="4">
        <v>45680</v>
      </c>
      <c r="U186" t="s">
        <v>34</v>
      </c>
      <c r="V186">
        <v>0</v>
      </c>
      <c r="W186">
        <v>0</v>
      </c>
      <c r="X186">
        <v>0</v>
      </c>
      <c r="Y186">
        <v>0</v>
      </c>
      <c r="Z186" s="8">
        <f>Y187+Y186</f>
        <v>0</v>
      </c>
      <c r="AA186" s="8">
        <f>Y187-Y186</f>
        <v>0</v>
      </c>
    </row>
    <row r="187" spans="1:27" x14ac:dyDescent="0.25">
      <c r="A187" t="s">
        <v>36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25950</v>
      </c>
      <c r="T187" s="4">
        <v>45680</v>
      </c>
      <c r="U187" t="s">
        <v>35</v>
      </c>
      <c r="V187">
        <v>0</v>
      </c>
      <c r="W187">
        <v>0</v>
      </c>
      <c r="X187">
        <v>0</v>
      </c>
      <c r="Y187">
        <v>0</v>
      </c>
      <c r="Z187" s="8"/>
      <c r="AA187" s="8"/>
    </row>
    <row r="188" spans="1:27" x14ac:dyDescent="0.25">
      <c r="Z188" s="8">
        <f>Y189+Y188</f>
        <v>0</v>
      </c>
      <c r="AA188" s="8">
        <f>Y189-Y188</f>
        <v>0</v>
      </c>
    </row>
    <row r="189" spans="1:27" x14ac:dyDescent="0.25">
      <c r="Z189" s="8"/>
      <c r="AA189" s="8"/>
    </row>
    <row r="190" spans="1:27" x14ac:dyDescent="0.25">
      <c r="Z190" s="8">
        <f>Y191+Y190</f>
        <v>0</v>
      </c>
      <c r="AA190" s="8">
        <f>Y191-Y190</f>
        <v>0</v>
      </c>
    </row>
    <row r="191" spans="1:27" x14ac:dyDescent="0.25">
      <c r="Z191" s="8"/>
      <c r="AA191" s="8"/>
    </row>
    <row r="192" spans="1:27" x14ac:dyDescent="0.25">
      <c r="Z192" s="8">
        <f>Y193+Y192</f>
        <v>0</v>
      </c>
      <c r="AA192" s="8">
        <f>Y193-Y192</f>
        <v>0</v>
      </c>
    </row>
    <row r="193" spans="26:27" x14ac:dyDescent="0.25">
      <c r="Z193" s="8"/>
      <c r="AA193" s="8"/>
    </row>
    <row r="194" spans="26:27" x14ac:dyDescent="0.25">
      <c r="Z194" s="8">
        <f>Y195+Y194</f>
        <v>0</v>
      </c>
      <c r="AA194" s="8">
        <f>Y195-Y194</f>
        <v>0</v>
      </c>
    </row>
    <row r="195" spans="26:27" x14ac:dyDescent="0.25">
      <c r="Z195" s="8"/>
      <c r="AA195" s="8"/>
    </row>
    <row r="196" spans="26:27" x14ac:dyDescent="0.25">
      <c r="Z196" s="8">
        <f>Y197+Y196</f>
        <v>0</v>
      </c>
      <c r="AA196" s="8">
        <f>Y197-Y196</f>
        <v>0</v>
      </c>
    </row>
    <row r="197" spans="26:27" x14ac:dyDescent="0.25">
      <c r="Z197" s="8"/>
      <c r="AA197" s="8"/>
    </row>
    <row r="198" spans="26:27" x14ac:dyDescent="0.25">
      <c r="Z198" s="8">
        <f>Y199+Y198</f>
        <v>0</v>
      </c>
      <c r="AA198" s="8">
        <f>Y199-Y198</f>
        <v>0</v>
      </c>
    </row>
    <row r="199" spans="26:27" x14ac:dyDescent="0.25">
      <c r="Z199" s="8"/>
      <c r="AA199" s="8"/>
    </row>
    <row r="200" spans="26:27" x14ac:dyDescent="0.25">
      <c r="Z200" s="8">
        <f>Y201+Y200</f>
        <v>0</v>
      </c>
      <c r="AA200" s="8">
        <f>Y201-Y200</f>
        <v>0</v>
      </c>
    </row>
    <row r="201" spans="26:27" x14ac:dyDescent="0.25">
      <c r="Z201" s="8"/>
      <c r="AA201" s="8"/>
    </row>
    <row r="202" spans="26:27" x14ac:dyDescent="0.25">
      <c r="Z202" s="8">
        <f>Y203+Y202</f>
        <v>0</v>
      </c>
      <c r="AA202" s="8">
        <f>Y203-Y202</f>
        <v>0</v>
      </c>
    </row>
    <row r="203" spans="26:27" x14ac:dyDescent="0.25">
      <c r="Z203" s="8"/>
      <c r="AA203" s="8"/>
    </row>
    <row r="204" spans="26:27" x14ac:dyDescent="0.25">
      <c r="Z204" s="8">
        <f>Y205+Y204</f>
        <v>0</v>
      </c>
      <c r="AA204" s="8">
        <f>Y205-Y204</f>
        <v>0</v>
      </c>
    </row>
    <row r="205" spans="26:27" x14ac:dyDescent="0.25">
      <c r="Z205" s="8"/>
      <c r="AA205" s="8"/>
    </row>
    <row r="206" spans="26:27" x14ac:dyDescent="0.25">
      <c r="Z206" s="8">
        <f>Y207+Y206</f>
        <v>0</v>
      </c>
      <c r="AA206" s="8">
        <f>Y207-Y206</f>
        <v>0</v>
      </c>
    </row>
    <row r="207" spans="26:27" x14ac:dyDescent="0.25">
      <c r="Z207" s="8"/>
      <c r="AA207" s="8"/>
    </row>
    <row r="208" spans="26:27" x14ac:dyDescent="0.25">
      <c r="Z208" s="8">
        <f>Y209+Y208</f>
        <v>0</v>
      </c>
      <c r="AA208" s="8">
        <f>Y209-Y208</f>
        <v>0</v>
      </c>
    </row>
    <row r="209" spans="26:27" x14ac:dyDescent="0.25">
      <c r="Z209" s="8"/>
      <c r="AA209" s="8"/>
    </row>
    <row r="210" spans="26:27" x14ac:dyDescent="0.25">
      <c r="Z210" s="8">
        <f>Y211+Y210</f>
        <v>0</v>
      </c>
      <c r="AA210" s="8">
        <f>Y211-Y210</f>
        <v>0</v>
      </c>
    </row>
    <row r="211" spans="26:27" x14ac:dyDescent="0.25">
      <c r="Z211" s="8"/>
      <c r="AA211" s="8"/>
    </row>
    <row r="212" spans="26:27" x14ac:dyDescent="0.25">
      <c r="Z212" s="8">
        <f>Y213+Y212</f>
        <v>0</v>
      </c>
      <c r="AA212" s="8">
        <f>Y213-Y212</f>
        <v>0</v>
      </c>
    </row>
    <row r="213" spans="26:27" x14ac:dyDescent="0.25">
      <c r="Z213" s="8"/>
      <c r="AA213" s="8"/>
    </row>
    <row r="214" spans="26:27" x14ac:dyDescent="0.25">
      <c r="Z214" s="8">
        <f>Y215+Y214</f>
        <v>0</v>
      </c>
      <c r="AA214" s="8">
        <f>Y215-Y214</f>
        <v>0</v>
      </c>
    </row>
    <row r="215" spans="26:27" x14ac:dyDescent="0.25">
      <c r="Z215" s="8"/>
      <c r="AA215" s="8"/>
    </row>
    <row r="216" spans="26:27" x14ac:dyDescent="0.25">
      <c r="Z216" s="8">
        <f>Y217+Y216</f>
        <v>0</v>
      </c>
      <c r="AA216" s="8">
        <f>Y217-Y216</f>
        <v>0</v>
      </c>
    </row>
    <row r="217" spans="26:27" x14ac:dyDescent="0.25">
      <c r="Z217" s="8"/>
      <c r="AA217" s="8"/>
    </row>
    <row r="218" spans="26:27" x14ac:dyDescent="0.25">
      <c r="Z218" s="8">
        <f>Y219+Y218</f>
        <v>0</v>
      </c>
      <c r="AA218" s="8">
        <f>Y219-Y218</f>
        <v>0</v>
      </c>
    </row>
    <row r="219" spans="26:27" x14ac:dyDescent="0.25">
      <c r="Z219" s="8"/>
      <c r="AA219" s="8"/>
    </row>
    <row r="220" spans="26:27" x14ac:dyDescent="0.25">
      <c r="Z220" s="8">
        <f>Y221+Y220</f>
        <v>0</v>
      </c>
      <c r="AA220" s="8">
        <f>Y221-Y220</f>
        <v>0</v>
      </c>
    </row>
    <row r="221" spans="26:27" x14ac:dyDescent="0.25">
      <c r="Z221" s="8"/>
      <c r="AA221" s="8"/>
    </row>
    <row r="222" spans="26:27" x14ac:dyDescent="0.25">
      <c r="Z222" s="8">
        <f>Y223+Y222</f>
        <v>0</v>
      </c>
      <c r="AA222" s="8">
        <f>Y223-Y222</f>
        <v>0</v>
      </c>
    </row>
    <row r="223" spans="26:27" x14ac:dyDescent="0.25">
      <c r="Z223" s="8"/>
      <c r="AA223" s="8"/>
    </row>
    <row r="224" spans="26:27" x14ac:dyDescent="0.25">
      <c r="Z224" s="8">
        <f>Y225+Y224</f>
        <v>0</v>
      </c>
      <c r="AA224" s="8">
        <f>Y225-Y224</f>
        <v>0</v>
      </c>
    </row>
    <row r="225" spans="26:27" x14ac:dyDescent="0.25">
      <c r="Z225" s="8"/>
      <c r="AA225" s="8"/>
    </row>
    <row r="226" spans="26:27" x14ac:dyDescent="0.25">
      <c r="Z226" s="8">
        <f>Y227+Y226</f>
        <v>0</v>
      </c>
      <c r="AA226" s="8">
        <f>Y227-Y226</f>
        <v>0</v>
      </c>
    </row>
    <row r="227" spans="26:27" x14ac:dyDescent="0.25">
      <c r="Z227" s="8"/>
      <c r="AA227" s="8"/>
    </row>
    <row r="228" spans="26:27" x14ac:dyDescent="0.25">
      <c r="Z228" s="8">
        <f>Y229+Y228</f>
        <v>0</v>
      </c>
      <c r="AA228" s="8">
        <f>Y229-Y228</f>
        <v>0</v>
      </c>
    </row>
    <row r="229" spans="26:27" x14ac:dyDescent="0.25">
      <c r="Z229" s="8"/>
      <c r="AA229" s="8"/>
    </row>
    <row r="230" spans="26:27" x14ac:dyDescent="0.25">
      <c r="Z230" s="8">
        <f>Y231+Y230</f>
        <v>0</v>
      </c>
      <c r="AA230" s="8">
        <f>Y231-Y230</f>
        <v>0</v>
      </c>
    </row>
    <row r="231" spans="26:27" x14ac:dyDescent="0.25">
      <c r="Z231" s="8"/>
      <c r="AA231" s="8"/>
    </row>
    <row r="232" spans="26:27" x14ac:dyDescent="0.25">
      <c r="Z232" s="8">
        <f>Y233+Y232</f>
        <v>0</v>
      </c>
      <c r="AA232" s="8">
        <f>Y233-Y232</f>
        <v>0</v>
      </c>
    </row>
    <row r="233" spans="26:27" x14ac:dyDescent="0.25">
      <c r="Z233" s="8"/>
      <c r="AA233" s="8"/>
    </row>
    <row r="234" spans="26:27" x14ac:dyDescent="0.25">
      <c r="Z234" s="8">
        <f>Y235+Y234</f>
        <v>0</v>
      </c>
      <c r="AA234" s="8">
        <f>Y235-Y234</f>
        <v>0</v>
      </c>
    </row>
    <row r="235" spans="26:27" x14ac:dyDescent="0.25">
      <c r="Z235" s="8"/>
      <c r="AA235" s="8"/>
    </row>
    <row r="236" spans="26:27" x14ac:dyDescent="0.25">
      <c r="Z236" s="8">
        <f>Y237+Y236</f>
        <v>0</v>
      </c>
      <c r="AA236" s="8">
        <f>Y237-Y236</f>
        <v>0</v>
      </c>
    </row>
    <row r="237" spans="26:27" x14ac:dyDescent="0.25">
      <c r="Z237" s="8"/>
      <c r="AA237" s="8"/>
    </row>
    <row r="238" spans="26:27" x14ac:dyDescent="0.25">
      <c r="Z238" s="8">
        <f>Y239+Y238</f>
        <v>0</v>
      </c>
      <c r="AA238" s="8">
        <f>Y239-Y238</f>
        <v>0</v>
      </c>
    </row>
    <row r="239" spans="26:27" x14ac:dyDescent="0.25">
      <c r="Z239" s="8"/>
      <c r="AA239" s="8"/>
    </row>
    <row r="240" spans="26:27" x14ac:dyDescent="0.25">
      <c r="Z240" s="8">
        <f>Y241+Y240</f>
        <v>0</v>
      </c>
      <c r="AA240" s="8">
        <f>Y241-Y240</f>
        <v>0</v>
      </c>
    </row>
    <row r="241" spans="26:27" x14ac:dyDescent="0.25">
      <c r="Z241" s="8"/>
      <c r="AA241" s="8"/>
    </row>
    <row r="242" spans="26:27" x14ac:dyDescent="0.25">
      <c r="Z242" s="8">
        <f>Y243+Y242</f>
        <v>0</v>
      </c>
      <c r="AA242" s="8">
        <f>Y243-Y242</f>
        <v>0</v>
      </c>
    </row>
    <row r="243" spans="26:27" x14ac:dyDescent="0.25">
      <c r="Z243" s="8"/>
      <c r="AA243" s="8"/>
    </row>
    <row r="244" spans="26:27" x14ac:dyDescent="0.25">
      <c r="Z244" s="8">
        <f>Y245+Y244</f>
        <v>0</v>
      </c>
      <c r="AA244" s="8">
        <f>Y245-Y244</f>
        <v>0</v>
      </c>
    </row>
    <row r="245" spans="26:27" x14ac:dyDescent="0.25">
      <c r="Z245" s="8"/>
      <c r="AA245" s="8"/>
    </row>
    <row r="246" spans="26:27" x14ac:dyDescent="0.25">
      <c r="Z246" s="8">
        <f>Y247+Y246</f>
        <v>0</v>
      </c>
      <c r="AA246" s="8">
        <f>Y247-Y246</f>
        <v>0</v>
      </c>
    </row>
    <row r="247" spans="26:27" x14ac:dyDescent="0.25">
      <c r="Z247" s="8"/>
      <c r="AA247" s="8"/>
    </row>
    <row r="248" spans="26:27" x14ac:dyDescent="0.25">
      <c r="Z248" s="8">
        <f>Y249+Y248</f>
        <v>0</v>
      </c>
      <c r="AA248" s="8">
        <f>Y249-Y248</f>
        <v>0</v>
      </c>
    </row>
    <row r="249" spans="26:27" x14ac:dyDescent="0.25">
      <c r="Z249" s="8"/>
      <c r="AA249" s="8"/>
    </row>
    <row r="250" spans="26:27" x14ac:dyDescent="0.25">
      <c r="Z250" s="8">
        <f>Y251+Y250</f>
        <v>0</v>
      </c>
      <c r="AA250" s="8">
        <f>Y251-Y250</f>
        <v>0</v>
      </c>
    </row>
    <row r="251" spans="26:27" x14ac:dyDescent="0.25">
      <c r="Z251" s="8"/>
      <c r="AA251" s="8"/>
    </row>
    <row r="252" spans="26:27" x14ac:dyDescent="0.25">
      <c r="Z252" s="8">
        <f>Y253+Y252</f>
        <v>0</v>
      </c>
      <c r="AA252" s="8">
        <f>Y253-Y252</f>
        <v>0</v>
      </c>
    </row>
    <row r="253" spans="26:27" x14ac:dyDescent="0.25">
      <c r="Z253" s="8"/>
      <c r="AA253" s="8"/>
    </row>
    <row r="254" spans="26:27" x14ac:dyDescent="0.25">
      <c r="Z254" s="8">
        <f>Y255+Y254</f>
        <v>0</v>
      </c>
      <c r="AA254" s="8">
        <f>Y255-Y254</f>
        <v>0</v>
      </c>
    </row>
    <row r="255" spans="26:27" x14ac:dyDescent="0.25">
      <c r="Z255" s="8"/>
      <c r="AA255" s="8"/>
    </row>
    <row r="256" spans="26:27" x14ac:dyDescent="0.25">
      <c r="Z256" s="8">
        <f>Y257+Y256</f>
        <v>0</v>
      </c>
      <c r="AA256" s="8">
        <f>Y257-Y256</f>
        <v>0</v>
      </c>
    </row>
    <row r="257" spans="26:27" x14ac:dyDescent="0.25">
      <c r="Z257" s="8"/>
      <c r="AA257" s="8"/>
    </row>
    <row r="258" spans="26:27" x14ac:dyDescent="0.25">
      <c r="Z258" s="8">
        <f>Y259+Y258</f>
        <v>0</v>
      </c>
      <c r="AA258" s="8">
        <f>Y259-Y258</f>
        <v>0</v>
      </c>
    </row>
    <row r="259" spans="26:27" x14ac:dyDescent="0.25">
      <c r="Z259" s="8"/>
      <c r="AA259" s="8"/>
    </row>
    <row r="260" spans="26:27" x14ac:dyDescent="0.25">
      <c r="Z260" s="8">
        <f>Y261+Y260</f>
        <v>0</v>
      </c>
      <c r="AA260" s="8">
        <f>Y261-Y260</f>
        <v>0</v>
      </c>
    </row>
    <row r="261" spans="26:27" x14ac:dyDescent="0.25">
      <c r="Z261" s="8"/>
      <c r="AA261" s="8"/>
    </row>
    <row r="262" spans="26:27" x14ac:dyDescent="0.25">
      <c r="Z262" s="8">
        <f>Y263+Y262</f>
        <v>0</v>
      </c>
      <c r="AA262" s="8">
        <f>Y263-Y262</f>
        <v>0</v>
      </c>
    </row>
    <row r="263" spans="26:27" x14ac:dyDescent="0.25">
      <c r="Z263" s="8"/>
      <c r="AA263" s="8"/>
    </row>
    <row r="264" spans="26:27" x14ac:dyDescent="0.25">
      <c r="Z264" s="8">
        <f>Y265+Y264</f>
        <v>0</v>
      </c>
      <c r="AA264" s="8">
        <f>Y265-Y264</f>
        <v>0</v>
      </c>
    </row>
    <row r="265" spans="26:27" x14ac:dyDescent="0.25">
      <c r="Z265" s="8"/>
      <c r="AA265" s="8"/>
    </row>
    <row r="266" spans="26:27" x14ac:dyDescent="0.25">
      <c r="Z266" s="8">
        <f>Y267+Y266</f>
        <v>0</v>
      </c>
      <c r="AA266" s="8">
        <f>Y267-Y266</f>
        <v>0</v>
      </c>
    </row>
    <row r="267" spans="26:27" x14ac:dyDescent="0.25">
      <c r="Z267" s="8"/>
      <c r="AA267" s="8"/>
    </row>
    <row r="268" spans="26:27" x14ac:dyDescent="0.25">
      <c r="Z268" s="8">
        <f>Y269+Y268</f>
        <v>0</v>
      </c>
      <c r="AA268" s="8">
        <f>Y269-Y268</f>
        <v>0</v>
      </c>
    </row>
    <row r="269" spans="26:27" x14ac:dyDescent="0.25">
      <c r="Z269" s="8"/>
      <c r="AA269" s="8"/>
    </row>
    <row r="270" spans="26:27" x14ac:dyDescent="0.25">
      <c r="Z270" s="8">
        <f>Y271+Y270</f>
        <v>0</v>
      </c>
      <c r="AA270" s="8">
        <f>Y271-Y270</f>
        <v>0</v>
      </c>
    </row>
    <row r="271" spans="26:27" x14ac:dyDescent="0.25">
      <c r="Z271" s="8"/>
      <c r="AA271" s="8"/>
    </row>
    <row r="272" spans="26:27" x14ac:dyDescent="0.25">
      <c r="Z272" s="8">
        <f>Y273+Y272</f>
        <v>0</v>
      </c>
      <c r="AA272" s="8">
        <f>Y273-Y272</f>
        <v>0</v>
      </c>
    </row>
    <row r="273" spans="26:27" x14ac:dyDescent="0.25">
      <c r="Z273" s="8"/>
      <c r="AA273" s="8"/>
    </row>
    <row r="274" spans="26:27" x14ac:dyDescent="0.25">
      <c r="Z274" s="8">
        <f>Y275+Y274</f>
        <v>0</v>
      </c>
      <c r="AA274" s="8">
        <f>Y275-Y274</f>
        <v>0</v>
      </c>
    </row>
    <row r="275" spans="26:27" x14ac:dyDescent="0.25">
      <c r="Z275" s="8"/>
      <c r="AA275" s="8"/>
    </row>
    <row r="276" spans="26:27" x14ac:dyDescent="0.25">
      <c r="Z276" s="8">
        <f>Y277+Y276</f>
        <v>0</v>
      </c>
      <c r="AA276" s="8">
        <f>Y277-Y276</f>
        <v>0</v>
      </c>
    </row>
    <row r="277" spans="26:27" x14ac:dyDescent="0.25">
      <c r="Z277" s="8"/>
      <c r="AA277" s="8"/>
    </row>
    <row r="278" spans="26:27" x14ac:dyDescent="0.25">
      <c r="Z278" s="8">
        <f>Y279+Y278</f>
        <v>0</v>
      </c>
      <c r="AA278" s="8">
        <f>Y279-Y278</f>
        <v>0</v>
      </c>
    </row>
    <row r="279" spans="26:27" x14ac:dyDescent="0.25">
      <c r="Z279" s="8"/>
      <c r="AA279" s="8"/>
    </row>
    <row r="280" spans="26:27" x14ac:dyDescent="0.25">
      <c r="Z280" s="8">
        <f>Y281+Y280</f>
        <v>0</v>
      </c>
      <c r="AA280" s="8">
        <f>Y281-Y280</f>
        <v>0</v>
      </c>
    </row>
    <row r="281" spans="26:27" x14ac:dyDescent="0.25">
      <c r="Z281" s="8"/>
      <c r="AA281" s="8"/>
    </row>
    <row r="282" spans="26:27" x14ac:dyDescent="0.25">
      <c r="Z282" s="8">
        <f>Y283+Y282</f>
        <v>0</v>
      </c>
      <c r="AA282" s="8">
        <f>Y283-Y282</f>
        <v>0</v>
      </c>
    </row>
    <row r="283" spans="26:27" x14ac:dyDescent="0.25">
      <c r="Z283" s="8"/>
      <c r="AA283" s="8"/>
    </row>
    <row r="284" spans="26:27" x14ac:dyDescent="0.25">
      <c r="Z284" s="8">
        <f>Y285+Y284</f>
        <v>0</v>
      </c>
      <c r="AA284" s="8">
        <f>Y285-Y284</f>
        <v>0</v>
      </c>
    </row>
    <row r="285" spans="26:27" x14ac:dyDescent="0.25">
      <c r="Z285" s="8"/>
      <c r="AA285" s="8"/>
    </row>
    <row r="286" spans="26:27" x14ac:dyDescent="0.25">
      <c r="Z286" s="8">
        <f>Y287+Y286</f>
        <v>0</v>
      </c>
      <c r="AA286" s="8">
        <f>Y287-Y286</f>
        <v>0</v>
      </c>
    </row>
    <row r="287" spans="26:27" x14ac:dyDescent="0.25">
      <c r="Z287" s="8"/>
      <c r="AA287" s="8"/>
    </row>
    <row r="288" spans="26:27" x14ac:dyDescent="0.25">
      <c r="Z288" s="8">
        <f>Y289+Y288</f>
        <v>0</v>
      </c>
      <c r="AA288" s="8">
        <f>Y289-Y288</f>
        <v>0</v>
      </c>
    </row>
    <row r="289" spans="26:27" x14ac:dyDescent="0.25">
      <c r="Z289" s="8"/>
      <c r="AA289" s="8"/>
    </row>
    <row r="290" spans="26:27" x14ac:dyDescent="0.25">
      <c r="Z290" s="8">
        <f>Y291+Y290</f>
        <v>0</v>
      </c>
      <c r="AA290" s="8">
        <f>Y291-Y290</f>
        <v>0</v>
      </c>
    </row>
    <row r="291" spans="26:27" x14ac:dyDescent="0.25">
      <c r="Z291" s="8"/>
      <c r="AA291" s="8"/>
    </row>
    <row r="292" spans="26:27" x14ac:dyDescent="0.25">
      <c r="Z292" s="8">
        <f>Y293+Y292</f>
        <v>0</v>
      </c>
      <c r="AA292" s="8">
        <f>Y293-Y292</f>
        <v>0</v>
      </c>
    </row>
    <row r="293" spans="26:27" x14ac:dyDescent="0.25">
      <c r="Z293" s="8"/>
      <c r="AA293" s="8"/>
    </row>
    <row r="294" spans="26:27" x14ac:dyDescent="0.25">
      <c r="Z294" s="8">
        <f>Y295+Y294</f>
        <v>0</v>
      </c>
      <c r="AA294" s="8">
        <f>Y295-Y294</f>
        <v>0</v>
      </c>
    </row>
    <row r="295" spans="26:27" x14ac:dyDescent="0.25">
      <c r="Z295" s="8"/>
      <c r="AA295" s="8"/>
    </row>
    <row r="296" spans="26:27" x14ac:dyDescent="0.25">
      <c r="Z296" s="8">
        <f>Y297+Y296</f>
        <v>0</v>
      </c>
      <c r="AA296" s="8">
        <f>Y297-Y296</f>
        <v>0</v>
      </c>
    </row>
    <row r="297" spans="26:27" x14ac:dyDescent="0.25">
      <c r="Z297" s="8"/>
      <c r="AA297" s="8"/>
    </row>
    <row r="298" spans="26:27" x14ac:dyDescent="0.25">
      <c r="Z298" s="8">
        <f>Y299+Y298</f>
        <v>0</v>
      </c>
      <c r="AA298" s="8">
        <f>Y299-Y298</f>
        <v>0</v>
      </c>
    </row>
    <row r="299" spans="26:27" x14ac:dyDescent="0.25">
      <c r="Z299" s="8"/>
      <c r="AA299" s="8"/>
    </row>
    <row r="300" spans="26:27" x14ac:dyDescent="0.25">
      <c r="Z300" s="8">
        <f>Y301+Y300</f>
        <v>0</v>
      </c>
      <c r="AA300" s="8">
        <f>Y301-Y300</f>
        <v>0</v>
      </c>
    </row>
    <row r="301" spans="26:27" x14ac:dyDescent="0.25">
      <c r="Z301" s="8"/>
      <c r="AA301" s="8"/>
    </row>
    <row r="302" spans="26:27" x14ac:dyDescent="0.25">
      <c r="Z302" s="8">
        <f>Y303+Y302</f>
        <v>0</v>
      </c>
      <c r="AA302" s="8">
        <f>Y303-Y302</f>
        <v>0</v>
      </c>
    </row>
    <row r="303" spans="26:27" x14ac:dyDescent="0.25">
      <c r="Z303" s="8"/>
      <c r="AA303" s="8"/>
    </row>
    <row r="304" spans="26:27" x14ac:dyDescent="0.25">
      <c r="Z304" s="8">
        <f>Y305+Y304</f>
        <v>0</v>
      </c>
      <c r="AA304" s="8">
        <f>Y305-Y304</f>
        <v>0</v>
      </c>
    </row>
    <row r="305" spans="26:27" x14ac:dyDescent="0.25">
      <c r="Z305" s="8"/>
      <c r="AA305" s="8"/>
    </row>
    <row r="306" spans="26:27" x14ac:dyDescent="0.25">
      <c r="Z306" s="8">
        <f>Y307+Y306</f>
        <v>0</v>
      </c>
      <c r="AA306" s="8">
        <f>Y307-Y306</f>
        <v>0</v>
      </c>
    </row>
    <row r="307" spans="26:27" x14ac:dyDescent="0.25">
      <c r="Z307" s="8"/>
      <c r="AA307" s="8"/>
    </row>
    <row r="308" spans="26:27" x14ac:dyDescent="0.25">
      <c r="Z308" s="8">
        <f>Y309+Y308</f>
        <v>0</v>
      </c>
      <c r="AA308" s="8">
        <f>Y309-Y308</f>
        <v>0</v>
      </c>
    </row>
    <row r="309" spans="26:27" x14ac:dyDescent="0.25">
      <c r="Z309" s="8"/>
      <c r="AA309" s="8"/>
    </row>
    <row r="310" spans="26:27" x14ac:dyDescent="0.25">
      <c r="Z310" s="8">
        <f>Y311+Y310</f>
        <v>0</v>
      </c>
      <c r="AA310" s="8">
        <f>Y311-Y310</f>
        <v>0</v>
      </c>
    </row>
    <row r="311" spans="26:27" x14ac:dyDescent="0.25">
      <c r="Z311" s="8"/>
      <c r="AA311" s="8"/>
    </row>
    <row r="312" spans="26:27" x14ac:dyDescent="0.25">
      <c r="Z312" s="8">
        <f>Y313+Y312</f>
        <v>0</v>
      </c>
      <c r="AA312" s="8">
        <f>Y313-Y312</f>
        <v>0</v>
      </c>
    </row>
    <row r="313" spans="26:27" x14ac:dyDescent="0.25">
      <c r="Z313" s="8"/>
      <c r="AA313" s="8"/>
    </row>
    <row r="314" spans="26:27" x14ac:dyDescent="0.25">
      <c r="Z314" s="8">
        <f>Y315+Y314</f>
        <v>0</v>
      </c>
      <c r="AA314" s="8">
        <f>Y315-Y314</f>
        <v>0</v>
      </c>
    </row>
    <row r="315" spans="26:27" x14ac:dyDescent="0.25">
      <c r="Z315" s="8"/>
      <c r="AA315" s="8"/>
    </row>
    <row r="316" spans="26:27" x14ac:dyDescent="0.25">
      <c r="Z316" s="8">
        <f>Y317+Y316</f>
        <v>0</v>
      </c>
      <c r="AA316" s="8">
        <f>Y317-Y316</f>
        <v>0</v>
      </c>
    </row>
    <row r="317" spans="26:27" x14ac:dyDescent="0.25">
      <c r="Z317" s="8"/>
      <c r="AA317" s="8"/>
    </row>
    <row r="318" spans="26:27" x14ac:dyDescent="0.25">
      <c r="Z318" s="8">
        <f>Y319+Y318</f>
        <v>0</v>
      </c>
      <c r="AA318" s="8">
        <f>Y319-Y318</f>
        <v>0</v>
      </c>
    </row>
    <row r="319" spans="26:27" x14ac:dyDescent="0.25">
      <c r="Z319" s="8"/>
      <c r="AA319" s="8"/>
    </row>
    <row r="320" spans="26:27" x14ac:dyDescent="0.25">
      <c r="Z320" s="8">
        <f>Y321+Y320</f>
        <v>0</v>
      </c>
      <c r="AA320" s="8">
        <f>Y321-Y320</f>
        <v>0</v>
      </c>
    </row>
    <row r="321" spans="26:27" x14ac:dyDescent="0.25">
      <c r="Z321" s="8"/>
      <c r="AA321" s="8"/>
    </row>
    <row r="322" spans="26:27" x14ac:dyDescent="0.25">
      <c r="Z322" s="8">
        <f>Y323+Y322</f>
        <v>0</v>
      </c>
      <c r="AA322" s="8">
        <f>Y323-Y322</f>
        <v>0</v>
      </c>
    </row>
    <row r="323" spans="26:27" x14ac:dyDescent="0.25">
      <c r="Z323" s="8"/>
      <c r="AA323" s="8"/>
    </row>
    <row r="324" spans="26:27" x14ac:dyDescent="0.25">
      <c r="Z324" s="8">
        <f>Y325+Y324</f>
        <v>0</v>
      </c>
      <c r="AA324" s="8">
        <f>Y325-Y324</f>
        <v>0</v>
      </c>
    </row>
    <row r="325" spans="26:27" x14ac:dyDescent="0.25">
      <c r="Z325" s="8"/>
      <c r="AA325" s="8"/>
    </row>
    <row r="326" spans="26:27" x14ac:dyDescent="0.25">
      <c r="Z326" s="8">
        <f>Y327+Y326</f>
        <v>0</v>
      </c>
      <c r="AA326" s="8">
        <f>Y327-Y326</f>
        <v>0</v>
      </c>
    </row>
    <row r="327" spans="26:27" x14ac:dyDescent="0.25">
      <c r="Z327" s="8"/>
      <c r="AA327" s="8"/>
    </row>
    <row r="328" spans="26:27" x14ac:dyDescent="0.25">
      <c r="Z328" s="8">
        <f>Y329+Y328</f>
        <v>0</v>
      </c>
      <c r="AA328" s="8">
        <f>Y329-Y328</f>
        <v>0</v>
      </c>
    </row>
    <row r="329" spans="26:27" x14ac:dyDescent="0.25">
      <c r="Z329" s="8"/>
      <c r="AA329" s="8"/>
    </row>
    <row r="330" spans="26:27" x14ac:dyDescent="0.25">
      <c r="Z330" s="8">
        <f>Y331+Y330</f>
        <v>0</v>
      </c>
      <c r="AA330" s="8">
        <f>Y331-Y330</f>
        <v>0</v>
      </c>
    </row>
    <row r="331" spans="26:27" x14ac:dyDescent="0.25">
      <c r="Z331" s="8"/>
      <c r="AA331" s="8"/>
    </row>
    <row r="332" spans="26:27" x14ac:dyDescent="0.25">
      <c r="Z332" s="8">
        <f>Y333+Y332</f>
        <v>0</v>
      </c>
      <c r="AA332" s="8">
        <f>Y333-Y332</f>
        <v>0</v>
      </c>
    </row>
    <row r="333" spans="26:27" x14ac:dyDescent="0.25">
      <c r="Z333" s="8"/>
      <c r="AA333" s="8"/>
    </row>
    <row r="334" spans="26:27" x14ac:dyDescent="0.25">
      <c r="Z334" s="8">
        <f>Y335+Y334</f>
        <v>0</v>
      </c>
      <c r="AA334" s="8">
        <f>Y335-Y334</f>
        <v>0</v>
      </c>
    </row>
    <row r="335" spans="26:27" x14ac:dyDescent="0.25">
      <c r="Z335" s="8"/>
      <c r="AA335" s="8"/>
    </row>
    <row r="336" spans="26:27" x14ac:dyDescent="0.25">
      <c r="Z336" s="8">
        <f>Y337+Y336</f>
        <v>0</v>
      </c>
      <c r="AA336" s="8">
        <f>Y337-Y336</f>
        <v>0</v>
      </c>
    </row>
    <row r="337" spans="26:27" x14ac:dyDescent="0.25">
      <c r="Z337" s="8"/>
      <c r="AA337" s="8"/>
    </row>
    <row r="338" spans="26:27" x14ac:dyDescent="0.25">
      <c r="Z338" s="8">
        <f>Y339+Y338</f>
        <v>0</v>
      </c>
      <c r="AA338" s="8">
        <f>Y339-Y338</f>
        <v>0</v>
      </c>
    </row>
    <row r="339" spans="26:27" x14ac:dyDescent="0.25">
      <c r="Z339" s="8"/>
      <c r="AA339" s="8"/>
    </row>
    <row r="340" spans="26:27" x14ac:dyDescent="0.25">
      <c r="Z340" s="8">
        <f>Y341+Y340</f>
        <v>0</v>
      </c>
      <c r="AA340" s="8">
        <f>Y341-Y340</f>
        <v>0</v>
      </c>
    </row>
    <row r="341" spans="26:27" x14ac:dyDescent="0.25">
      <c r="Z341" s="8"/>
      <c r="AA341" s="8"/>
    </row>
    <row r="342" spans="26:27" x14ac:dyDescent="0.25">
      <c r="Z342" s="8">
        <f>Y343+Y342</f>
        <v>0</v>
      </c>
      <c r="AA342" s="8">
        <f>Y343-Y342</f>
        <v>0</v>
      </c>
    </row>
    <row r="343" spans="26:27" x14ac:dyDescent="0.25">
      <c r="Z343" s="8"/>
      <c r="AA343" s="8"/>
    </row>
    <row r="344" spans="26:27" x14ac:dyDescent="0.25">
      <c r="Z344" s="8">
        <f>Y345+Y344</f>
        <v>0</v>
      </c>
      <c r="AA344" s="8">
        <f>Y345-Y344</f>
        <v>0</v>
      </c>
    </row>
    <row r="345" spans="26:27" x14ac:dyDescent="0.25">
      <c r="Z345" s="8"/>
      <c r="AA345" s="8"/>
    </row>
    <row r="346" spans="26:27" x14ac:dyDescent="0.25">
      <c r="Z346" s="8">
        <f>Y347+Y346</f>
        <v>0</v>
      </c>
      <c r="AA346" s="8">
        <f>Y347-Y346</f>
        <v>0</v>
      </c>
    </row>
    <row r="347" spans="26:27" x14ac:dyDescent="0.25">
      <c r="Z347" s="8"/>
      <c r="AA347" s="8"/>
    </row>
    <row r="348" spans="26:27" x14ac:dyDescent="0.25">
      <c r="Z348" s="8">
        <f>Y349+Y348</f>
        <v>0</v>
      </c>
      <c r="AA348" s="8">
        <f>Y349-Y348</f>
        <v>0</v>
      </c>
    </row>
    <row r="349" spans="26:27" x14ac:dyDescent="0.25">
      <c r="Z349" s="8"/>
      <c r="AA349" s="8"/>
    </row>
    <row r="350" spans="26:27" x14ac:dyDescent="0.25">
      <c r="Z350" s="8">
        <f>Y351+Y350</f>
        <v>0</v>
      </c>
      <c r="AA350" s="8">
        <f>Y351-Y350</f>
        <v>0</v>
      </c>
    </row>
    <row r="351" spans="26:27" x14ac:dyDescent="0.25">
      <c r="Z351" s="8"/>
      <c r="AA351" s="8"/>
    </row>
    <row r="352" spans="26:27" x14ac:dyDescent="0.25">
      <c r="Z352" s="8">
        <f>Y353+Y352</f>
        <v>0</v>
      </c>
      <c r="AA352" s="8">
        <f>Y353-Y352</f>
        <v>0</v>
      </c>
    </row>
    <row r="353" spans="26:27" x14ac:dyDescent="0.25">
      <c r="Z353" s="8"/>
      <c r="AA353" s="8"/>
    </row>
    <row r="354" spans="26:27" x14ac:dyDescent="0.25">
      <c r="Z354" s="8">
        <f>Y355+Y354</f>
        <v>0</v>
      </c>
      <c r="AA354" s="8">
        <f>Y355-Y354</f>
        <v>0</v>
      </c>
    </row>
    <row r="355" spans="26:27" x14ac:dyDescent="0.25">
      <c r="Z355" s="8"/>
      <c r="AA355" s="8"/>
    </row>
    <row r="356" spans="26:27" x14ac:dyDescent="0.25">
      <c r="Z356" s="8">
        <f>Y357+Y356</f>
        <v>0</v>
      </c>
      <c r="AA356" s="8">
        <f>Y357-Y356</f>
        <v>0</v>
      </c>
    </row>
    <row r="357" spans="26:27" x14ac:dyDescent="0.25">
      <c r="Z357" s="8"/>
      <c r="AA357" s="8"/>
    </row>
    <row r="358" spans="26:27" x14ac:dyDescent="0.25">
      <c r="Z358" s="8">
        <f>Y359+Y358</f>
        <v>0</v>
      </c>
      <c r="AA358" s="8">
        <f>Y359-Y358</f>
        <v>0</v>
      </c>
    </row>
    <row r="359" spans="26:27" x14ac:dyDescent="0.25">
      <c r="Z359" s="8"/>
      <c r="AA359" s="8"/>
    </row>
    <row r="360" spans="26:27" x14ac:dyDescent="0.25">
      <c r="Z360" s="8">
        <f>Y361+Y360</f>
        <v>0</v>
      </c>
      <c r="AA360" s="8">
        <f>Y361-Y360</f>
        <v>0</v>
      </c>
    </row>
    <row r="361" spans="26:27" x14ac:dyDescent="0.25">
      <c r="Z361" s="8"/>
      <c r="AA361" s="8"/>
    </row>
    <row r="362" spans="26:27" x14ac:dyDescent="0.25">
      <c r="Z362" s="8">
        <f>Y363+Y362</f>
        <v>0</v>
      </c>
      <c r="AA362" s="8">
        <f>Y363-Y362</f>
        <v>0</v>
      </c>
    </row>
    <row r="363" spans="26:27" x14ac:dyDescent="0.25">
      <c r="Z363" s="8"/>
      <c r="AA363" s="8"/>
    </row>
    <row r="364" spans="26:27" x14ac:dyDescent="0.25">
      <c r="Z364" s="8">
        <f>Y365+Y364</f>
        <v>0</v>
      </c>
      <c r="AA364" s="8">
        <f>Y365-Y364</f>
        <v>0</v>
      </c>
    </row>
    <row r="365" spans="26:27" x14ac:dyDescent="0.25">
      <c r="Z365" s="8"/>
      <c r="AA365" s="8"/>
    </row>
    <row r="366" spans="26:27" x14ac:dyDescent="0.25">
      <c r="Z366" s="8">
        <f>Y367+Y366</f>
        <v>0</v>
      </c>
      <c r="AA366" s="8">
        <f>Y367-Y366</f>
        <v>0</v>
      </c>
    </row>
    <row r="367" spans="26:27" x14ac:dyDescent="0.25">
      <c r="Z367" s="8"/>
      <c r="AA367" s="8"/>
    </row>
    <row r="368" spans="26:27" x14ac:dyDescent="0.25">
      <c r="Z368" s="8">
        <f>Y369+Y368</f>
        <v>0</v>
      </c>
      <c r="AA368" s="8">
        <f>Y369-Y368</f>
        <v>0</v>
      </c>
    </row>
    <row r="369" spans="26:27" x14ac:dyDescent="0.25">
      <c r="Z369" s="8"/>
      <c r="AA369" s="8"/>
    </row>
    <row r="370" spans="26:27" x14ac:dyDescent="0.25">
      <c r="Z370" s="8">
        <f>Y371+Y370</f>
        <v>0</v>
      </c>
      <c r="AA370" s="8">
        <f>Y371-Y370</f>
        <v>0</v>
      </c>
    </row>
    <row r="371" spans="26:27" x14ac:dyDescent="0.25">
      <c r="Z371" s="8"/>
      <c r="AA371" s="8"/>
    </row>
    <row r="372" spans="26:27" x14ac:dyDescent="0.25">
      <c r="Z372" s="8">
        <f>Y373+Y372</f>
        <v>0</v>
      </c>
      <c r="AA372" s="8">
        <f>Y373-Y372</f>
        <v>0</v>
      </c>
    </row>
    <row r="373" spans="26:27" x14ac:dyDescent="0.25">
      <c r="Z373" s="8"/>
      <c r="AA373" s="8"/>
    </row>
    <row r="374" spans="26:27" x14ac:dyDescent="0.25">
      <c r="Z374" s="8">
        <f>Y375+Y374</f>
        <v>0</v>
      </c>
      <c r="AA374" s="8">
        <f>Y375-Y374</f>
        <v>0</v>
      </c>
    </row>
    <row r="375" spans="26:27" x14ac:dyDescent="0.25">
      <c r="Z375" s="8"/>
      <c r="AA375" s="8"/>
    </row>
    <row r="376" spans="26:27" x14ac:dyDescent="0.25">
      <c r="Z376" s="8">
        <f>Y377+Y376</f>
        <v>0</v>
      </c>
      <c r="AA376" s="8">
        <f>Y377-Y376</f>
        <v>0</v>
      </c>
    </row>
    <row r="377" spans="26:27" x14ac:dyDescent="0.25">
      <c r="Z377" s="8"/>
      <c r="AA377" s="8"/>
    </row>
    <row r="378" spans="26:27" x14ac:dyDescent="0.25">
      <c r="Z378" s="8">
        <f>Y379+Y378</f>
        <v>0</v>
      </c>
      <c r="AA378" s="8">
        <f>Y379-Y378</f>
        <v>0</v>
      </c>
    </row>
    <row r="379" spans="26:27" x14ac:dyDescent="0.25">
      <c r="Z379" s="8"/>
      <c r="AA379" s="8"/>
    </row>
    <row r="380" spans="26:27" x14ac:dyDescent="0.25">
      <c r="Z380" s="8">
        <f>Y381+Y380</f>
        <v>0</v>
      </c>
      <c r="AA380" s="8">
        <f>Y381-Y380</f>
        <v>0</v>
      </c>
    </row>
    <row r="381" spans="26:27" x14ac:dyDescent="0.25">
      <c r="Z381" s="8"/>
      <c r="AA381" s="8"/>
    </row>
    <row r="382" spans="26:27" x14ac:dyDescent="0.25">
      <c r="Z382" s="8">
        <f>Y383+Y382</f>
        <v>0</v>
      </c>
      <c r="AA382" s="8">
        <f>Y383-Y382</f>
        <v>0</v>
      </c>
    </row>
    <row r="383" spans="26:27" x14ac:dyDescent="0.25">
      <c r="Z383" s="8"/>
      <c r="AA383" s="8"/>
    </row>
    <row r="384" spans="26:27" x14ac:dyDescent="0.25">
      <c r="Z384" s="8">
        <f>Y385+Y384</f>
        <v>0</v>
      </c>
      <c r="AA384" s="8">
        <f>Y385-Y384</f>
        <v>0</v>
      </c>
    </row>
    <row r="385" spans="26:27" x14ac:dyDescent="0.25">
      <c r="Z385" s="8"/>
      <c r="AA385" s="8"/>
    </row>
    <row r="386" spans="26:27" x14ac:dyDescent="0.25">
      <c r="Z386" s="8">
        <f>Y387+Y386</f>
        <v>0</v>
      </c>
      <c r="AA386" s="8">
        <f>Y387-Y386</f>
        <v>0</v>
      </c>
    </row>
    <row r="387" spans="26:27" x14ac:dyDescent="0.25">
      <c r="Z387" s="8"/>
      <c r="AA387" s="8"/>
    </row>
    <row r="388" spans="26:27" x14ac:dyDescent="0.25">
      <c r="Z388" s="8">
        <f>Y389+Y388</f>
        <v>0</v>
      </c>
      <c r="AA388" s="8">
        <f>Y389-Y388</f>
        <v>0</v>
      </c>
    </row>
    <row r="389" spans="26:27" x14ac:dyDescent="0.25">
      <c r="Z389" s="8"/>
      <c r="AA389" s="8"/>
    </row>
    <row r="390" spans="26:27" x14ac:dyDescent="0.25">
      <c r="Z390" s="8">
        <f>Y391+Y390</f>
        <v>0</v>
      </c>
      <c r="AA390" s="8">
        <f>Y391-Y390</f>
        <v>0</v>
      </c>
    </row>
    <row r="391" spans="26:27" x14ac:dyDescent="0.25">
      <c r="Z391" s="8"/>
      <c r="AA391" s="8"/>
    </row>
    <row r="392" spans="26:27" x14ac:dyDescent="0.25">
      <c r="Z392" s="8">
        <f>Y393+Y392</f>
        <v>0</v>
      </c>
      <c r="AA392" s="8">
        <f>Y393-Y392</f>
        <v>0</v>
      </c>
    </row>
    <row r="393" spans="26:27" x14ac:dyDescent="0.25">
      <c r="Z393" s="8"/>
      <c r="AA393" s="8"/>
    </row>
    <row r="394" spans="26:27" x14ac:dyDescent="0.25">
      <c r="Z394" s="8">
        <f>Y395+Y394</f>
        <v>0</v>
      </c>
      <c r="AA394" s="8">
        <f>Y395-Y394</f>
        <v>0</v>
      </c>
    </row>
    <row r="395" spans="26:27" x14ac:dyDescent="0.25">
      <c r="Z395" s="8"/>
      <c r="AA395" s="8"/>
    </row>
    <row r="396" spans="26:27" x14ac:dyDescent="0.25">
      <c r="Z396" s="8">
        <f>Y397+Y396</f>
        <v>0</v>
      </c>
      <c r="AA396" s="8">
        <f>Y397-Y396</f>
        <v>0</v>
      </c>
    </row>
    <row r="397" spans="26:27" x14ac:dyDescent="0.25">
      <c r="Z397" s="8"/>
      <c r="AA397" s="8"/>
    </row>
    <row r="398" spans="26:27" x14ac:dyDescent="0.25">
      <c r="Z398" s="8">
        <f>Y399+Y398</f>
        <v>0</v>
      </c>
      <c r="AA398" s="8">
        <f>Y399-Y398</f>
        <v>0</v>
      </c>
    </row>
    <row r="399" spans="26:27" x14ac:dyDescent="0.25">
      <c r="Z399" s="8"/>
      <c r="AA399" s="8"/>
    </row>
    <row r="400" spans="26:27" x14ac:dyDescent="0.25">
      <c r="Z400" s="8">
        <f>Y401+Y400</f>
        <v>0</v>
      </c>
      <c r="AA400" s="8">
        <f>Y401-Y400</f>
        <v>0</v>
      </c>
    </row>
    <row r="401" spans="26:27" x14ac:dyDescent="0.25">
      <c r="Z401" s="8"/>
      <c r="AA401" s="8"/>
    </row>
  </sheetData>
  <mergeCells count="400">
    <mergeCell ref="Z2:Z3"/>
    <mergeCell ref="AA2:AA3"/>
    <mergeCell ref="Z4:Z5"/>
    <mergeCell ref="AA4:AA5"/>
    <mergeCell ref="Z6:Z7"/>
    <mergeCell ref="AA6:AA7"/>
    <mergeCell ref="Z14:Z15"/>
    <mergeCell ref="AA14:AA15"/>
    <mergeCell ref="Z16:Z17"/>
    <mergeCell ref="AA16:AA17"/>
    <mergeCell ref="Z18:Z19"/>
    <mergeCell ref="AA18:AA19"/>
    <mergeCell ref="Z8:Z9"/>
    <mergeCell ref="AA8:AA9"/>
    <mergeCell ref="Z10:Z11"/>
    <mergeCell ref="AA10:AA11"/>
    <mergeCell ref="Z12:Z13"/>
    <mergeCell ref="AA12:AA13"/>
    <mergeCell ref="Z26:Z27"/>
    <mergeCell ref="AA26:AA27"/>
    <mergeCell ref="Z28:Z29"/>
    <mergeCell ref="AA28:AA29"/>
    <mergeCell ref="Z30:Z31"/>
    <mergeCell ref="AA30:AA31"/>
    <mergeCell ref="Z20:Z21"/>
    <mergeCell ref="AA20:AA21"/>
    <mergeCell ref="Z22:Z23"/>
    <mergeCell ref="AA22:AA23"/>
    <mergeCell ref="Z24:Z25"/>
    <mergeCell ref="AA24:AA25"/>
    <mergeCell ref="Z38:Z39"/>
    <mergeCell ref="AA38:AA39"/>
    <mergeCell ref="Z40:Z41"/>
    <mergeCell ref="AA40:AA41"/>
    <mergeCell ref="Z42:Z43"/>
    <mergeCell ref="AA42:AA43"/>
    <mergeCell ref="Z32:Z33"/>
    <mergeCell ref="AA32:AA33"/>
    <mergeCell ref="Z34:Z35"/>
    <mergeCell ref="AA34:AA35"/>
    <mergeCell ref="Z36:Z37"/>
    <mergeCell ref="AA36:AA37"/>
    <mergeCell ref="Z50:Z51"/>
    <mergeCell ref="AA50:AA51"/>
    <mergeCell ref="Z52:Z53"/>
    <mergeCell ref="AA52:AA53"/>
    <mergeCell ref="Z54:Z55"/>
    <mergeCell ref="AA54:AA55"/>
    <mergeCell ref="Z44:Z45"/>
    <mergeCell ref="AA44:AA45"/>
    <mergeCell ref="Z46:Z47"/>
    <mergeCell ref="AA46:AA47"/>
    <mergeCell ref="Z48:Z49"/>
    <mergeCell ref="AA48:AA49"/>
    <mergeCell ref="Z62:Z63"/>
    <mergeCell ref="AA62:AA63"/>
    <mergeCell ref="Z64:Z65"/>
    <mergeCell ref="AA64:AA65"/>
    <mergeCell ref="Z66:Z67"/>
    <mergeCell ref="AA66:AA67"/>
    <mergeCell ref="Z56:Z57"/>
    <mergeCell ref="AA56:AA57"/>
    <mergeCell ref="Z58:Z59"/>
    <mergeCell ref="AA58:AA59"/>
    <mergeCell ref="Z60:Z61"/>
    <mergeCell ref="AA60:AA61"/>
    <mergeCell ref="Z74:Z75"/>
    <mergeCell ref="AA74:AA75"/>
    <mergeCell ref="Z76:Z77"/>
    <mergeCell ref="AA76:AA77"/>
    <mergeCell ref="Z78:Z79"/>
    <mergeCell ref="AA78:AA79"/>
    <mergeCell ref="Z68:Z69"/>
    <mergeCell ref="AA68:AA69"/>
    <mergeCell ref="Z70:Z71"/>
    <mergeCell ref="AA70:AA71"/>
    <mergeCell ref="Z72:Z73"/>
    <mergeCell ref="AA72:AA73"/>
    <mergeCell ref="Z86:Z87"/>
    <mergeCell ref="AA86:AA87"/>
    <mergeCell ref="Z88:Z89"/>
    <mergeCell ref="AA88:AA89"/>
    <mergeCell ref="Z90:Z91"/>
    <mergeCell ref="AA90:AA91"/>
    <mergeCell ref="Z80:Z81"/>
    <mergeCell ref="AA80:AA81"/>
    <mergeCell ref="Z82:Z83"/>
    <mergeCell ref="AA82:AA83"/>
    <mergeCell ref="Z84:Z85"/>
    <mergeCell ref="AA84:AA85"/>
    <mergeCell ref="Z98:Z99"/>
    <mergeCell ref="AA98:AA99"/>
    <mergeCell ref="Z100:Z101"/>
    <mergeCell ref="AA100:AA101"/>
    <mergeCell ref="Z102:Z103"/>
    <mergeCell ref="AA102:AA103"/>
    <mergeCell ref="Z92:Z93"/>
    <mergeCell ref="AA92:AA93"/>
    <mergeCell ref="Z94:Z95"/>
    <mergeCell ref="AA94:AA95"/>
    <mergeCell ref="Z96:Z97"/>
    <mergeCell ref="AA96:AA97"/>
    <mergeCell ref="Z110:Z111"/>
    <mergeCell ref="AA110:AA111"/>
    <mergeCell ref="Z112:Z113"/>
    <mergeCell ref="AA112:AA113"/>
    <mergeCell ref="Z114:Z115"/>
    <mergeCell ref="AA114:AA115"/>
    <mergeCell ref="Z104:Z105"/>
    <mergeCell ref="AA104:AA105"/>
    <mergeCell ref="Z106:Z107"/>
    <mergeCell ref="AA106:AA107"/>
    <mergeCell ref="Z108:Z109"/>
    <mergeCell ref="AA108:AA109"/>
    <mergeCell ref="Z122:Z123"/>
    <mergeCell ref="AA122:AA123"/>
    <mergeCell ref="Z124:Z125"/>
    <mergeCell ref="AA124:AA125"/>
    <mergeCell ref="Z126:Z127"/>
    <mergeCell ref="AA126:AA127"/>
    <mergeCell ref="Z116:Z117"/>
    <mergeCell ref="AA116:AA117"/>
    <mergeCell ref="Z118:Z119"/>
    <mergeCell ref="AA118:AA119"/>
    <mergeCell ref="Z120:Z121"/>
    <mergeCell ref="AA120:AA121"/>
    <mergeCell ref="Z134:Z135"/>
    <mergeCell ref="AA134:AA135"/>
    <mergeCell ref="Z136:Z137"/>
    <mergeCell ref="AA136:AA137"/>
    <mergeCell ref="Z138:Z139"/>
    <mergeCell ref="AA138:AA139"/>
    <mergeCell ref="Z128:Z129"/>
    <mergeCell ref="AA128:AA129"/>
    <mergeCell ref="Z130:Z131"/>
    <mergeCell ref="AA130:AA131"/>
    <mergeCell ref="Z132:Z133"/>
    <mergeCell ref="AA132:AA133"/>
    <mergeCell ref="Z146:Z147"/>
    <mergeCell ref="AA146:AA147"/>
    <mergeCell ref="Z148:Z149"/>
    <mergeCell ref="AA148:AA149"/>
    <mergeCell ref="Z150:Z151"/>
    <mergeCell ref="AA150:AA151"/>
    <mergeCell ref="Z140:Z141"/>
    <mergeCell ref="AA140:AA141"/>
    <mergeCell ref="Z142:Z143"/>
    <mergeCell ref="AA142:AA143"/>
    <mergeCell ref="Z144:Z145"/>
    <mergeCell ref="AA144:AA145"/>
    <mergeCell ref="Z158:Z159"/>
    <mergeCell ref="AA158:AA159"/>
    <mergeCell ref="Z160:Z161"/>
    <mergeCell ref="AA160:AA161"/>
    <mergeCell ref="Z162:Z163"/>
    <mergeCell ref="AA162:AA163"/>
    <mergeCell ref="Z152:Z153"/>
    <mergeCell ref="AA152:AA153"/>
    <mergeCell ref="Z154:Z155"/>
    <mergeCell ref="AA154:AA155"/>
    <mergeCell ref="Z156:Z157"/>
    <mergeCell ref="AA156:AA157"/>
    <mergeCell ref="Z170:Z171"/>
    <mergeCell ref="AA170:AA171"/>
    <mergeCell ref="Z172:Z173"/>
    <mergeCell ref="AA172:AA173"/>
    <mergeCell ref="Z174:Z175"/>
    <mergeCell ref="AA174:AA175"/>
    <mergeCell ref="Z164:Z165"/>
    <mergeCell ref="AA164:AA165"/>
    <mergeCell ref="Z166:Z167"/>
    <mergeCell ref="AA166:AA167"/>
    <mergeCell ref="Z168:Z169"/>
    <mergeCell ref="AA168:AA169"/>
    <mergeCell ref="Z182:Z183"/>
    <mergeCell ref="AA182:AA183"/>
    <mergeCell ref="Z184:Z185"/>
    <mergeCell ref="AA184:AA185"/>
    <mergeCell ref="Z186:Z187"/>
    <mergeCell ref="AA186:AA187"/>
    <mergeCell ref="Z176:Z177"/>
    <mergeCell ref="AA176:AA177"/>
    <mergeCell ref="Z178:Z179"/>
    <mergeCell ref="AA178:AA179"/>
    <mergeCell ref="Z180:Z181"/>
    <mergeCell ref="AA180:AA181"/>
    <mergeCell ref="Z194:Z195"/>
    <mergeCell ref="AA194:AA195"/>
    <mergeCell ref="Z196:Z197"/>
    <mergeCell ref="AA196:AA197"/>
    <mergeCell ref="Z198:Z199"/>
    <mergeCell ref="AA198:AA199"/>
    <mergeCell ref="Z188:Z189"/>
    <mergeCell ref="AA188:AA189"/>
    <mergeCell ref="Z190:Z191"/>
    <mergeCell ref="AA190:AA191"/>
    <mergeCell ref="Z192:Z193"/>
    <mergeCell ref="AA192:AA193"/>
    <mergeCell ref="Z206:Z207"/>
    <mergeCell ref="AA206:AA207"/>
    <mergeCell ref="Z208:Z209"/>
    <mergeCell ref="AA208:AA209"/>
    <mergeCell ref="Z210:Z211"/>
    <mergeCell ref="AA210:AA211"/>
    <mergeCell ref="Z200:Z201"/>
    <mergeCell ref="AA200:AA201"/>
    <mergeCell ref="Z202:Z203"/>
    <mergeCell ref="AA202:AA203"/>
    <mergeCell ref="Z204:Z205"/>
    <mergeCell ref="AA204:AA205"/>
    <mergeCell ref="Z218:Z219"/>
    <mergeCell ref="AA218:AA219"/>
    <mergeCell ref="Z220:Z221"/>
    <mergeCell ref="AA220:AA221"/>
    <mergeCell ref="Z222:Z223"/>
    <mergeCell ref="AA222:AA223"/>
    <mergeCell ref="Z212:Z213"/>
    <mergeCell ref="AA212:AA213"/>
    <mergeCell ref="Z214:Z215"/>
    <mergeCell ref="AA214:AA215"/>
    <mergeCell ref="Z216:Z217"/>
    <mergeCell ref="AA216:AA217"/>
    <mergeCell ref="Z230:Z231"/>
    <mergeCell ref="AA230:AA231"/>
    <mergeCell ref="Z232:Z233"/>
    <mergeCell ref="AA232:AA233"/>
    <mergeCell ref="Z234:Z235"/>
    <mergeCell ref="AA234:AA235"/>
    <mergeCell ref="Z224:Z225"/>
    <mergeCell ref="AA224:AA225"/>
    <mergeCell ref="Z226:Z227"/>
    <mergeCell ref="AA226:AA227"/>
    <mergeCell ref="Z228:Z229"/>
    <mergeCell ref="AA228:AA229"/>
    <mergeCell ref="Z242:Z243"/>
    <mergeCell ref="AA242:AA243"/>
    <mergeCell ref="Z244:Z245"/>
    <mergeCell ref="AA244:AA245"/>
    <mergeCell ref="Z246:Z247"/>
    <mergeCell ref="AA246:AA247"/>
    <mergeCell ref="Z236:Z237"/>
    <mergeCell ref="AA236:AA237"/>
    <mergeCell ref="Z238:Z239"/>
    <mergeCell ref="AA238:AA239"/>
    <mergeCell ref="Z240:Z241"/>
    <mergeCell ref="AA240:AA241"/>
    <mergeCell ref="Z254:Z255"/>
    <mergeCell ref="AA254:AA255"/>
    <mergeCell ref="Z256:Z257"/>
    <mergeCell ref="AA256:AA257"/>
    <mergeCell ref="Z258:Z259"/>
    <mergeCell ref="AA258:AA259"/>
    <mergeCell ref="Z248:Z249"/>
    <mergeCell ref="AA248:AA249"/>
    <mergeCell ref="Z250:Z251"/>
    <mergeCell ref="AA250:AA251"/>
    <mergeCell ref="Z252:Z253"/>
    <mergeCell ref="AA252:AA253"/>
    <mergeCell ref="Z266:Z267"/>
    <mergeCell ref="AA266:AA267"/>
    <mergeCell ref="Z268:Z269"/>
    <mergeCell ref="AA268:AA269"/>
    <mergeCell ref="Z270:Z271"/>
    <mergeCell ref="AA270:AA271"/>
    <mergeCell ref="Z260:Z261"/>
    <mergeCell ref="AA260:AA261"/>
    <mergeCell ref="Z262:Z263"/>
    <mergeCell ref="AA262:AA263"/>
    <mergeCell ref="Z264:Z265"/>
    <mergeCell ref="AA264:AA265"/>
    <mergeCell ref="Z278:Z279"/>
    <mergeCell ref="AA278:AA279"/>
    <mergeCell ref="Z280:Z281"/>
    <mergeCell ref="AA280:AA281"/>
    <mergeCell ref="Z282:Z283"/>
    <mergeCell ref="AA282:AA283"/>
    <mergeCell ref="Z272:Z273"/>
    <mergeCell ref="AA272:AA273"/>
    <mergeCell ref="Z274:Z275"/>
    <mergeCell ref="AA274:AA275"/>
    <mergeCell ref="Z276:Z277"/>
    <mergeCell ref="AA276:AA277"/>
    <mergeCell ref="Z290:Z291"/>
    <mergeCell ref="AA290:AA291"/>
    <mergeCell ref="Z292:Z293"/>
    <mergeCell ref="AA292:AA293"/>
    <mergeCell ref="Z294:Z295"/>
    <mergeCell ref="AA294:AA295"/>
    <mergeCell ref="Z284:Z285"/>
    <mergeCell ref="AA284:AA285"/>
    <mergeCell ref="Z286:Z287"/>
    <mergeCell ref="AA286:AA287"/>
    <mergeCell ref="Z288:Z289"/>
    <mergeCell ref="AA288:AA289"/>
    <mergeCell ref="Z302:Z303"/>
    <mergeCell ref="AA302:AA303"/>
    <mergeCell ref="Z304:Z305"/>
    <mergeCell ref="AA304:AA305"/>
    <mergeCell ref="Z306:Z307"/>
    <mergeCell ref="AA306:AA307"/>
    <mergeCell ref="Z296:Z297"/>
    <mergeCell ref="AA296:AA297"/>
    <mergeCell ref="Z298:Z299"/>
    <mergeCell ref="AA298:AA299"/>
    <mergeCell ref="Z300:Z301"/>
    <mergeCell ref="AA300:AA301"/>
    <mergeCell ref="Z314:Z315"/>
    <mergeCell ref="AA314:AA315"/>
    <mergeCell ref="Z316:Z317"/>
    <mergeCell ref="AA316:AA317"/>
    <mergeCell ref="Z318:Z319"/>
    <mergeCell ref="AA318:AA319"/>
    <mergeCell ref="Z308:Z309"/>
    <mergeCell ref="AA308:AA309"/>
    <mergeCell ref="Z310:Z311"/>
    <mergeCell ref="AA310:AA311"/>
    <mergeCell ref="Z312:Z313"/>
    <mergeCell ref="AA312:AA313"/>
    <mergeCell ref="Z326:Z327"/>
    <mergeCell ref="AA326:AA327"/>
    <mergeCell ref="Z328:Z329"/>
    <mergeCell ref="AA328:AA329"/>
    <mergeCell ref="Z330:Z331"/>
    <mergeCell ref="AA330:AA331"/>
    <mergeCell ref="Z320:Z321"/>
    <mergeCell ref="AA320:AA321"/>
    <mergeCell ref="Z322:Z323"/>
    <mergeCell ref="AA322:AA323"/>
    <mergeCell ref="Z324:Z325"/>
    <mergeCell ref="AA324:AA325"/>
    <mergeCell ref="Z338:Z339"/>
    <mergeCell ref="AA338:AA339"/>
    <mergeCell ref="Z340:Z341"/>
    <mergeCell ref="AA340:AA341"/>
    <mergeCell ref="Z342:Z343"/>
    <mergeCell ref="AA342:AA343"/>
    <mergeCell ref="Z332:Z333"/>
    <mergeCell ref="AA332:AA333"/>
    <mergeCell ref="Z334:Z335"/>
    <mergeCell ref="AA334:AA335"/>
    <mergeCell ref="Z336:Z337"/>
    <mergeCell ref="AA336:AA337"/>
    <mergeCell ref="Z350:Z351"/>
    <mergeCell ref="AA350:AA351"/>
    <mergeCell ref="Z352:Z353"/>
    <mergeCell ref="AA352:AA353"/>
    <mergeCell ref="Z354:Z355"/>
    <mergeCell ref="AA354:AA355"/>
    <mergeCell ref="Z344:Z345"/>
    <mergeCell ref="AA344:AA345"/>
    <mergeCell ref="Z346:Z347"/>
    <mergeCell ref="AA346:AA347"/>
    <mergeCell ref="Z348:Z349"/>
    <mergeCell ref="AA348:AA349"/>
    <mergeCell ref="Z362:Z363"/>
    <mergeCell ref="AA362:AA363"/>
    <mergeCell ref="Z364:Z365"/>
    <mergeCell ref="AA364:AA365"/>
    <mergeCell ref="Z366:Z367"/>
    <mergeCell ref="AA366:AA367"/>
    <mergeCell ref="Z356:Z357"/>
    <mergeCell ref="AA356:AA357"/>
    <mergeCell ref="Z358:Z359"/>
    <mergeCell ref="AA358:AA359"/>
    <mergeCell ref="Z360:Z361"/>
    <mergeCell ref="AA360:AA361"/>
    <mergeCell ref="Z374:Z375"/>
    <mergeCell ref="AA374:AA375"/>
    <mergeCell ref="Z376:Z377"/>
    <mergeCell ref="AA376:AA377"/>
    <mergeCell ref="Z378:Z379"/>
    <mergeCell ref="AA378:AA379"/>
    <mergeCell ref="Z368:Z369"/>
    <mergeCell ref="AA368:AA369"/>
    <mergeCell ref="Z370:Z371"/>
    <mergeCell ref="AA370:AA371"/>
    <mergeCell ref="Z372:Z373"/>
    <mergeCell ref="AA372:AA373"/>
    <mergeCell ref="Z386:Z387"/>
    <mergeCell ref="AA386:AA387"/>
    <mergeCell ref="Z388:Z389"/>
    <mergeCell ref="AA388:AA389"/>
    <mergeCell ref="Z390:Z391"/>
    <mergeCell ref="AA390:AA391"/>
    <mergeCell ref="Z380:Z381"/>
    <mergeCell ref="AA380:AA381"/>
    <mergeCell ref="Z382:Z383"/>
    <mergeCell ref="AA382:AA383"/>
    <mergeCell ref="Z384:Z385"/>
    <mergeCell ref="AA384:AA385"/>
    <mergeCell ref="Z398:Z399"/>
    <mergeCell ref="AA398:AA399"/>
    <mergeCell ref="Z400:Z401"/>
    <mergeCell ref="AA400:AA401"/>
    <mergeCell ref="Z392:Z393"/>
    <mergeCell ref="AA392:AA393"/>
    <mergeCell ref="Z394:Z395"/>
    <mergeCell ref="AA394:AA395"/>
    <mergeCell ref="Z396:Z397"/>
    <mergeCell ref="AA396:AA397"/>
  </mergeCells>
  <conditionalFormatting sqref="Z2:Z4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{D7B361E5-3A14-4C6A-A7AF-9DC69EEBA8EA}</x14:id>
        </ext>
      </extLst>
    </cfRule>
  </conditionalFormatting>
  <conditionalFormatting sqref="AA2:AA4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361E5-3A14-4C6A-A7AF-9DC69EEB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Z2:Z401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4 c c d 1 6 - 7 e 8 7 - 4 2 8 1 - b 8 4 4 - 7 a 7 b 8 6 8 6 5 d a d "   x m l n s = " h t t p : / / s c h e m a s . m i c r o s o f t . c o m / D a t a M a s h u p " > A A A A A H A F A A B Q S w M E F A A C A A g A d m c 7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2 Z z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c 7 W n Q 2 z q J o A g A A c h Q A A B M A H A B G b 3 J t d W x h c y 9 T Z W N 0 a W 9 u M S 5 t I K I Y A C i g F A A A A A A A A A A A A A A A A A A A A A A A A A A A A O 2 W 3 2 / a M B D H 3 5 H 4 H 6 x M k 0 B K o 4 J G H z b l o Q s g k L p C l 7 T b V C Z k H J d 4 T e z I P 1 g R 6 v 8 + h 6 Q F J S 7 a p A 1 1 U n g h f O 9 y d z 7 f f Y T A S B J G g Z 9 / d z 4 0 G 8 2 G i C D H I R h y E s L 1 / H I 8 D L 7 N h 9 f B 9 e e B D 1 w Q Y 9 l s A P 3 x m e I I a 8 U T K 6 f P k E o w l a 0 h i b H j M S r 1 D 9 G y + u 9 n V G C W Z t F R B A m d Q a p + z L U 2 S z k L Z 0 z J V M m Z K Z e D x M p q 2 7 d 9 H J O E S M x d y 7 Z s 4 L F Y J V S 4 3 Z 4 N B h S x k N C l e 9 Y 7 P e 3 Y 4 E o x i X 2 5 j r G 7 e 3 Q u G c X f 2 3 Z e 9 R t r y l m i b S E Y Y R h i L i x 9 h A A u t G N h K f R W f k A b 3 B b 6 e R z 7 C M a Q C 1 d y t R / S i y B d 6 o j B O s W 7 c A G H V N w x n u Q l Z 0 b R M u S 3 N x s r I O g e c 3 0 8 q b 2 A x A / y 0 Q Y b 6 6 s 3 q m g X w f R J o y p Z Y L 5 V r + T a 0 f K Y y r N 3 T p Z q q 3 r R 0 u D 7 F p j 1 j y Q E O k 4 1 j D Y Y 3 C c p p g Z 5 6 n g x E 9 h g u W A / D e q I L C O D f L 5 a g i k n y B Q o c G 6 y l u J q p Q G T M A Y 3 M F a m 9 y b j 6 h u T M c i v r 2 q 6 Z A 6 7 A 0 g P M 4 d I i q q D L z m 5 x 8 9 l l q y D h 9 Q B f S i f K w n 1 c 9 G 5 7 d Z t x 6 V 8 v V P n h b 5 O x i c e S x a E Z r u p Z D V f 7 6 Q P 1 w J k j d P t M Q w D j F G x P q B T S v D Y b j Y I N c 7 z P h M + M X o 0 J p h y 1 U y o m V A z 4 X U x I V B Y H A 0 K x m R / Q o V O t 9 e t o V B D o Y b C P 4 X C F x z S I 2 L h h X Q 1 G G o w 1 G B 4 V W A I I s W P + H f B m K 3 G w g E s l K 7 8 E B V K 4 h M U q q t / i A n l Z c p H t 6 T u i F A y 5 E A o i Q U P S u o + D s o 7 / 5 s 0 q C z + f w S D S p 1 / m Q V 7 5 k M o + A V Q S w E C L Q A U A A I A C A B 2 Z z t a s h a w P a Y A A A D 2 A A A A E g A A A A A A A A A A A A A A A A A A A A A A Q 2 9 u Z m l n L 1 B h Y 2 t h Z 2 U u e G 1 s U E s B A i 0 A F A A C A A g A d m c 7 W g / K 6 a u k A A A A 6 Q A A A B M A A A A A A A A A A A A A A A A A 8 g A A A F t D b 2 5 0 Z W 5 0 X 1 R 5 c G V z X S 5 4 b W x Q S w E C L Q A U A A I A C A B 2 Z z t a d D b O o m g C A A B y F A A A E w A A A A A A A A A A A A A A A A D j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e Q A A A A A A A F x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c m l k Y X l f T k l G V F l f R l V U V V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N W Z i N z Q 5 L T I 4 O W M t N G J k M C 1 i N D Q 4 L W I z N 2 Y 1 M z Z l Z m U 0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G c m l k Y X l f T k l G V F l f R l V U V V J F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N 1 Q w N z o y O T o 0 M y 4 3 M T c x O T E z W i I g L z 4 8 R W 5 0 c n k g V H l w Z T 0 i R m l s b E N v b H V t b l R 5 c G V z I i B W Y W x 1 Z T 0 i c 0 J n W U Z B d 1 V G Q X d V R k J R V U Z C U U 1 G Q X d N R E F 3 a 0 d C U U 1 E Q l E 9 P S I g L z 4 8 R W 5 0 c n k g V H l w Z T 0 i R m l s b E N v b H V t b k 5 h b W V z I i B W Y W x 1 Z T 0 i c 1 s m c X V v d D t U a W N r Z X I m c X V v d D s s J n F 1 b 3 Q 7 W E N I J n F 1 b 3 Q 7 L C Z x d W 9 0 O 0 x U U C Z x d W 9 0 O y w m c X V v d D t R d H k u J n F 1 b 3 Q 7 L C Z x d W 9 0 O 0 N o Z y Z x d W 9 0 O y w m c X V v d D s l I E N o Z y Z x d W 9 0 O y w m c X V v d D t C a W Q g U X R 5 J n F 1 b 3 Q 7 L C Z x d W 9 0 O 0 J p Z C Z x d W 9 0 O y w m c X V v d D t P c G V u J n F 1 b 3 Q 7 L C Z x d W 9 0 O 1 A u Q 2 x v c 2 U m c X V v d D s s J n F 1 b 3 Q 7 T G 9 3 J n F 1 b 3 Q 7 L C Z x d W 9 0 O 0 h p Z 2 g m c X V v d D s s J n F 1 b 3 Q 7 Q X Z n I F B y a W N l J n F 1 b 3 Q 7 L C Z x d W 9 0 O 1 Q u V m 9 s d W 1 l J n F 1 b 3 Q 7 L C Z x d W 9 0 O 1 R v d G F s I F Z h b H V l J n F 1 b 3 Q 7 L C Z x d W 9 0 O 0 9 J J n F 1 b 3 Q 7 L C Z x d W 9 0 O 0 9 J I E N o Y W 5 n Z S Z x d W 9 0 O y w m c X V v d D t O b y 5 v Z i B j b 2 5 0 c m F j d H M m c X V v d D s s J n F 1 b 3 Q 7 U 3 R y a W t l I F B y a W N l J n F 1 b 3 Q 7 L C Z x d W 9 0 O 0 V 4 c C 4 g R G F 0 Z S Z x d W 9 0 O y w m c X V v d D t P c H R p b 2 4 g V H l w Z S Z x d W 9 0 O y w m c X V v d D t Q L k 9 w Z W 4 m c X V v d D s s J n F 1 b 3 Q 7 T 0 k t Q 2 9 t Y m l u Z W Q g R n V 0 J n F 1 b 3 Q 7 L C Z x d W 9 0 O z U t R G F 5 c y B B d m c g V m 9 s J n F 1 b 3 Q 7 L C Z x d W 9 0 O 0 N h b G M g Q 2 9 s d W 1 u I D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a W R h e V 9 O S U Z U W V 9 G V V R V U k V T L 0 F 1 d G 9 S Z W 1 v d m V k Q 2 9 s d W 1 u c z E u e 1 R p Y 2 t l c i w w f S Z x d W 9 0 O y w m c X V v d D t T Z W N 0 a W 9 u M S 9 G c m l k Y X l f T k l G V F l f R l V U V V J F U y 9 B d X R v U m V t b 3 Z l Z E N v b H V t b n M x L n t Y Q 0 g s M X 0 m c X V v d D s s J n F 1 b 3 Q 7 U 2 V j d G l v b j E v R n J p Z G F 5 X 0 5 J R l R Z X 0 Z V V F V S R V M v Q X V 0 b 1 J l b W 9 2 Z W R D b 2 x 1 b W 5 z M S 5 7 T F R Q L D J 9 J n F 1 b 3 Q 7 L C Z x d W 9 0 O 1 N l Y 3 R p b 2 4 x L 0 Z y a W R h e V 9 O S U Z U W V 9 G V V R V U k V T L 0 F 1 d G 9 S Z W 1 v d m V k Q 2 9 s d W 1 u c z E u e 1 F 0 e S 4 s M 3 0 m c X V v d D s s J n F 1 b 3 Q 7 U 2 V j d G l v b j E v R n J p Z G F 5 X 0 5 J R l R Z X 0 Z V V F V S R V M v Q X V 0 b 1 J l b W 9 2 Z W R D b 2 x 1 b W 5 z M S 5 7 Q 2 h n L D R 9 J n F 1 b 3 Q 7 L C Z x d W 9 0 O 1 N l Y 3 R p b 2 4 x L 0 Z y a W R h e V 9 O S U Z U W V 9 G V V R V U k V T L 0 F 1 d G 9 S Z W 1 v d m V k Q 2 9 s d W 1 u c z E u e y U g Q 2 h n L D V 9 J n F 1 b 3 Q 7 L C Z x d W 9 0 O 1 N l Y 3 R p b 2 4 x L 0 Z y a W R h e V 9 O S U Z U W V 9 G V V R V U k V T L 0 F 1 d G 9 S Z W 1 v d m V k Q 2 9 s d W 1 u c z E u e 0 J p Z C B R d H k s N n 0 m c X V v d D s s J n F 1 b 3 Q 7 U 2 V j d G l v b j E v R n J p Z G F 5 X 0 5 J R l R Z X 0 Z V V F V S R V M v Q X V 0 b 1 J l b W 9 2 Z W R D b 2 x 1 b W 5 z M S 5 7 Q m l k L D d 9 J n F 1 b 3 Q 7 L C Z x d W 9 0 O 1 N l Y 3 R p b 2 4 x L 0 Z y a W R h e V 9 O S U Z U W V 9 G V V R V U k V T L 0 F 1 d G 9 S Z W 1 v d m V k Q 2 9 s d W 1 u c z E u e 0 9 w Z W 4 s O H 0 m c X V v d D s s J n F 1 b 3 Q 7 U 2 V j d G l v b j E v R n J p Z G F 5 X 0 5 J R l R Z X 0 Z V V F V S R V M v Q X V 0 b 1 J l b W 9 2 Z W R D b 2 x 1 b W 5 z M S 5 7 U C 5 D b G 9 z Z S w 5 f S Z x d W 9 0 O y w m c X V v d D t T Z W N 0 a W 9 u M S 9 G c m l k Y X l f T k l G V F l f R l V U V V J F U y 9 B d X R v U m V t b 3 Z l Z E N v b H V t b n M x L n t M b 3 c s M T B 9 J n F 1 b 3 Q 7 L C Z x d W 9 0 O 1 N l Y 3 R p b 2 4 x L 0 Z y a W R h e V 9 O S U Z U W V 9 G V V R V U k V T L 0 F 1 d G 9 S Z W 1 v d m V k Q 2 9 s d W 1 u c z E u e 0 h p Z 2 g s M T F 9 J n F 1 b 3 Q 7 L C Z x d W 9 0 O 1 N l Y 3 R p b 2 4 x L 0 Z y a W R h e V 9 O S U Z U W V 9 G V V R V U k V T L 0 F 1 d G 9 S Z W 1 v d m V k Q 2 9 s d W 1 u c z E u e 0 F 2 Z y B Q c m l j Z S w x M n 0 m c X V v d D s s J n F 1 b 3 Q 7 U 2 V j d G l v b j E v R n J p Z G F 5 X 0 5 J R l R Z X 0 Z V V F V S R V M v Q X V 0 b 1 J l b W 9 2 Z W R D b 2 x 1 b W 5 z M S 5 7 V C 5 W b 2 x 1 b W U s M T N 9 J n F 1 b 3 Q 7 L C Z x d W 9 0 O 1 N l Y 3 R p b 2 4 x L 0 Z y a W R h e V 9 O S U Z U W V 9 G V V R V U k V T L 0 F 1 d G 9 S Z W 1 v d m V k Q 2 9 s d W 1 u c z E u e 1 R v d G F s I F Z h b H V l L D E 0 f S Z x d W 9 0 O y w m c X V v d D t T Z W N 0 a W 9 u M S 9 G c m l k Y X l f T k l G V F l f R l V U V V J F U y 9 B d X R v U m V t b 3 Z l Z E N v b H V t b n M x L n t P S S w x N X 0 m c X V v d D s s J n F 1 b 3 Q 7 U 2 V j d G l v b j E v R n J p Z G F 5 X 0 5 J R l R Z X 0 Z V V F V S R V M v Q X V 0 b 1 J l b W 9 2 Z W R D b 2 x 1 b W 5 z M S 5 7 T 0 k g Q 2 h h b m d l L D E 2 f S Z x d W 9 0 O y w m c X V v d D t T Z W N 0 a W 9 u M S 9 G c m l k Y X l f T k l G V F l f R l V U V V J F U y 9 B d X R v U m V t b 3 Z l Z E N v b H V t b n M x L n t O b y 5 v Z i B j b 2 5 0 c m F j d H M s M T d 9 J n F 1 b 3 Q 7 L C Z x d W 9 0 O 1 N l Y 3 R p b 2 4 x L 0 Z y a W R h e V 9 O S U Z U W V 9 G V V R V U k V T L 0 F 1 d G 9 S Z W 1 v d m V k Q 2 9 s d W 1 u c z E u e 1 N 0 c m l r Z S B Q c m l j Z S w x O H 0 m c X V v d D s s J n F 1 b 3 Q 7 U 2 V j d G l v b j E v R n J p Z G F 5 X 0 5 J R l R Z X 0 Z V V F V S R V M v Q X V 0 b 1 J l b W 9 2 Z W R D b 2 x 1 b W 5 z M S 5 7 R X h w L i B E Y X R l L D E 5 f S Z x d W 9 0 O y w m c X V v d D t T Z W N 0 a W 9 u M S 9 G c m l k Y X l f T k l G V F l f R l V U V V J F U y 9 B d X R v U m V t b 3 Z l Z E N v b H V t b n M x L n t P c H R p b 2 4 g V H l w Z S w y M H 0 m c X V v d D s s J n F 1 b 3 Q 7 U 2 V j d G l v b j E v R n J p Z G F 5 X 0 5 J R l R Z X 0 Z V V F V S R V M v Q X V 0 b 1 J l b W 9 2 Z W R D b 2 x 1 b W 5 z M S 5 7 U C 5 P c G V u L D I x f S Z x d W 9 0 O y w m c X V v d D t T Z W N 0 a W 9 u M S 9 G c m l k Y X l f T k l G V F l f R l V U V V J F U y 9 B d X R v U m V t b 3 Z l Z E N v b H V t b n M x L n t P S S 1 D b 2 1 i a W 5 l Z C B G d X Q s M j J 9 J n F 1 b 3 Q 7 L C Z x d W 9 0 O 1 N l Y 3 R p b 2 4 x L 0 Z y a W R h e V 9 O S U Z U W V 9 G V V R V U k V T L 0 F 1 d G 9 S Z W 1 v d m V k Q 2 9 s d W 1 u c z E u e z U t R G F 5 c y B B d m c g V m 9 s L D I z f S Z x d W 9 0 O y w m c X V v d D t T Z W N 0 a W 9 u M S 9 G c m l k Y X l f T k l G V F l f R l V U V V J F U y 9 B d X R v U m V t b 3 Z l Z E N v b H V t b n M x L n t D Y W x j I E N v b H V t b i A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R n J p Z G F 5 X 0 5 J R l R Z X 0 Z V V F V S R V M v Q X V 0 b 1 J l b W 9 2 Z W R D b 2 x 1 b W 5 z M S 5 7 V G l j a 2 V y L D B 9 J n F 1 b 3 Q 7 L C Z x d W 9 0 O 1 N l Y 3 R p b 2 4 x L 0 Z y a W R h e V 9 O S U Z U W V 9 G V V R V U k V T L 0 F 1 d G 9 S Z W 1 v d m V k Q 2 9 s d W 1 u c z E u e 1 h D S C w x f S Z x d W 9 0 O y w m c X V v d D t T Z W N 0 a W 9 u M S 9 G c m l k Y X l f T k l G V F l f R l V U V V J F U y 9 B d X R v U m V t b 3 Z l Z E N v b H V t b n M x L n t M V F A s M n 0 m c X V v d D s s J n F 1 b 3 Q 7 U 2 V j d G l v b j E v R n J p Z G F 5 X 0 5 J R l R Z X 0 Z V V F V S R V M v Q X V 0 b 1 J l b W 9 2 Z W R D b 2 x 1 b W 5 z M S 5 7 U X R 5 L i w z f S Z x d W 9 0 O y w m c X V v d D t T Z W N 0 a W 9 u M S 9 G c m l k Y X l f T k l G V F l f R l V U V V J F U y 9 B d X R v U m V t b 3 Z l Z E N v b H V t b n M x L n t D a G c s N H 0 m c X V v d D s s J n F 1 b 3 Q 7 U 2 V j d G l v b j E v R n J p Z G F 5 X 0 5 J R l R Z X 0 Z V V F V S R V M v Q X V 0 b 1 J l b W 9 2 Z W R D b 2 x 1 b W 5 z M S 5 7 J S B D a G c s N X 0 m c X V v d D s s J n F 1 b 3 Q 7 U 2 V j d G l v b j E v R n J p Z G F 5 X 0 5 J R l R Z X 0 Z V V F V S R V M v Q X V 0 b 1 J l b W 9 2 Z W R D b 2 x 1 b W 5 z M S 5 7 Q m l k I F F 0 e S w 2 f S Z x d W 9 0 O y w m c X V v d D t T Z W N 0 a W 9 u M S 9 G c m l k Y X l f T k l G V F l f R l V U V V J F U y 9 B d X R v U m V t b 3 Z l Z E N v b H V t b n M x L n t C a W Q s N 3 0 m c X V v d D s s J n F 1 b 3 Q 7 U 2 V j d G l v b j E v R n J p Z G F 5 X 0 5 J R l R Z X 0 Z V V F V S R V M v Q X V 0 b 1 J l b W 9 2 Z W R D b 2 x 1 b W 5 z M S 5 7 T 3 B l b i w 4 f S Z x d W 9 0 O y w m c X V v d D t T Z W N 0 a W 9 u M S 9 G c m l k Y X l f T k l G V F l f R l V U V V J F U y 9 B d X R v U m V t b 3 Z l Z E N v b H V t b n M x L n t Q L k N s b 3 N l L D l 9 J n F 1 b 3 Q 7 L C Z x d W 9 0 O 1 N l Y 3 R p b 2 4 x L 0 Z y a W R h e V 9 O S U Z U W V 9 G V V R V U k V T L 0 F 1 d G 9 S Z W 1 v d m V k Q 2 9 s d W 1 u c z E u e 0 x v d y w x M H 0 m c X V v d D s s J n F 1 b 3 Q 7 U 2 V j d G l v b j E v R n J p Z G F 5 X 0 5 J R l R Z X 0 Z V V F V S R V M v Q X V 0 b 1 J l b W 9 2 Z W R D b 2 x 1 b W 5 z M S 5 7 S G l n a C w x M X 0 m c X V v d D s s J n F 1 b 3 Q 7 U 2 V j d G l v b j E v R n J p Z G F 5 X 0 5 J R l R Z X 0 Z V V F V S R V M v Q X V 0 b 1 J l b W 9 2 Z W R D b 2 x 1 b W 5 z M S 5 7 Q X Z n I F B y a W N l L D E y f S Z x d W 9 0 O y w m c X V v d D t T Z W N 0 a W 9 u M S 9 G c m l k Y X l f T k l G V F l f R l V U V V J F U y 9 B d X R v U m V t b 3 Z l Z E N v b H V t b n M x L n t U L l Z v b H V t Z S w x M 3 0 m c X V v d D s s J n F 1 b 3 Q 7 U 2 V j d G l v b j E v R n J p Z G F 5 X 0 5 J R l R Z X 0 Z V V F V S R V M v Q X V 0 b 1 J l b W 9 2 Z W R D b 2 x 1 b W 5 z M S 5 7 V G 9 0 Y W w g V m F s d W U s M T R 9 J n F 1 b 3 Q 7 L C Z x d W 9 0 O 1 N l Y 3 R p b 2 4 x L 0 Z y a W R h e V 9 O S U Z U W V 9 G V V R V U k V T L 0 F 1 d G 9 S Z W 1 v d m V k Q 2 9 s d W 1 u c z E u e 0 9 J L D E 1 f S Z x d W 9 0 O y w m c X V v d D t T Z W N 0 a W 9 u M S 9 G c m l k Y X l f T k l G V F l f R l V U V V J F U y 9 B d X R v U m V t b 3 Z l Z E N v b H V t b n M x L n t P S S B D a G F u Z 2 U s M T Z 9 J n F 1 b 3 Q 7 L C Z x d W 9 0 O 1 N l Y 3 R p b 2 4 x L 0 Z y a W R h e V 9 O S U Z U W V 9 G V V R V U k V T L 0 F 1 d G 9 S Z W 1 v d m V k Q 2 9 s d W 1 u c z E u e 0 5 v L m 9 m I G N v b n R y Y W N 0 c y w x N 3 0 m c X V v d D s s J n F 1 b 3 Q 7 U 2 V j d G l v b j E v R n J p Z G F 5 X 0 5 J R l R Z X 0 Z V V F V S R V M v Q X V 0 b 1 J l b W 9 2 Z W R D b 2 x 1 b W 5 z M S 5 7 U 3 R y a W t l I F B y a W N l L D E 4 f S Z x d W 9 0 O y w m c X V v d D t T Z W N 0 a W 9 u M S 9 G c m l k Y X l f T k l G V F l f R l V U V V J F U y 9 B d X R v U m V t b 3 Z l Z E N v b H V t b n M x L n t F e H A u I E R h d G U s M T l 9 J n F 1 b 3 Q 7 L C Z x d W 9 0 O 1 N l Y 3 R p b 2 4 x L 0 Z y a W R h e V 9 O S U Z U W V 9 G V V R V U k V T L 0 F 1 d G 9 S Z W 1 v d m V k Q 2 9 s d W 1 u c z E u e 0 9 w d G l v b i B U e X B l L D I w f S Z x d W 9 0 O y w m c X V v d D t T Z W N 0 a W 9 u M S 9 G c m l k Y X l f T k l G V F l f R l V U V V J F U y 9 B d X R v U m V t b 3 Z l Z E N v b H V t b n M x L n t Q L k 9 w Z W 4 s M j F 9 J n F 1 b 3 Q 7 L C Z x d W 9 0 O 1 N l Y 3 R p b 2 4 x L 0 Z y a W R h e V 9 O S U Z U W V 9 G V V R V U k V T L 0 F 1 d G 9 S Z W 1 v d m V k Q 2 9 s d W 1 u c z E u e 0 9 J L U N v b W J p b m V k I E Z 1 d C w y M n 0 m c X V v d D s s J n F 1 b 3 Q 7 U 2 V j d G l v b j E v R n J p Z G F 5 X 0 5 J R l R Z X 0 Z V V F V S R V M v Q X V 0 b 1 J l b W 9 2 Z W R D b 2 x 1 b W 5 z M S 5 7 N S 1 E Y X l z I E F 2 Z y B W b 2 w s M j N 9 J n F 1 b 3 Q 7 L C Z x d W 9 0 O 1 N l Y 3 R p b 2 4 x L 0 Z y a W R h e V 9 O S U Z U W V 9 G V V R V U k V T L 0 F 1 d G 9 S Z W 1 v d m V k Q 2 9 s d W 1 u c z E u e 0 N h b G M g Q 2 9 s d W 1 u I D E s M j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p Z G F 5 X 0 5 J R l R Z X 0 Z V V F V S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G F 5 X 0 5 J R l R Z X 0 Z V V F V S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Z G F 5 X 0 5 J R l R Z X 0 Z V V F V S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k Y X l f T k l G V F l f R l V U V V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Y z I x O T E 2 L T A y M D k t N D N l Z S 0 4 N T Q 3 L T F h N z h j O W F m Z T Y 5 Y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5 k Y X l f T k l G V F l f R l V U V V J F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Y 2 t l c i Z x d W 9 0 O y w m c X V v d D t Y Q 0 g m c X V v d D s s J n F 1 b 3 Q 7 T F R Q J n F 1 b 3 Q 7 L C Z x d W 9 0 O 1 F 0 e S 4 m c X V v d D s s J n F 1 b 3 Q 7 Q 2 h n J n F 1 b 3 Q 7 L C Z x d W 9 0 O y U g Q 2 h n J n F 1 b 3 Q 7 L C Z x d W 9 0 O 0 J p Z C B R d H k m c X V v d D s s J n F 1 b 3 Q 7 Q m l k J n F 1 b 3 Q 7 L C Z x d W 9 0 O 0 9 w Z W 4 m c X V v d D s s J n F 1 b 3 Q 7 U C 5 D b G 9 z Z S Z x d W 9 0 O y w m c X V v d D t M b 3 c m c X V v d D s s J n F 1 b 3 Q 7 S G l n a C Z x d W 9 0 O y w m c X V v d D t B d m c g U H J p Y 2 U m c X V v d D s s J n F 1 b 3 Q 7 V C 5 W b 2 x 1 b W U m c X V v d D s s J n F 1 b 3 Q 7 V G 9 0 Y W w g V m F s d W U m c X V v d D s s J n F 1 b 3 Q 7 T 0 k m c X V v d D s s J n F 1 b 3 Q 7 T 0 k g Q 2 h h b m d l J n F 1 b 3 Q 7 L C Z x d W 9 0 O 0 5 v L m 9 m I G N v b n R y Y W N 0 c y Z x d W 9 0 O y w m c X V v d D t T d H J p a 2 U g U H J p Y 2 U m c X V v d D s s J n F 1 b 3 Q 7 R X h w L i B E Y X R l J n F 1 b 3 Q 7 L C Z x d W 9 0 O 0 9 w d G l v b i B U e X B l J n F 1 b 3 Q 7 L C Z x d W 9 0 O 1 A u T 3 B l b i Z x d W 9 0 O y w m c X V v d D t P S S 1 D b 2 1 i a W 5 l Z C B G d X Q m c X V v d D s s J n F 1 b 3 Q 7 N S 1 E Y X l z I E F 2 Z y B W b 2 w m c X V v d D s s J n F 1 b 3 Q 7 Q 2 F s Y y B D b 2 x 1 b W 4 g M S Z x d W 9 0 O 1 0 i I C 8 + P E V u d H J 5 I F R 5 c G U 9 I k Z p b G x D b 2 x 1 b W 5 U e X B l c y I g V m F s d W U 9 I n N C Z 1 l G Q X d V R k F 3 V U Z C U V V G Q l F N R k F 3 T U R B d 2 t H Q l F N R E J R P T 0 i I C 8 + P E V u d H J 5 I F R 5 c G U 9 I k Z p b G x M Y X N 0 V X B k Y X R l Z C I g V m F s d W U 9 I m Q y M D I 1 L T A x L T I 3 V D A 3 O j I 5 O j Q z L j c w M z I 3 N j J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k Y X l f T k l G V F l f R l V U V V J F U y 9 B d X R v U m V t b 3 Z l Z E N v b H V t b n M x L n t U a W N r Z X I s M H 0 m c X V v d D s s J n F 1 b 3 Q 7 U 2 V j d G l v b j E v T W 9 u Z G F 5 X 0 5 J R l R Z X 0 Z V V F V S R V M v Q X V 0 b 1 J l b W 9 2 Z W R D b 2 x 1 b W 5 z M S 5 7 W E N I L D F 9 J n F 1 b 3 Q 7 L C Z x d W 9 0 O 1 N l Y 3 R p b 2 4 x L 0 1 v b m R h e V 9 O S U Z U W V 9 G V V R V U k V T L 0 F 1 d G 9 S Z W 1 v d m V k Q 2 9 s d W 1 u c z E u e 0 x U U C w y f S Z x d W 9 0 O y w m c X V v d D t T Z W N 0 a W 9 u M S 9 N b 2 5 k Y X l f T k l G V F l f R l V U V V J F U y 9 B d X R v U m V t b 3 Z l Z E N v b H V t b n M x L n t R d H k u L D N 9 J n F 1 b 3 Q 7 L C Z x d W 9 0 O 1 N l Y 3 R p b 2 4 x L 0 1 v b m R h e V 9 O S U Z U W V 9 G V V R V U k V T L 0 F 1 d G 9 S Z W 1 v d m V k Q 2 9 s d W 1 u c z E u e 0 N o Z y w 0 f S Z x d W 9 0 O y w m c X V v d D t T Z W N 0 a W 9 u M S 9 N b 2 5 k Y X l f T k l G V F l f R l V U V V J F U y 9 B d X R v U m V t b 3 Z l Z E N v b H V t b n M x L n s l I E N o Z y w 1 f S Z x d W 9 0 O y w m c X V v d D t T Z W N 0 a W 9 u M S 9 N b 2 5 k Y X l f T k l G V F l f R l V U V V J F U y 9 B d X R v U m V t b 3 Z l Z E N v b H V t b n M x L n t C a W Q g U X R 5 L D Z 9 J n F 1 b 3 Q 7 L C Z x d W 9 0 O 1 N l Y 3 R p b 2 4 x L 0 1 v b m R h e V 9 O S U Z U W V 9 G V V R V U k V T L 0 F 1 d G 9 S Z W 1 v d m V k Q 2 9 s d W 1 u c z E u e 0 J p Z C w 3 f S Z x d W 9 0 O y w m c X V v d D t T Z W N 0 a W 9 u M S 9 N b 2 5 k Y X l f T k l G V F l f R l V U V V J F U y 9 B d X R v U m V t b 3 Z l Z E N v b H V t b n M x L n t P c G V u L D h 9 J n F 1 b 3 Q 7 L C Z x d W 9 0 O 1 N l Y 3 R p b 2 4 x L 0 1 v b m R h e V 9 O S U Z U W V 9 G V V R V U k V T L 0 F 1 d G 9 S Z W 1 v d m V k Q 2 9 s d W 1 u c z E u e 1 A u Q 2 x v c 2 U s O X 0 m c X V v d D s s J n F 1 b 3 Q 7 U 2 V j d G l v b j E v T W 9 u Z G F 5 X 0 5 J R l R Z X 0 Z V V F V S R V M v Q X V 0 b 1 J l b W 9 2 Z W R D b 2 x 1 b W 5 z M S 5 7 T G 9 3 L D E w f S Z x d W 9 0 O y w m c X V v d D t T Z W N 0 a W 9 u M S 9 N b 2 5 k Y X l f T k l G V F l f R l V U V V J F U y 9 B d X R v U m V t b 3 Z l Z E N v b H V t b n M x L n t I a W d o L D E x f S Z x d W 9 0 O y w m c X V v d D t T Z W N 0 a W 9 u M S 9 N b 2 5 k Y X l f T k l G V F l f R l V U V V J F U y 9 B d X R v U m V t b 3 Z l Z E N v b H V t b n M x L n t B d m c g U H J p Y 2 U s M T J 9 J n F 1 b 3 Q 7 L C Z x d W 9 0 O 1 N l Y 3 R p b 2 4 x L 0 1 v b m R h e V 9 O S U Z U W V 9 G V V R V U k V T L 0 F 1 d G 9 S Z W 1 v d m V k Q 2 9 s d W 1 u c z E u e 1 Q u V m 9 s d W 1 l L D E z f S Z x d W 9 0 O y w m c X V v d D t T Z W N 0 a W 9 u M S 9 N b 2 5 k Y X l f T k l G V F l f R l V U V V J F U y 9 B d X R v U m V t b 3 Z l Z E N v b H V t b n M x L n t U b 3 R h b C B W Y W x 1 Z S w x N H 0 m c X V v d D s s J n F 1 b 3 Q 7 U 2 V j d G l v b j E v T W 9 u Z G F 5 X 0 5 J R l R Z X 0 Z V V F V S R V M v Q X V 0 b 1 J l b W 9 2 Z W R D b 2 x 1 b W 5 z M S 5 7 T 0 k s M T V 9 J n F 1 b 3 Q 7 L C Z x d W 9 0 O 1 N l Y 3 R p b 2 4 x L 0 1 v b m R h e V 9 O S U Z U W V 9 G V V R V U k V T L 0 F 1 d G 9 S Z W 1 v d m V k Q 2 9 s d W 1 u c z E u e 0 9 J I E N o Y W 5 n Z S w x N n 0 m c X V v d D s s J n F 1 b 3 Q 7 U 2 V j d G l v b j E v T W 9 u Z G F 5 X 0 5 J R l R Z X 0 Z V V F V S R V M v Q X V 0 b 1 J l b W 9 2 Z W R D b 2 x 1 b W 5 z M S 5 7 T m 8 u b 2 Y g Y 2 9 u d H J h Y 3 R z L D E 3 f S Z x d W 9 0 O y w m c X V v d D t T Z W N 0 a W 9 u M S 9 N b 2 5 k Y X l f T k l G V F l f R l V U V V J F U y 9 B d X R v U m V t b 3 Z l Z E N v b H V t b n M x L n t T d H J p a 2 U g U H J p Y 2 U s M T h 9 J n F 1 b 3 Q 7 L C Z x d W 9 0 O 1 N l Y 3 R p b 2 4 x L 0 1 v b m R h e V 9 O S U Z U W V 9 G V V R V U k V T L 0 F 1 d G 9 S Z W 1 v d m V k Q 2 9 s d W 1 u c z E u e 0 V 4 c C 4 g R G F 0 Z S w x O X 0 m c X V v d D s s J n F 1 b 3 Q 7 U 2 V j d G l v b j E v T W 9 u Z G F 5 X 0 5 J R l R Z X 0 Z V V F V S R V M v Q X V 0 b 1 J l b W 9 2 Z W R D b 2 x 1 b W 5 z M S 5 7 T 3 B 0 a W 9 u I F R 5 c G U s M j B 9 J n F 1 b 3 Q 7 L C Z x d W 9 0 O 1 N l Y 3 R p b 2 4 x L 0 1 v b m R h e V 9 O S U Z U W V 9 G V V R V U k V T L 0 F 1 d G 9 S Z W 1 v d m V k Q 2 9 s d W 1 u c z E u e 1 A u T 3 B l b i w y M X 0 m c X V v d D s s J n F 1 b 3 Q 7 U 2 V j d G l v b j E v T W 9 u Z G F 5 X 0 5 J R l R Z X 0 Z V V F V S R V M v Q X V 0 b 1 J l b W 9 2 Z W R D b 2 x 1 b W 5 z M S 5 7 T 0 k t Q 2 9 t Y m l u Z W Q g R n V 0 L D I y f S Z x d W 9 0 O y w m c X V v d D t T Z W N 0 a W 9 u M S 9 N b 2 5 k Y X l f T k l G V F l f R l V U V V J F U y 9 B d X R v U m V t b 3 Z l Z E N v b H V t b n M x L n s 1 L U R h e X M g Q X Z n I F Z v b C w y M 3 0 m c X V v d D s s J n F 1 b 3 Q 7 U 2 V j d G l v b j E v T W 9 u Z G F 5 X 0 5 J R l R Z X 0 Z V V F V S R V M v Q X V 0 b 1 J l b W 9 2 Z W R D b 2 x 1 b W 5 z M S 5 7 Q 2 F s Y y B D b 2 x 1 b W 4 g M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1 v b m R h e V 9 O S U Z U W V 9 G V V R V U k V T L 0 F 1 d G 9 S Z W 1 v d m V k Q 2 9 s d W 1 u c z E u e 1 R p Y 2 t l c i w w f S Z x d W 9 0 O y w m c X V v d D t T Z W N 0 a W 9 u M S 9 N b 2 5 k Y X l f T k l G V F l f R l V U V V J F U y 9 B d X R v U m V t b 3 Z l Z E N v b H V t b n M x L n t Y Q 0 g s M X 0 m c X V v d D s s J n F 1 b 3 Q 7 U 2 V j d G l v b j E v T W 9 u Z G F 5 X 0 5 J R l R Z X 0 Z V V F V S R V M v Q X V 0 b 1 J l b W 9 2 Z W R D b 2 x 1 b W 5 z M S 5 7 T F R Q L D J 9 J n F 1 b 3 Q 7 L C Z x d W 9 0 O 1 N l Y 3 R p b 2 4 x L 0 1 v b m R h e V 9 O S U Z U W V 9 G V V R V U k V T L 0 F 1 d G 9 S Z W 1 v d m V k Q 2 9 s d W 1 u c z E u e 1 F 0 e S 4 s M 3 0 m c X V v d D s s J n F 1 b 3 Q 7 U 2 V j d G l v b j E v T W 9 u Z G F 5 X 0 5 J R l R Z X 0 Z V V F V S R V M v Q X V 0 b 1 J l b W 9 2 Z W R D b 2 x 1 b W 5 z M S 5 7 Q 2 h n L D R 9 J n F 1 b 3 Q 7 L C Z x d W 9 0 O 1 N l Y 3 R p b 2 4 x L 0 1 v b m R h e V 9 O S U Z U W V 9 G V V R V U k V T L 0 F 1 d G 9 S Z W 1 v d m V k Q 2 9 s d W 1 u c z E u e y U g Q 2 h n L D V 9 J n F 1 b 3 Q 7 L C Z x d W 9 0 O 1 N l Y 3 R p b 2 4 x L 0 1 v b m R h e V 9 O S U Z U W V 9 G V V R V U k V T L 0 F 1 d G 9 S Z W 1 v d m V k Q 2 9 s d W 1 u c z E u e 0 J p Z C B R d H k s N n 0 m c X V v d D s s J n F 1 b 3 Q 7 U 2 V j d G l v b j E v T W 9 u Z G F 5 X 0 5 J R l R Z X 0 Z V V F V S R V M v Q X V 0 b 1 J l b W 9 2 Z W R D b 2 x 1 b W 5 z M S 5 7 Q m l k L D d 9 J n F 1 b 3 Q 7 L C Z x d W 9 0 O 1 N l Y 3 R p b 2 4 x L 0 1 v b m R h e V 9 O S U Z U W V 9 G V V R V U k V T L 0 F 1 d G 9 S Z W 1 v d m V k Q 2 9 s d W 1 u c z E u e 0 9 w Z W 4 s O H 0 m c X V v d D s s J n F 1 b 3 Q 7 U 2 V j d G l v b j E v T W 9 u Z G F 5 X 0 5 J R l R Z X 0 Z V V F V S R V M v Q X V 0 b 1 J l b W 9 2 Z W R D b 2 x 1 b W 5 z M S 5 7 U C 5 D b G 9 z Z S w 5 f S Z x d W 9 0 O y w m c X V v d D t T Z W N 0 a W 9 u M S 9 N b 2 5 k Y X l f T k l G V F l f R l V U V V J F U y 9 B d X R v U m V t b 3 Z l Z E N v b H V t b n M x L n t M b 3 c s M T B 9 J n F 1 b 3 Q 7 L C Z x d W 9 0 O 1 N l Y 3 R p b 2 4 x L 0 1 v b m R h e V 9 O S U Z U W V 9 G V V R V U k V T L 0 F 1 d G 9 S Z W 1 v d m V k Q 2 9 s d W 1 u c z E u e 0 h p Z 2 g s M T F 9 J n F 1 b 3 Q 7 L C Z x d W 9 0 O 1 N l Y 3 R p b 2 4 x L 0 1 v b m R h e V 9 O S U Z U W V 9 G V V R V U k V T L 0 F 1 d G 9 S Z W 1 v d m V k Q 2 9 s d W 1 u c z E u e 0 F 2 Z y B Q c m l j Z S w x M n 0 m c X V v d D s s J n F 1 b 3 Q 7 U 2 V j d G l v b j E v T W 9 u Z G F 5 X 0 5 J R l R Z X 0 Z V V F V S R V M v Q X V 0 b 1 J l b W 9 2 Z W R D b 2 x 1 b W 5 z M S 5 7 V C 5 W b 2 x 1 b W U s M T N 9 J n F 1 b 3 Q 7 L C Z x d W 9 0 O 1 N l Y 3 R p b 2 4 x L 0 1 v b m R h e V 9 O S U Z U W V 9 G V V R V U k V T L 0 F 1 d G 9 S Z W 1 v d m V k Q 2 9 s d W 1 u c z E u e 1 R v d G F s I F Z h b H V l L D E 0 f S Z x d W 9 0 O y w m c X V v d D t T Z W N 0 a W 9 u M S 9 N b 2 5 k Y X l f T k l G V F l f R l V U V V J F U y 9 B d X R v U m V t b 3 Z l Z E N v b H V t b n M x L n t P S S w x N X 0 m c X V v d D s s J n F 1 b 3 Q 7 U 2 V j d G l v b j E v T W 9 u Z G F 5 X 0 5 J R l R Z X 0 Z V V F V S R V M v Q X V 0 b 1 J l b W 9 2 Z W R D b 2 x 1 b W 5 z M S 5 7 T 0 k g Q 2 h h b m d l L D E 2 f S Z x d W 9 0 O y w m c X V v d D t T Z W N 0 a W 9 u M S 9 N b 2 5 k Y X l f T k l G V F l f R l V U V V J F U y 9 B d X R v U m V t b 3 Z l Z E N v b H V t b n M x L n t O b y 5 v Z i B j b 2 5 0 c m F j d H M s M T d 9 J n F 1 b 3 Q 7 L C Z x d W 9 0 O 1 N l Y 3 R p b 2 4 x L 0 1 v b m R h e V 9 O S U Z U W V 9 G V V R V U k V T L 0 F 1 d G 9 S Z W 1 v d m V k Q 2 9 s d W 1 u c z E u e 1 N 0 c m l r Z S B Q c m l j Z S w x O H 0 m c X V v d D s s J n F 1 b 3 Q 7 U 2 V j d G l v b j E v T W 9 u Z G F 5 X 0 5 J R l R Z X 0 Z V V F V S R V M v Q X V 0 b 1 J l b W 9 2 Z W R D b 2 x 1 b W 5 z M S 5 7 R X h w L i B E Y X R l L D E 5 f S Z x d W 9 0 O y w m c X V v d D t T Z W N 0 a W 9 u M S 9 N b 2 5 k Y X l f T k l G V F l f R l V U V V J F U y 9 B d X R v U m V t b 3 Z l Z E N v b H V t b n M x L n t P c H R p b 2 4 g V H l w Z S w y M H 0 m c X V v d D s s J n F 1 b 3 Q 7 U 2 V j d G l v b j E v T W 9 u Z G F 5 X 0 5 J R l R Z X 0 Z V V F V S R V M v Q X V 0 b 1 J l b W 9 2 Z W R D b 2 x 1 b W 5 z M S 5 7 U C 5 P c G V u L D I x f S Z x d W 9 0 O y w m c X V v d D t T Z W N 0 a W 9 u M S 9 N b 2 5 k Y X l f T k l G V F l f R l V U V V J F U y 9 B d X R v U m V t b 3 Z l Z E N v b H V t b n M x L n t P S S 1 D b 2 1 i a W 5 l Z C B G d X Q s M j J 9 J n F 1 b 3 Q 7 L C Z x d W 9 0 O 1 N l Y 3 R p b 2 4 x L 0 1 v b m R h e V 9 O S U Z U W V 9 G V V R V U k V T L 0 F 1 d G 9 S Z W 1 v d m V k Q 2 9 s d W 1 u c z E u e z U t R G F 5 c y B B d m c g V m 9 s L D I z f S Z x d W 9 0 O y w m c X V v d D t T Z W N 0 a W 9 u M S 9 N b 2 5 k Y X l f T k l G V F l f R l V U V V J F U y 9 B d X R v U m V t b 3 Z l Z E N v b H V t b n M x L n t D Y W x j I E N v b H V t b i A x L D I 0 f S Z x d W 9 0 O 1 0 s J n F 1 b 3 Q 7 U m V s Y X R p b 2 5 z a G l w S W 5 m b y Z x d W 9 0 O z p b X X 0 i I C 8 + P E V u d H J 5 I F R 5 c G U 9 I k Z p b G x D b 3 V u d C I g V m F s d W U 9 I m w x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k Y X l f T k l G V F l f R l V U V V J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k Y X l f T k l G V F l f R l V U V V J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k Y X l f T k l G V F l f R l V U V V J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Z X N k Y X l f T k l G V F l f R l V U V V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Y W Y 3 O D I w L T k y M z k t N D R i N y 1 i M m R l L T Z i O D Y 0 O D h k Z D I w Z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V z Z G F 5 X 0 5 J R l R Z X 0 Z V V F V S R V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j d U M D c 6 M j k 6 N D Q u O D I 2 M T g w N V o i I C 8 + P E V u d H J 5 I F R 5 c G U 9 I k Z p b G x D b 2 x 1 b W 5 U e X B l c y I g V m F s d W U 9 I n N C Z 1 l G Q X d V R k F 3 V U Z C U V V G Q l F N R k F 3 T U R B d 2 t H Q l F N R E J R P T 0 i I C 8 + P E V u d H J 5 I F R 5 c G U 9 I k Z p b G x D b 2 x 1 b W 5 O Y W 1 l c y I g V m F s d W U 9 I n N b J n F 1 b 3 Q 7 V G l j a 2 V y J n F 1 b 3 Q 7 L C Z x d W 9 0 O 1 h D S C Z x d W 9 0 O y w m c X V v d D t M V F A m c X V v d D s s J n F 1 b 3 Q 7 U X R 5 L i Z x d W 9 0 O y w m c X V v d D t D a G c m c X V v d D s s J n F 1 b 3 Q 7 J S B D a G c m c X V v d D s s J n F 1 b 3 Q 7 Q m l k I F F 0 e S Z x d W 9 0 O y w m c X V v d D t C a W Q m c X V v d D s s J n F 1 b 3 Q 7 T 3 B l b i Z x d W 9 0 O y w m c X V v d D t Q L k N s b 3 N l J n F 1 b 3 Q 7 L C Z x d W 9 0 O 0 x v d y Z x d W 9 0 O y w m c X V v d D t I a W d o J n F 1 b 3 Q 7 L C Z x d W 9 0 O 0 F 2 Z y B Q c m l j Z S Z x d W 9 0 O y w m c X V v d D t U L l Z v b H V t Z S Z x d W 9 0 O y w m c X V v d D t U b 3 R h b C B W Y W x 1 Z S Z x d W 9 0 O y w m c X V v d D t P S S Z x d W 9 0 O y w m c X V v d D t P S S B D a G F u Z 2 U m c X V v d D s s J n F 1 b 3 Q 7 T m 8 u b 2 Y g Y 2 9 u d H J h Y 3 R z J n F 1 b 3 Q 7 L C Z x d W 9 0 O 1 N 0 c m l r Z S B Q c m l j Z S Z x d W 9 0 O y w m c X V v d D t F e H A u I E R h d G U m c X V v d D s s J n F 1 b 3 Q 7 T 3 B 0 a W 9 u I F R 5 c G U m c X V v d D s s J n F 1 b 3 Q 7 U C 5 P c G V u J n F 1 b 3 Q 7 L C Z x d W 9 0 O 0 9 J L U N v b W J p b m V k I E Z 1 d C Z x d W 9 0 O y w m c X V v d D s 1 L U R h e X M g Q X Z n I F Z v b C Z x d W 9 0 O y w m c X V v d D t D Y W x j I E N v b H V t b i A x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V l c 2 R h e V 9 O S U Z U W V 9 G V V R V U k V T L 0 F 1 d G 9 S Z W 1 v d m V k Q 2 9 s d W 1 u c z E u e 1 R p Y 2 t l c i w w f S Z x d W 9 0 O y w m c X V v d D t T Z W N 0 a W 9 u M S 9 U d W V z Z G F 5 X 0 5 J R l R Z X 0 Z V V F V S R V M v Q X V 0 b 1 J l b W 9 2 Z W R D b 2 x 1 b W 5 z M S 5 7 W E N I L D F 9 J n F 1 b 3 Q 7 L C Z x d W 9 0 O 1 N l Y 3 R p b 2 4 x L 1 R 1 Z X N k Y X l f T k l G V F l f R l V U V V J F U y 9 B d X R v U m V t b 3 Z l Z E N v b H V t b n M x L n t M V F A s M n 0 m c X V v d D s s J n F 1 b 3 Q 7 U 2 V j d G l v b j E v V H V l c 2 R h e V 9 O S U Z U W V 9 G V V R V U k V T L 0 F 1 d G 9 S Z W 1 v d m V k Q 2 9 s d W 1 u c z E u e 1 F 0 e S 4 s M 3 0 m c X V v d D s s J n F 1 b 3 Q 7 U 2 V j d G l v b j E v V H V l c 2 R h e V 9 O S U Z U W V 9 G V V R V U k V T L 0 F 1 d G 9 S Z W 1 v d m V k Q 2 9 s d W 1 u c z E u e 0 N o Z y w 0 f S Z x d W 9 0 O y w m c X V v d D t T Z W N 0 a W 9 u M S 9 U d W V z Z G F 5 X 0 5 J R l R Z X 0 Z V V F V S R V M v Q X V 0 b 1 J l b W 9 2 Z W R D b 2 x 1 b W 5 z M S 5 7 J S B D a G c s N X 0 m c X V v d D s s J n F 1 b 3 Q 7 U 2 V j d G l v b j E v V H V l c 2 R h e V 9 O S U Z U W V 9 G V V R V U k V T L 0 F 1 d G 9 S Z W 1 v d m V k Q 2 9 s d W 1 u c z E u e 0 J p Z C B R d H k s N n 0 m c X V v d D s s J n F 1 b 3 Q 7 U 2 V j d G l v b j E v V H V l c 2 R h e V 9 O S U Z U W V 9 G V V R V U k V T L 0 F 1 d G 9 S Z W 1 v d m V k Q 2 9 s d W 1 u c z E u e 0 J p Z C w 3 f S Z x d W 9 0 O y w m c X V v d D t T Z W N 0 a W 9 u M S 9 U d W V z Z G F 5 X 0 5 J R l R Z X 0 Z V V F V S R V M v Q X V 0 b 1 J l b W 9 2 Z W R D b 2 x 1 b W 5 z M S 5 7 T 3 B l b i w 4 f S Z x d W 9 0 O y w m c X V v d D t T Z W N 0 a W 9 u M S 9 U d W V z Z G F 5 X 0 5 J R l R Z X 0 Z V V F V S R V M v Q X V 0 b 1 J l b W 9 2 Z W R D b 2 x 1 b W 5 z M S 5 7 U C 5 D b G 9 z Z S w 5 f S Z x d W 9 0 O y w m c X V v d D t T Z W N 0 a W 9 u M S 9 U d W V z Z G F 5 X 0 5 J R l R Z X 0 Z V V F V S R V M v Q X V 0 b 1 J l b W 9 2 Z W R D b 2 x 1 b W 5 z M S 5 7 T G 9 3 L D E w f S Z x d W 9 0 O y w m c X V v d D t T Z W N 0 a W 9 u M S 9 U d W V z Z G F 5 X 0 5 J R l R Z X 0 Z V V F V S R V M v Q X V 0 b 1 J l b W 9 2 Z W R D b 2 x 1 b W 5 z M S 5 7 S G l n a C w x M X 0 m c X V v d D s s J n F 1 b 3 Q 7 U 2 V j d G l v b j E v V H V l c 2 R h e V 9 O S U Z U W V 9 G V V R V U k V T L 0 F 1 d G 9 S Z W 1 v d m V k Q 2 9 s d W 1 u c z E u e 0 F 2 Z y B Q c m l j Z S w x M n 0 m c X V v d D s s J n F 1 b 3 Q 7 U 2 V j d G l v b j E v V H V l c 2 R h e V 9 O S U Z U W V 9 G V V R V U k V T L 0 F 1 d G 9 S Z W 1 v d m V k Q 2 9 s d W 1 u c z E u e 1 Q u V m 9 s d W 1 l L D E z f S Z x d W 9 0 O y w m c X V v d D t T Z W N 0 a W 9 u M S 9 U d W V z Z G F 5 X 0 5 J R l R Z X 0 Z V V F V S R V M v Q X V 0 b 1 J l b W 9 2 Z W R D b 2 x 1 b W 5 z M S 5 7 V G 9 0 Y W w g V m F s d W U s M T R 9 J n F 1 b 3 Q 7 L C Z x d W 9 0 O 1 N l Y 3 R p b 2 4 x L 1 R 1 Z X N k Y X l f T k l G V F l f R l V U V V J F U y 9 B d X R v U m V t b 3 Z l Z E N v b H V t b n M x L n t P S S w x N X 0 m c X V v d D s s J n F 1 b 3 Q 7 U 2 V j d G l v b j E v V H V l c 2 R h e V 9 O S U Z U W V 9 G V V R V U k V T L 0 F 1 d G 9 S Z W 1 v d m V k Q 2 9 s d W 1 u c z E u e 0 9 J I E N o Y W 5 n Z S w x N n 0 m c X V v d D s s J n F 1 b 3 Q 7 U 2 V j d G l v b j E v V H V l c 2 R h e V 9 O S U Z U W V 9 G V V R V U k V T L 0 F 1 d G 9 S Z W 1 v d m V k Q 2 9 s d W 1 u c z E u e 0 5 v L m 9 m I G N v b n R y Y W N 0 c y w x N 3 0 m c X V v d D s s J n F 1 b 3 Q 7 U 2 V j d G l v b j E v V H V l c 2 R h e V 9 O S U Z U W V 9 G V V R V U k V T L 0 F 1 d G 9 S Z W 1 v d m V k Q 2 9 s d W 1 u c z E u e 1 N 0 c m l r Z S B Q c m l j Z S w x O H 0 m c X V v d D s s J n F 1 b 3 Q 7 U 2 V j d G l v b j E v V H V l c 2 R h e V 9 O S U Z U W V 9 G V V R V U k V T L 0 F 1 d G 9 S Z W 1 v d m V k Q 2 9 s d W 1 u c z E u e 0 V 4 c C 4 g R G F 0 Z S w x O X 0 m c X V v d D s s J n F 1 b 3 Q 7 U 2 V j d G l v b j E v V H V l c 2 R h e V 9 O S U Z U W V 9 G V V R V U k V T L 0 F 1 d G 9 S Z W 1 v d m V k Q 2 9 s d W 1 u c z E u e 0 9 w d G l v b i B U e X B l L D I w f S Z x d W 9 0 O y w m c X V v d D t T Z W N 0 a W 9 u M S 9 U d W V z Z G F 5 X 0 5 J R l R Z X 0 Z V V F V S R V M v Q X V 0 b 1 J l b W 9 2 Z W R D b 2 x 1 b W 5 z M S 5 7 U C 5 P c G V u L D I x f S Z x d W 9 0 O y w m c X V v d D t T Z W N 0 a W 9 u M S 9 U d W V z Z G F 5 X 0 5 J R l R Z X 0 Z V V F V S R V M v Q X V 0 b 1 J l b W 9 2 Z W R D b 2 x 1 b W 5 z M S 5 7 T 0 k t Q 2 9 t Y m l u Z W Q g R n V 0 L D I y f S Z x d W 9 0 O y w m c X V v d D t T Z W N 0 a W 9 u M S 9 U d W V z Z G F 5 X 0 5 J R l R Z X 0 Z V V F V S R V M v Q X V 0 b 1 J l b W 9 2 Z W R D b 2 x 1 b W 5 z M S 5 7 N S 1 E Y X l z I E F 2 Z y B W b 2 w s M j N 9 J n F 1 b 3 Q 7 L C Z x d W 9 0 O 1 N l Y 3 R p b 2 4 x L 1 R 1 Z X N k Y X l f T k l G V F l f R l V U V V J F U y 9 B d X R v U m V t b 3 Z l Z E N v b H V t b n M x L n t D Y W x j I E N v b H V t b i A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H V l c 2 R h e V 9 O S U Z U W V 9 G V V R V U k V T L 0 F 1 d G 9 S Z W 1 v d m V k Q 2 9 s d W 1 u c z E u e 1 R p Y 2 t l c i w w f S Z x d W 9 0 O y w m c X V v d D t T Z W N 0 a W 9 u M S 9 U d W V z Z G F 5 X 0 5 J R l R Z X 0 Z V V F V S R V M v Q X V 0 b 1 J l b W 9 2 Z W R D b 2 x 1 b W 5 z M S 5 7 W E N I L D F 9 J n F 1 b 3 Q 7 L C Z x d W 9 0 O 1 N l Y 3 R p b 2 4 x L 1 R 1 Z X N k Y X l f T k l G V F l f R l V U V V J F U y 9 B d X R v U m V t b 3 Z l Z E N v b H V t b n M x L n t M V F A s M n 0 m c X V v d D s s J n F 1 b 3 Q 7 U 2 V j d G l v b j E v V H V l c 2 R h e V 9 O S U Z U W V 9 G V V R V U k V T L 0 F 1 d G 9 S Z W 1 v d m V k Q 2 9 s d W 1 u c z E u e 1 F 0 e S 4 s M 3 0 m c X V v d D s s J n F 1 b 3 Q 7 U 2 V j d G l v b j E v V H V l c 2 R h e V 9 O S U Z U W V 9 G V V R V U k V T L 0 F 1 d G 9 S Z W 1 v d m V k Q 2 9 s d W 1 u c z E u e 0 N o Z y w 0 f S Z x d W 9 0 O y w m c X V v d D t T Z W N 0 a W 9 u M S 9 U d W V z Z G F 5 X 0 5 J R l R Z X 0 Z V V F V S R V M v Q X V 0 b 1 J l b W 9 2 Z W R D b 2 x 1 b W 5 z M S 5 7 J S B D a G c s N X 0 m c X V v d D s s J n F 1 b 3 Q 7 U 2 V j d G l v b j E v V H V l c 2 R h e V 9 O S U Z U W V 9 G V V R V U k V T L 0 F 1 d G 9 S Z W 1 v d m V k Q 2 9 s d W 1 u c z E u e 0 J p Z C B R d H k s N n 0 m c X V v d D s s J n F 1 b 3 Q 7 U 2 V j d G l v b j E v V H V l c 2 R h e V 9 O S U Z U W V 9 G V V R V U k V T L 0 F 1 d G 9 S Z W 1 v d m V k Q 2 9 s d W 1 u c z E u e 0 J p Z C w 3 f S Z x d W 9 0 O y w m c X V v d D t T Z W N 0 a W 9 u M S 9 U d W V z Z G F 5 X 0 5 J R l R Z X 0 Z V V F V S R V M v Q X V 0 b 1 J l b W 9 2 Z W R D b 2 x 1 b W 5 z M S 5 7 T 3 B l b i w 4 f S Z x d W 9 0 O y w m c X V v d D t T Z W N 0 a W 9 u M S 9 U d W V z Z G F 5 X 0 5 J R l R Z X 0 Z V V F V S R V M v Q X V 0 b 1 J l b W 9 2 Z W R D b 2 x 1 b W 5 z M S 5 7 U C 5 D b G 9 z Z S w 5 f S Z x d W 9 0 O y w m c X V v d D t T Z W N 0 a W 9 u M S 9 U d W V z Z G F 5 X 0 5 J R l R Z X 0 Z V V F V S R V M v Q X V 0 b 1 J l b W 9 2 Z W R D b 2 x 1 b W 5 z M S 5 7 T G 9 3 L D E w f S Z x d W 9 0 O y w m c X V v d D t T Z W N 0 a W 9 u M S 9 U d W V z Z G F 5 X 0 5 J R l R Z X 0 Z V V F V S R V M v Q X V 0 b 1 J l b W 9 2 Z W R D b 2 x 1 b W 5 z M S 5 7 S G l n a C w x M X 0 m c X V v d D s s J n F 1 b 3 Q 7 U 2 V j d G l v b j E v V H V l c 2 R h e V 9 O S U Z U W V 9 G V V R V U k V T L 0 F 1 d G 9 S Z W 1 v d m V k Q 2 9 s d W 1 u c z E u e 0 F 2 Z y B Q c m l j Z S w x M n 0 m c X V v d D s s J n F 1 b 3 Q 7 U 2 V j d G l v b j E v V H V l c 2 R h e V 9 O S U Z U W V 9 G V V R V U k V T L 0 F 1 d G 9 S Z W 1 v d m V k Q 2 9 s d W 1 u c z E u e 1 Q u V m 9 s d W 1 l L D E z f S Z x d W 9 0 O y w m c X V v d D t T Z W N 0 a W 9 u M S 9 U d W V z Z G F 5 X 0 5 J R l R Z X 0 Z V V F V S R V M v Q X V 0 b 1 J l b W 9 2 Z W R D b 2 x 1 b W 5 z M S 5 7 V G 9 0 Y W w g V m F s d W U s M T R 9 J n F 1 b 3 Q 7 L C Z x d W 9 0 O 1 N l Y 3 R p b 2 4 x L 1 R 1 Z X N k Y X l f T k l G V F l f R l V U V V J F U y 9 B d X R v U m V t b 3 Z l Z E N v b H V t b n M x L n t P S S w x N X 0 m c X V v d D s s J n F 1 b 3 Q 7 U 2 V j d G l v b j E v V H V l c 2 R h e V 9 O S U Z U W V 9 G V V R V U k V T L 0 F 1 d G 9 S Z W 1 v d m V k Q 2 9 s d W 1 u c z E u e 0 9 J I E N o Y W 5 n Z S w x N n 0 m c X V v d D s s J n F 1 b 3 Q 7 U 2 V j d G l v b j E v V H V l c 2 R h e V 9 O S U Z U W V 9 G V V R V U k V T L 0 F 1 d G 9 S Z W 1 v d m V k Q 2 9 s d W 1 u c z E u e 0 5 v L m 9 m I G N v b n R y Y W N 0 c y w x N 3 0 m c X V v d D s s J n F 1 b 3 Q 7 U 2 V j d G l v b j E v V H V l c 2 R h e V 9 O S U Z U W V 9 G V V R V U k V T L 0 F 1 d G 9 S Z W 1 v d m V k Q 2 9 s d W 1 u c z E u e 1 N 0 c m l r Z S B Q c m l j Z S w x O H 0 m c X V v d D s s J n F 1 b 3 Q 7 U 2 V j d G l v b j E v V H V l c 2 R h e V 9 O S U Z U W V 9 G V V R V U k V T L 0 F 1 d G 9 S Z W 1 v d m V k Q 2 9 s d W 1 u c z E u e 0 V 4 c C 4 g R G F 0 Z S w x O X 0 m c X V v d D s s J n F 1 b 3 Q 7 U 2 V j d G l v b j E v V H V l c 2 R h e V 9 O S U Z U W V 9 G V V R V U k V T L 0 F 1 d G 9 S Z W 1 v d m V k Q 2 9 s d W 1 u c z E u e 0 9 w d G l v b i B U e X B l L D I w f S Z x d W 9 0 O y w m c X V v d D t T Z W N 0 a W 9 u M S 9 U d W V z Z G F 5 X 0 5 J R l R Z X 0 Z V V F V S R V M v Q X V 0 b 1 J l b W 9 2 Z W R D b 2 x 1 b W 5 z M S 5 7 U C 5 P c G V u L D I x f S Z x d W 9 0 O y w m c X V v d D t T Z W N 0 a W 9 u M S 9 U d W V z Z G F 5 X 0 5 J R l R Z X 0 Z V V F V S R V M v Q X V 0 b 1 J l b W 9 2 Z W R D b 2 x 1 b W 5 z M S 5 7 T 0 k t Q 2 9 t Y m l u Z W Q g R n V 0 L D I y f S Z x d W 9 0 O y w m c X V v d D t T Z W N 0 a W 9 u M S 9 U d W V z Z G F 5 X 0 5 J R l R Z X 0 Z V V F V S R V M v Q X V 0 b 1 J l b W 9 2 Z W R D b 2 x 1 b W 5 z M S 5 7 N S 1 E Y X l z I E F 2 Z y B W b 2 w s M j N 9 J n F 1 b 3 Q 7 L C Z x d W 9 0 O 1 N l Y 3 R p b 2 4 x L 1 R 1 Z X N k Y X l f T k l G V F l f R l V U V V J F U y 9 B d X R v U m V t b 3 Z l Z E N v b H V t b n M x L n t D Y W x j I E N v b H V t b i A x L D I 0 f S Z x d W 9 0 O 1 0 s J n F 1 b 3 Q 7 U m V s Y X R p b 2 5 z a G l w S W 5 m b y Z x d W 9 0 O z p b X X 0 i I C 8 + P E V u d H J 5 I F R 5 c G U 9 I k Z p b G x D b 3 V u d C I g V m F s d W U 9 I m w x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W V z Z G F 5 X 0 5 J R l R Z X 0 Z V V F V S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l c 2 R h e V 9 O S U Z U W V 9 G V V R V U k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Z X N k Y X l f T k l G V F l f R l V U V V J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G 5 l c 2 R h e V 9 O S U Z U W V 9 G V V R V U k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U 4 Z D B i M j A t Z W U 4 M i 0 0 N W V l L T g 1 Y T E t M D I 2 Z W V m M T d l N z g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l Z G 5 l c 2 R h e V 9 O S U Z U W V 9 G V V R V U k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x L T I 3 V D A 3 O j I 5 O j Q 0 L j c 4 O D U 5 M T N a I i A v P j x F b n R y e S B U e X B l P S J G a W x s Q 2 9 s d W 1 u V H l w Z X M i I F Z h b H V l P S J z Q m d Z R k F 3 V U Z B d 1 V G Q l F V R k J R T U Z B d 0 1 E Q X d r R 0 J R T U R C U T 0 9 I i A v P j x F b n R y e S B U e X B l P S J G a W x s Q 2 9 s d W 1 u T m F t Z X M i I F Z h b H V l P S J z W y Z x d W 9 0 O 1 R p Y 2 t l c i Z x d W 9 0 O y w m c X V v d D t Y Q 0 g m c X V v d D s s J n F 1 b 3 Q 7 T F R Q J n F 1 b 3 Q 7 L C Z x d W 9 0 O 1 F 0 e S 4 m c X V v d D s s J n F 1 b 3 Q 7 Q 2 h n J n F 1 b 3 Q 7 L C Z x d W 9 0 O y U g Q 2 h n J n F 1 b 3 Q 7 L C Z x d W 9 0 O 0 J p Z C B R d H k m c X V v d D s s J n F 1 b 3 Q 7 Q m l k J n F 1 b 3 Q 7 L C Z x d W 9 0 O 0 9 w Z W 4 m c X V v d D s s J n F 1 b 3 Q 7 U C 5 D b G 9 z Z S Z x d W 9 0 O y w m c X V v d D t M b 3 c m c X V v d D s s J n F 1 b 3 Q 7 S G l n a C Z x d W 9 0 O y w m c X V v d D t B d m c g U H J p Y 2 U m c X V v d D s s J n F 1 b 3 Q 7 V C 5 W b 2 x 1 b W U m c X V v d D s s J n F 1 b 3 Q 7 V G 9 0 Y W w g V m F s d W U m c X V v d D s s J n F 1 b 3 Q 7 T 0 k m c X V v d D s s J n F 1 b 3 Q 7 T 0 k g Q 2 h h b m d l J n F 1 b 3 Q 7 L C Z x d W 9 0 O 0 5 v L m 9 m I G N v b n R y Y W N 0 c y Z x d W 9 0 O y w m c X V v d D t T d H J p a 2 U g U H J p Y 2 U m c X V v d D s s J n F 1 b 3 Q 7 R X h w L i B E Y X R l J n F 1 b 3 Q 7 L C Z x d W 9 0 O 0 9 w d G l v b i B U e X B l J n F 1 b 3 Q 7 L C Z x d W 9 0 O 1 A u T 3 B l b i Z x d W 9 0 O y w m c X V v d D t P S S 1 D b 2 1 i a W 5 l Z C B G d X Q m c X V v d D s s J n F 1 b 3 Q 7 N S 1 E Y X l z I E F 2 Z y B W b 2 w m c X V v d D s s J n F 1 b 3 Q 7 Q 2 F s Y y B D b 2 x 1 b W 4 g M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G 5 l c 2 R h e V 9 O S U Z U W V 9 G V V R V U k V T L 0 F 1 d G 9 S Z W 1 v d m V k Q 2 9 s d W 1 u c z E u e 1 R p Y 2 t l c i w w f S Z x d W 9 0 O y w m c X V v d D t T Z W N 0 a W 9 u M S 9 X Z W R u Z X N k Y X l f T k l G V F l f R l V U V V J F U y 9 B d X R v U m V t b 3 Z l Z E N v b H V t b n M x L n t Y Q 0 g s M X 0 m c X V v d D s s J n F 1 b 3 Q 7 U 2 V j d G l v b j E v V 2 V k b m V z Z G F 5 X 0 5 J R l R Z X 0 Z V V F V S R V M v Q X V 0 b 1 J l b W 9 2 Z W R D b 2 x 1 b W 5 z M S 5 7 T F R Q L D J 9 J n F 1 b 3 Q 7 L C Z x d W 9 0 O 1 N l Y 3 R p b 2 4 x L 1 d l Z G 5 l c 2 R h e V 9 O S U Z U W V 9 G V V R V U k V T L 0 F 1 d G 9 S Z W 1 v d m V k Q 2 9 s d W 1 u c z E u e 1 F 0 e S 4 s M 3 0 m c X V v d D s s J n F 1 b 3 Q 7 U 2 V j d G l v b j E v V 2 V k b m V z Z G F 5 X 0 5 J R l R Z X 0 Z V V F V S R V M v Q X V 0 b 1 J l b W 9 2 Z W R D b 2 x 1 b W 5 z M S 5 7 Q 2 h n L D R 9 J n F 1 b 3 Q 7 L C Z x d W 9 0 O 1 N l Y 3 R p b 2 4 x L 1 d l Z G 5 l c 2 R h e V 9 O S U Z U W V 9 G V V R V U k V T L 0 F 1 d G 9 S Z W 1 v d m V k Q 2 9 s d W 1 u c z E u e y U g Q 2 h n L D V 9 J n F 1 b 3 Q 7 L C Z x d W 9 0 O 1 N l Y 3 R p b 2 4 x L 1 d l Z G 5 l c 2 R h e V 9 O S U Z U W V 9 G V V R V U k V T L 0 F 1 d G 9 S Z W 1 v d m V k Q 2 9 s d W 1 u c z E u e 0 J p Z C B R d H k s N n 0 m c X V v d D s s J n F 1 b 3 Q 7 U 2 V j d G l v b j E v V 2 V k b m V z Z G F 5 X 0 5 J R l R Z X 0 Z V V F V S R V M v Q X V 0 b 1 J l b W 9 2 Z W R D b 2 x 1 b W 5 z M S 5 7 Q m l k L D d 9 J n F 1 b 3 Q 7 L C Z x d W 9 0 O 1 N l Y 3 R p b 2 4 x L 1 d l Z G 5 l c 2 R h e V 9 O S U Z U W V 9 G V V R V U k V T L 0 F 1 d G 9 S Z W 1 v d m V k Q 2 9 s d W 1 u c z E u e 0 9 w Z W 4 s O H 0 m c X V v d D s s J n F 1 b 3 Q 7 U 2 V j d G l v b j E v V 2 V k b m V z Z G F 5 X 0 5 J R l R Z X 0 Z V V F V S R V M v Q X V 0 b 1 J l b W 9 2 Z W R D b 2 x 1 b W 5 z M S 5 7 U C 5 D b G 9 z Z S w 5 f S Z x d W 9 0 O y w m c X V v d D t T Z W N 0 a W 9 u M S 9 X Z W R u Z X N k Y X l f T k l G V F l f R l V U V V J F U y 9 B d X R v U m V t b 3 Z l Z E N v b H V t b n M x L n t M b 3 c s M T B 9 J n F 1 b 3 Q 7 L C Z x d W 9 0 O 1 N l Y 3 R p b 2 4 x L 1 d l Z G 5 l c 2 R h e V 9 O S U Z U W V 9 G V V R V U k V T L 0 F 1 d G 9 S Z W 1 v d m V k Q 2 9 s d W 1 u c z E u e 0 h p Z 2 g s M T F 9 J n F 1 b 3 Q 7 L C Z x d W 9 0 O 1 N l Y 3 R p b 2 4 x L 1 d l Z G 5 l c 2 R h e V 9 O S U Z U W V 9 G V V R V U k V T L 0 F 1 d G 9 S Z W 1 v d m V k Q 2 9 s d W 1 u c z E u e 0 F 2 Z y B Q c m l j Z S w x M n 0 m c X V v d D s s J n F 1 b 3 Q 7 U 2 V j d G l v b j E v V 2 V k b m V z Z G F 5 X 0 5 J R l R Z X 0 Z V V F V S R V M v Q X V 0 b 1 J l b W 9 2 Z W R D b 2 x 1 b W 5 z M S 5 7 V C 5 W b 2 x 1 b W U s M T N 9 J n F 1 b 3 Q 7 L C Z x d W 9 0 O 1 N l Y 3 R p b 2 4 x L 1 d l Z G 5 l c 2 R h e V 9 O S U Z U W V 9 G V V R V U k V T L 0 F 1 d G 9 S Z W 1 v d m V k Q 2 9 s d W 1 u c z E u e 1 R v d G F s I F Z h b H V l L D E 0 f S Z x d W 9 0 O y w m c X V v d D t T Z W N 0 a W 9 u M S 9 X Z W R u Z X N k Y X l f T k l G V F l f R l V U V V J F U y 9 B d X R v U m V t b 3 Z l Z E N v b H V t b n M x L n t P S S w x N X 0 m c X V v d D s s J n F 1 b 3 Q 7 U 2 V j d G l v b j E v V 2 V k b m V z Z G F 5 X 0 5 J R l R Z X 0 Z V V F V S R V M v Q X V 0 b 1 J l b W 9 2 Z W R D b 2 x 1 b W 5 z M S 5 7 T 0 k g Q 2 h h b m d l L D E 2 f S Z x d W 9 0 O y w m c X V v d D t T Z W N 0 a W 9 u M S 9 X Z W R u Z X N k Y X l f T k l G V F l f R l V U V V J F U y 9 B d X R v U m V t b 3 Z l Z E N v b H V t b n M x L n t O b y 5 v Z i B j b 2 5 0 c m F j d H M s M T d 9 J n F 1 b 3 Q 7 L C Z x d W 9 0 O 1 N l Y 3 R p b 2 4 x L 1 d l Z G 5 l c 2 R h e V 9 O S U Z U W V 9 G V V R V U k V T L 0 F 1 d G 9 S Z W 1 v d m V k Q 2 9 s d W 1 u c z E u e 1 N 0 c m l r Z S B Q c m l j Z S w x O H 0 m c X V v d D s s J n F 1 b 3 Q 7 U 2 V j d G l v b j E v V 2 V k b m V z Z G F 5 X 0 5 J R l R Z X 0 Z V V F V S R V M v Q X V 0 b 1 J l b W 9 2 Z W R D b 2 x 1 b W 5 z M S 5 7 R X h w L i B E Y X R l L D E 5 f S Z x d W 9 0 O y w m c X V v d D t T Z W N 0 a W 9 u M S 9 X Z W R u Z X N k Y X l f T k l G V F l f R l V U V V J F U y 9 B d X R v U m V t b 3 Z l Z E N v b H V t b n M x L n t P c H R p b 2 4 g V H l w Z S w y M H 0 m c X V v d D s s J n F 1 b 3 Q 7 U 2 V j d G l v b j E v V 2 V k b m V z Z G F 5 X 0 5 J R l R Z X 0 Z V V F V S R V M v Q X V 0 b 1 J l b W 9 2 Z W R D b 2 x 1 b W 5 z M S 5 7 U C 5 P c G V u L D I x f S Z x d W 9 0 O y w m c X V v d D t T Z W N 0 a W 9 u M S 9 X Z W R u Z X N k Y X l f T k l G V F l f R l V U V V J F U y 9 B d X R v U m V t b 3 Z l Z E N v b H V t b n M x L n t P S S 1 D b 2 1 i a W 5 l Z C B G d X Q s M j J 9 J n F 1 b 3 Q 7 L C Z x d W 9 0 O 1 N l Y 3 R p b 2 4 x L 1 d l Z G 5 l c 2 R h e V 9 O S U Z U W V 9 G V V R V U k V T L 0 F 1 d G 9 S Z W 1 v d m V k Q 2 9 s d W 1 u c z E u e z U t R G F 5 c y B B d m c g V m 9 s L D I z f S Z x d W 9 0 O y w m c X V v d D t T Z W N 0 a W 9 u M S 9 X Z W R u Z X N k Y X l f T k l G V F l f R l V U V V J F U y 9 B d X R v U m V t b 3 Z l Z E N v b H V t b n M x L n t D Y W x j I E N v b H V t b i A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2 V k b m V z Z G F 5 X 0 5 J R l R Z X 0 Z V V F V S R V M v Q X V 0 b 1 J l b W 9 2 Z W R D b 2 x 1 b W 5 z M S 5 7 V G l j a 2 V y L D B 9 J n F 1 b 3 Q 7 L C Z x d W 9 0 O 1 N l Y 3 R p b 2 4 x L 1 d l Z G 5 l c 2 R h e V 9 O S U Z U W V 9 G V V R V U k V T L 0 F 1 d G 9 S Z W 1 v d m V k Q 2 9 s d W 1 u c z E u e 1 h D S C w x f S Z x d W 9 0 O y w m c X V v d D t T Z W N 0 a W 9 u M S 9 X Z W R u Z X N k Y X l f T k l G V F l f R l V U V V J F U y 9 B d X R v U m V t b 3 Z l Z E N v b H V t b n M x L n t M V F A s M n 0 m c X V v d D s s J n F 1 b 3 Q 7 U 2 V j d G l v b j E v V 2 V k b m V z Z G F 5 X 0 5 J R l R Z X 0 Z V V F V S R V M v Q X V 0 b 1 J l b W 9 2 Z W R D b 2 x 1 b W 5 z M S 5 7 U X R 5 L i w z f S Z x d W 9 0 O y w m c X V v d D t T Z W N 0 a W 9 u M S 9 X Z W R u Z X N k Y X l f T k l G V F l f R l V U V V J F U y 9 B d X R v U m V t b 3 Z l Z E N v b H V t b n M x L n t D a G c s N H 0 m c X V v d D s s J n F 1 b 3 Q 7 U 2 V j d G l v b j E v V 2 V k b m V z Z G F 5 X 0 5 J R l R Z X 0 Z V V F V S R V M v Q X V 0 b 1 J l b W 9 2 Z W R D b 2 x 1 b W 5 z M S 5 7 J S B D a G c s N X 0 m c X V v d D s s J n F 1 b 3 Q 7 U 2 V j d G l v b j E v V 2 V k b m V z Z G F 5 X 0 5 J R l R Z X 0 Z V V F V S R V M v Q X V 0 b 1 J l b W 9 2 Z W R D b 2 x 1 b W 5 z M S 5 7 Q m l k I F F 0 e S w 2 f S Z x d W 9 0 O y w m c X V v d D t T Z W N 0 a W 9 u M S 9 X Z W R u Z X N k Y X l f T k l G V F l f R l V U V V J F U y 9 B d X R v U m V t b 3 Z l Z E N v b H V t b n M x L n t C a W Q s N 3 0 m c X V v d D s s J n F 1 b 3 Q 7 U 2 V j d G l v b j E v V 2 V k b m V z Z G F 5 X 0 5 J R l R Z X 0 Z V V F V S R V M v Q X V 0 b 1 J l b W 9 2 Z W R D b 2 x 1 b W 5 z M S 5 7 T 3 B l b i w 4 f S Z x d W 9 0 O y w m c X V v d D t T Z W N 0 a W 9 u M S 9 X Z W R u Z X N k Y X l f T k l G V F l f R l V U V V J F U y 9 B d X R v U m V t b 3 Z l Z E N v b H V t b n M x L n t Q L k N s b 3 N l L D l 9 J n F 1 b 3 Q 7 L C Z x d W 9 0 O 1 N l Y 3 R p b 2 4 x L 1 d l Z G 5 l c 2 R h e V 9 O S U Z U W V 9 G V V R V U k V T L 0 F 1 d G 9 S Z W 1 v d m V k Q 2 9 s d W 1 u c z E u e 0 x v d y w x M H 0 m c X V v d D s s J n F 1 b 3 Q 7 U 2 V j d G l v b j E v V 2 V k b m V z Z G F 5 X 0 5 J R l R Z X 0 Z V V F V S R V M v Q X V 0 b 1 J l b W 9 2 Z W R D b 2 x 1 b W 5 z M S 5 7 S G l n a C w x M X 0 m c X V v d D s s J n F 1 b 3 Q 7 U 2 V j d G l v b j E v V 2 V k b m V z Z G F 5 X 0 5 J R l R Z X 0 Z V V F V S R V M v Q X V 0 b 1 J l b W 9 2 Z W R D b 2 x 1 b W 5 z M S 5 7 Q X Z n I F B y a W N l L D E y f S Z x d W 9 0 O y w m c X V v d D t T Z W N 0 a W 9 u M S 9 X Z W R u Z X N k Y X l f T k l G V F l f R l V U V V J F U y 9 B d X R v U m V t b 3 Z l Z E N v b H V t b n M x L n t U L l Z v b H V t Z S w x M 3 0 m c X V v d D s s J n F 1 b 3 Q 7 U 2 V j d G l v b j E v V 2 V k b m V z Z G F 5 X 0 5 J R l R Z X 0 Z V V F V S R V M v Q X V 0 b 1 J l b W 9 2 Z W R D b 2 x 1 b W 5 z M S 5 7 V G 9 0 Y W w g V m F s d W U s M T R 9 J n F 1 b 3 Q 7 L C Z x d W 9 0 O 1 N l Y 3 R p b 2 4 x L 1 d l Z G 5 l c 2 R h e V 9 O S U Z U W V 9 G V V R V U k V T L 0 F 1 d G 9 S Z W 1 v d m V k Q 2 9 s d W 1 u c z E u e 0 9 J L D E 1 f S Z x d W 9 0 O y w m c X V v d D t T Z W N 0 a W 9 u M S 9 X Z W R u Z X N k Y X l f T k l G V F l f R l V U V V J F U y 9 B d X R v U m V t b 3 Z l Z E N v b H V t b n M x L n t P S S B D a G F u Z 2 U s M T Z 9 J n F 1 b 3 Q 7 L C Z x d W 9 0 O 1 N l Y 3 R p b 2 4 x L 1 d l Z G 5 l c 2 R h e V 9 O S U Z U W V 9 G V V R V U k V T L 0 F 1 d G 9 S Z W 1 v d m V k Q 2 9 s d W 1 u c z E u e 0 5 v L m 9 m I G N v b n R y Y W N 0 c y w x N 3 0 m c X V v d D s s J n F 1 b 3 Q 7 U 2 V j d G l v b j E v V 2 V k b m V z Z G F 5 X 0 5 J R l R Z X 0 Z V V F V S R V M v Q X V 0 b 1 J l b W 9 2 Z W R D b 2 x 1 b W 5 z M S 5 7 U 3 R y a W t l I F B y a W N l L D E 4 f S Z x d W 9 0 O y w m c X V v d D t T Z W N 0 a W 9 u M S 9 X Z W R u Z X N k Y X l f T k l G V F l f R l V U V V J F U y 9 B d X R v U m V t b 3 Z l Z E N v b H V t b n M x L n t F e H A u I E R h d G U s M T l 9 J n F 1 b 3 Q 7 L C Z x d W 9 0 O 1 N l Y 3 R p b 2 4 x L 1 d l Z G 5 l c 2 R h e V 9 O S U Z U W V 9 G V V R V U k V T L 0 F 1 d G 9 S Z W 1 v d m V k Q 2 9 s d W 1 u c z E u e 0 9 w d G l v b i B U e X B l L D I w f S Z x d W 9 0 O y w m c X V v d D t T Z W N 0 a W 9 u M S 9 X Z W R u Z X N k Y X l f T k l G V F l f R l V U V V J F U y 9 B d X R v U m V t b 3 Z l Z E N v b H V t b n M x L n t Q L k 9 w Z W 4 s M j F 9 J n F 1 b 3 Q 7 L C Z x d W 9 0 O 1 N l Y 3 R p b 2 4 x L 1 d l Z G 5 l c 2 R h e V 9 O S U Z U W V 9 G V V R V U k V T L 0 F 1 d G 9 S Z W 1 v d m V k Q 2 9 s d W 1 u c z E u e 0 9 J L U N v b W J p b m V k I E Z 1 d C w y M n 0 m c X V v d D s s J n F 1 b 3 Q 7 U 2 V j d G l v b j E v V 2 V k b m V z Z G F 5 X 0 5 J R l R Z X 0 Z V V F V S R V M v Q X V 0 b 1 J l b W 9 2 Z W R D b 2 x 1 b W 5 z M S 5 7 N S 1 E Y X l z I E F 2 Z y B W b 2 w s M j N 9 J n F 1 b 3 Q 7 L C Z x d W 9 0 O 1 N l Y 3 R p b 2 4 x L 1 d l Z G 5 l c 2 R h e V 9 O S U Z U W V 9 G V V R V U k V T L 0 F 1 d G 9 S Z W 1 v d m V k Q 2 9 s d W 1 u c z E u e 0 N h b G M g Q 2 9 s d W 1 u I D E s M j R 9 J n F 1 b 3 Q 7 X S w m c X V v d D t S Z W x h d G l v b n N o a X B J b m Z v J n F 1 b 3 Q 7 O l t d f S I g L z 4 8 R W 5 0 c n k g V H l w Z T 0 i R m l s b E N v d W 5 0 I i B W Y W x 1 Z T 0 i b D E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G 5 l c 2 R h e V 9 O S U Z U W V 9 G V V R V U k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G 5 l c 2 R h e V 9 O S U Z U W V 9 G V V R V U k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G 5 l c 2 R h e V 9 O S U Z U W V 9 G V V R V U k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1 c n N k Y X l f T k l G V F l f R l V U V V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N D l h Z T h l L T U z N z E t N D N j N S 1 h Z T A 2 L W I 2 Z D F l Y T F l N 2 E w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H V y c 2 R h e V 9 O S U Z U W V 9 G V V R V U k V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j a 2 V y J n F 1 b 3 Q 7 L C Z x d W 9 0 O 1 h D S C Z x d W 9 0 O y w m c X V v d D t M V F A m c X V v d D s s J n F 1 b 3 Q 7 U X R 5 L i Z x d W 9 0 O y w m c X V v d D t D a G c m c X V v d D s s J n F 1 b 3 Q 7 J S B D a G c m c X V v d D s s J n F 1 b 3 Q 7 Q m l k I F F 0 e S Z x d W 9 0 O y w m c X V v d D t C a W Q m c X V v d D s s J n F 1 b 3 Q 7 T 3 B l b i Z x d W 9 0 O y w m c X V v d D t Q L k N s b 3 N l J n F 1 b 3 Q 7 L C Z x d W 9 0 O 0 x v d y Z x d W 9 0 O y w m c X V v d D t I a W d o J n F 1 b 3 Q 7 L C Z x d W 9 0 O 0 F 2 Z y B Q c m l j Z S Z x d W 9 0 O y w m c X V v d D t U L l Z v b H V t Z S Z x d W 9 0 O y w m c X V v d D t U b 3 R h b C B W Y W x 1 Z S Z x d W 9 0 O y w m c X V v d D t P S S Z x d W 9 0 O y w m c X V v d D t P S S B D a G F u Z 2 U m c X V v d D s s J n F 1 b 3 Q 7 T m 8 u b 2 Y g Y 2 9 u d H J h Y 3 R z J n F 1 b 3 Q 7 L C Z x d W 9 0 O 1 N 0 c m l r Z S B Q c m l j Z S Z x d W 9 0 O y w m c X V v d D t F e H A u I E R h d G U m c X V v d D s s J n F 1 b 3 Q 7 T 3 B 0 a W 9 u I F R 5 c G U m c X V v d D s s J n F 1 b 3 Q 7 U C 5 P c G V u J n F 1 b 3 Q 7 L C Z x d W 9 0 O 0 9 J L U N v b W J p b m V k I E Z 1 d C Z x d W 9 0 O y w m c X V v d D s 1 L U R h e X M g Q X Z n I F Z v b C Z x d W 9 0 O y w m c X V v d D t D Y W x j I E N v b H V t b i A x J n F 1 b 3 Q 7 X S I g L z 4 8 R W 5 0 c n k g V H l w Z T 0 i R m l s b E N v b H V t b l R 5 c G V z I i B W Y W x 1 Z T 0 i c 0 J n W U R B d 0 1 E Q X d N R E F 3 T U R B d 0 1 E Q X d N R E F 3 a 0 d B d 0 1 E Q X c 9 P S I g L z 4 8 R W 5 0 c n k g V H l w Z T 0 i R m l s b E x h c 3 R V c G R h d G V k I i B W Y W x 1 Z T 0 i Z D I w M j U t M D E t M j d U M D c 6 M j k 6 N D Q u N z Y 0 N j E w N 1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d X J z Z G F 5 X 0 5 J R l R Z X 0 Z V V F V S R V M v Q X V 0 b 1 J l b W 9 2 Z W R D b 2 x 1 b W 5 z M S 5 7 V G l j a 2 V y L D B 9 J n F 1 b 3 Q 7 L C Z x d W 9 0 O 1 N l Y 3 R p b 2 4 x L 1 R o d X J z Z G F 5 X 0 5 J R l R Z X 0 Z V V F V S R V M v Q X V 0 b 1 J l b W 9 2 Z W R D b 2 x 1 b W 5 z M S 5 7 W E N I L D F 9 J n F 1 b 3 Q 7 L C Z x d W 9 0 O 1 N l Y 3 R p b 2 4 x L 1 R o d X J z Z G F 5 X 0 5 J R l R Z X 0 Z V V F V S R V M v Q X V 0 b 1 J l b W 9 2 Z W R D b 2 x 1 b W 5 z M S 5 7 T F R Q L D J 9 J n F 1 b 3 Q 7 L C Z x d W 9 0 O 1 N l Y 3 R p b 2 4 x L 1 R o d X J z Z G F 5 X 0 5 J R l R Z X 0 Z V V F V S R V M v Q X V 0 b 1 J l b W 9 2 Z W R D b 2 x 1 b W 5 z M S 5 7 U X R 5 L i w z f S Z x d W 9 0 O y w m c X V v d D t T Z W N 0 a W 9 u M S 9 U a H V y c 2 R h e V 9 O S U Z U W V 9 G V V R V U k V T L 0 F 1 d G 9 S Z W 1 v d m V k Q 2 9 s d W 1 u c z E u e 0 N o Z y w 0 f S Z x d W 9 0 O y w m c X V v d D t T Z W N 0 a W 9 u M S 9 U a H V y c 2 R h e V 9 O S U Z U W V 9 G V V R V U k V T L 0 F 1 d G 9 S Z W 1 v d m V k Q 2 9 s d W 1 u c z E u e y U g Q 2 h n L D V 9 J n F 1 b 3 Q 7 L C Z x d W 9 0 O 1 N l Y 3 R p b 2 4 x L 1 R o d X J z Z G F 5 X 0 5 J R l R Z X 0 Z V V F V S R V M v Q X V 0 b 1 J l b W 9 2 Z W R D b 2 x 1 b W 5 z M S 5 7 Q m l k I F F 0 e S w 2 f S Z x d W 9 0 O y w m c X V v d D t T Z W N 0 a W 9 u M S 9 U a H V y c 2 R h e V 9 O S U Z U W V 9 G V V R V U k V T L 0 F 1 d G 9 S Z W 1 v d m V k Q 2 9 s d W 1 u c z E u e 0 J p Z C w 3 f S Z x d W 9 0 O y w m c X V v d D t T Z W N 0 a W 9 u M S 9 U a H V y c 2 R h e V 9 O S U Z U W V 9 G V V R V U k V T L 0 F 1 d G 9 S Z W 1 v d m V k Q 2 9 s d W 1 u c z E u e 0 9 w Z W 4 s O H 0 m c X V v d D s s J n F 1 b 3 Q 7 U 2 V j d G l v b j E v V G h 1 c n N k Y X l f T k l G V F l f R l V U V V J F U y 9 B d X R v U m V t b 3 Z l Z E N v b H V t b n M x L n t Q L k N s b 3 N l L D l 9 J n F 1 b 3 Q 7 L C Z x d W 9 0 O 1 N l Y 3 R p b 2 4 x L 1 R o d X J z Z G F 5 X 0 5 J R l R Z X 0 Z V V F V S R V M v Q X V 0 b 1 J l b W 9 2 Z W R D b 2 x 1 b W 5 z M S 5 7 T G 9 3 L D E w f S Z x d W 9 0 O y w m c X V v d D t T Z W N 0 a W 9 u M S 9 U a H V y c 2 R h e V 9 O S U Z U W V 9 G V V R V U k V T L 0 F 1 d G 9 S Z W 1 v d m V k Q 2 9 s d W 1 u c z E u e 0 h p Z 2 g s M T F 9 J n F 1 b 3 Q 7 L C Z x d W 9 0 O 1 N l Y 3 R p b 2 4 x L 1 R o d X J z Z G F 5 X 0 5 J R l R Z X 0 Z V V F V S R V M v Q X V 0 b 1 J l b W 9 2 Z W R D b 2 x 1 b W 5 z M S 5 7 Q X Z n I F B y a W N l L D E y f S Z x d W 9 0 O y w m c X V v d D t T Z W N 0 a W 9 u M S 9 U a H V y c 2 R h e V 9 O S U Z U W V 9 G V V R V U k V T L 0 F 1 d G 9 S Z W 1 v d m V k Q 2 9 s d W 1 u c z E u e 1 Q u V m 9 s d W 1 l L D E z f S Z x d W 9 0 O y w m c X V v d D t T Z W N 0 a W 9 u M S 9 U a H V y c 2 R h e V 9 O S U Z U W V 9 G V V R V U k V T L 0 F 1 d G 9 S Z W 1 v d m V k Q 2 9 s d W 1 u c z E u e 1 R v d G F s I F Z h b H V l L D E 0 f S Z x d W 9 0 O y w m c X V v d D t T Z W N 0 a W 9 u M S 9 U a H V y c 2 R h e V 9 O S U Z U W V 9 G V V R V U k V T L 0 F 1 d G 9 S Z W 1 v d m V k Q 2 9 s d W 1 u c z E u e 0 9 J L D E 1 f S Z x d W 9 0 O y w m c X V v d D t T Z W N 0 a W 9 u M S 9 U a H V y c 2 R h e V 9 O S U Z U W V 9 G V V R V U k V T L 0 F 1 d G 9 S Z W 1 v d m V k Q 2 9 s d W 1 u c z E u e 0 9 J I E N o Y W 5 n Z S w x N n 0 m c X V v d D s s J n F 1 b 3 Q 7 U 2 V j d G l v b j E v V G h 1 c n N k Y X l f T k l G V F l f R l V U V V J F U y 9 B d X R v U m V t b 3 Z l Z E N v b H V t b n M x L n t O b y 5 v Z i B j b 2 5 0 c m F j d H M s M T d 9 J n F 1 b 3 Q 7 L C Z x d W 9 0 O 1 N l Y 3 R p b 2 4 x L 1 R o d X J z Z G F 5 X 0 5 J R l R Z X 0 Z V V F V S R V M v Q X V 0 b 1 J l b W 9 2 Z W R D b 2 x 1 b W 5 z M S 5 7 U 3 R y a W t l I F B y a W N l L D E 4 f S Z x d W 9 0 O y w m c X V v d D t T Z W N 0 a W 9 u M S 9 U a H V y c 2 R h e V 9 O S U Z U W V 9 G V V R V U k V T L 0 F 1 d G 9 S Z W 1 v d m V k Q 2 9 s d W 1 u c z E u e 0 V 4 c C 4 g R G F 0 Z S w x O X 0 m c X V v d D s s J n F 1 b 3 Q 7 U 2 V j d G l v b j E v V G h 1 c n N k Y X l f T k l G V F l f R l V U V V J F U y 9 B d X R v U m V t b 3 Z l Z E N v b H V t b n M x L n t P c H R p b 2 4 g V H l w Z S w y M H 0 m c X V v d D s s J n F 1 b 3 Q 7 U 2 V j d G l v b j E v V G h 1 c n N k Y X l f T k l G V F l f R l V U V V J F U y 9 B d X R v U m V t b 3 Z l Z E N v b H V t b n M x L n t Q L k 9 w Z W 4 s M j F 9 J n F 1 b 3 Q 7 L C Z x d W 9 0 O 1 N l Y 3 R p b 2 4 x L 1 R o d X J z Z G F 5 X 0 5 J R l R Z X 0 Z V V F V S R V M v Q X V 0 b 1 J l b W 9 2 Z W R D b 2 x 1 b W 5 z M S 5 7 T 0 k t Q 2 9 t Y m l u Z W Q g R n V 0 L D I y f S Z x d W 9 0 O y w m c X V v d D t T Z W N 0 a W 9 u M S 9 U a H V y c 2 R h e V 9 O S U Z U W V 9 G V V R V U k V T L 0 F 1 d G 9 S Z W 1 v d m V k Q 2 9 s d W 1 u c z E u e z U t R G F 5 c y B B d m c g V m 9 s L D I z f S Z x d W 9 0 O y w m c X V v d D t T Z W N 0 a W 9 u M S 9 U a H V y c 2 R h e V 9 O S U Z U W V 9 G V V R V U k V T L 0 F 1 d G 9 S Z W 1 v d m V k Q 2 9 s d W 1 u c z E u e 0 N h b G M g Q 2 9 s d W 1 u I D E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a H V y c 2 R h e V 9 O S U Z U W V 9 G V V R V U k V T L 0 F 1 d G 9 S Z W 1 v d m V k Q 2 9 s d W 1 u c z E u e 1 R p Y 2 t l c i w w f S Z x d W 9 0 O y w m c X V v d D t T Z W N 0 a W 9 u M S 9 U a H V y c 2 R h e V 9 O S U Z U W V 9 G V V R V U k V T L 0 F 1 d G 9 S Z W 1 v d m V k Q 2 9 s d W 1 u c z E u e 1 h D S C w x f S Z x d W 9 0 O y w m c X V v d D t T Z W N 0 a W 9 u M S 9 U a H V y c 2 R h e V 9 O S U Z U W V 9 G V V R V U k V T L 0 F 1 d G 9 S Z W 1 v d m V k Q 2 9 s d W 1 u c z E u e 0 x U U C w y f S Z x d W 9 0 O y w m c X V v d D t T Z W N 0 a W 9 u M S 9 U a H V y c 2 R h e V 9 O S U Z U W V 9 G V V R V U k V T L 0 F 1 d G 9 S Z W 1 v d m V k Q 2 9 s d W 1 u c z E u e 1 F 0 e S 4 s M 3 0 m c X V v d D s s J n F 1 b 3 Q 7 U 2 V j d G l v b j E v V G h 1 c n N k Y X l f T k l G V F l f R l V U V V J F U y 9 B d X R v U m V t b 3 Z l Z E N v b H V t b n M x L n t D a G c s N H 0 m c X V v d D s s J n F 1 b 3 Q 7 U 2 V j d G l v b j E v V G h 1 c n N k Y X l f T k l G V F l f R l V U V V J F U y 9 B d X R v U m V t b 3 Z l Z E N v b H V t b n M x L n s l I E N o Z y w 1 f S Z x d W 9 0 O y w m c X V v d D t T Z W N 0 a W 9 u M S 9 U a H V y c 2 R h e V 9 O S U Z U W V 9 G V V R V U k V T L 0 F 1 d G 9 S Z W 1 v d m V k Q 2 9 s d W 1 u c z E u e 0 J p Z C B R d H k s N n 0 m c X V v d D s s J n F 1 b 3 Q 7 U 2 V j d G l v b j E v V G h 1 c n N k Y X l f T k l G V F l f R l V U V V J F U y 9 B d X R v U m V t b 3 Z l Z E N v b H V t b n M x L n t C a W Q s N 3 0 m c X V v d D s s J n F 1 b 3 Q 7 U 2 V j d G l v b j E v V G h 1 c n N k Y X l f T k l G V F l f R l V U V V J F U y 9 B d X R v U m V t b 3 Z l Z E N v b H V t b n M x L n t P c G V u L D h 9 J n F 1 b 3 Q 7 L C Z x d W 9 0 O 1 N l Y 3 R p b 2 4 x L 1 R o d X J z Z G F 5 X 0 5 J R l R Z X 0 Z V V F V S R V M v Q X V 0 b 1 J l b W 9 2 Z W R D b 2 x 1 b W 5 z M S 5 7 U C 5 D b G 9 z Z S w 5 f S Z x d W 9 0 O y w m c X V v d D t T Z W N 0 a W 9 u M S 9 U a H V y c 2 R h e V 9 O S U Z U W V 9 G V V R V U k V T L 0 F 1 d G 9 S Z W 1 v d m V k Q 2 9 s d W 1 u c z E u e 0 x v d y w x M H 0 m c X V v d D s s J n F 1 b 3 Q 7 U 2 V j d G l v b j E v V G h 1 c n N k Y X l f T k l G V F l f R l V U V V J F U y 9 B d X R v U m V t b 3 Z l Z E N v b H V t b n M x L n t I a W d o L D E x f S Z x d W 9 0 O y w m c X V v d D t T Z W N 0 a W 9 u M S 9 U a H V y c 2 R h e V 9 O S U Z U W V 9 G V V R V U k V T L 0 F 1 d G 9 S Z W 1 v d m V k Q 2 9 s d W 1 u c z E u e 0 F 2 Z y B Q c m l j Z S w x M n 0 m c X V v d D s s J n F 1 b 3 Q 7 U 2 V j d G l v b j E v V G h 1 c n N k Y X l f T k l G V F l f R l V U V V J F U y 9 B d X R v U m V t b 3 Z l Z E N v b H V t b n M x L n t U L l Z v b H V t Z S w x M 3 0 m c X V v d D s s J n F 1 b 3 Q 7 U 2 V j d G l v b j E v V G h 1 c n N k Y X l f T k l G V F l f R l V U V V J F U y 9 B d X R v U m V t b 3 Z l Z E N v b H V t b n M x L n t U b 3 R h b C B W Y W x 1 Z S w x N H 0 m c X V v d D s s J n F 1 b 3 Q 7 U 2 V j d G l v b j E v V G h 1 c n N k Y X l f T k l G V F l f R l V U V V J F U y 9 B d X R v U m V t b 3 Z l Z E N v b H V t b n M x L n t P S S w x N X 0 m c X V v d D s s J n F 1 b 3 Q 7 U 2 V j d G l v b j E v V G h 1 c n N k Y X l f T k l G V F l f R l V U V V J F U y 9 B d X R v U m V t b 3 Z l Z E N v b H V t b n M x L n t P S S B D a G F u Z 2 U s M T Z 9 J n F 1 b 3 Q 7 L C Z x d W 9 0 O 1 N l Y 3 R p b 2 4 x L 1 R o d X J z Z G F 5 X 0 5 J R l R Z X 0 Z V V F V S R V M v Q X V 0 b 1 J l b W 9 2 Z W R D b 2 x 1 b W 5 z M S 5 7 T m 8 u b 2 Y g Y 2 9 u d H J h Y 3 R z L D E 3 f S Z x d W 9 0 O y w m c X V v d D t T Z W N 0 a W 9 u M S 9 U a H V y c 2 R h e V 9 O S U Z U W V 9 G V V R V U k V T L 0 F 1 d G 9 S Z W 1 v d m V k Q 2 9 s d W 1 u c z E u e 1 N 0 c m l r Z S B Q c m l j Z S w x O H 0 m c X V v d D s s J n F 1 b 3 Q 7 U 2 V j d G l v b j E v V G h 1 c n N k Y X l f T k l G V F l f R l V U V V J F U y 9 B d X R v U m V t b 3 Z l Z E N v b H V t b n M x L n t F e H A u I E R h d G U s M T l 9 J n F 1 b 3 Q 7 L C Z x d W 9 0 O 1 N l Y 3 R p b 2 4 x L 1 R o d X J z Z G F 5 X 0 5 J R l R Z X 0 Z V V F V S R V M v Q X V 0 b 1 J l b W 9 2 Z W R D b 2 x 1 b W 5 z M S 5 7 T 3 B 0 a W 9 u I F R 5 c G U s M j B 9 J n F 1 b 3 Q 7 L C Z x d W 9 0 O 1 N l Y 3 R p b 2 4 x L 1 R o d X J z Z G F 5 X 0 5 J R l R Z X 0 Z V V F V S R V M v Q X V 0 b 1 J l b W 9 2 Z W R D b 2 x 1 b W 5 z M S 5 7 U C 5 P c G V u L D I x f S Z x d W 9 0 O y w m c X V v d D t T Z W N 0 a W 9 u M S 9 U a H V y c 2 R h e V 9 O S U Z U W V 9 G V V R V U k V T L 0 F 1 d G 9 S Z W 1 v d m V k Q 2 9 s d W 1 u c z E u e 0 9 J L U N v b W J p b m V k I E Z 1 d C w y M n 0 m c X V v d D s s J n F 1 b 3 Q 7 U 2 V j d G l v b j E v V G h 1 c n N k Y X l f T k l G V F l f R l V U V V J F U y 9 B d X R v U m V t b 3 Z l Z E N v b H V t b n M x L n s 1 L U R h e X M g Q X Z n I F Z v b C w y M 3 0 m c X V v d D s s J n F 1 b 3 Q 7 U 2 V j d G l v b j E v V G h 1 c n N k Y X l f T k l G V F l f R l V U V V J F U y 9 B d X R v U m V t b 3 Z l Z E N v b H V t b n M x L n t D Y W x j I E N v b H V t b i A x L D I 0 f S Z x d W 9 0 O 1 0 s J n F 1 b 3 Q 7 U m V s Y X R p b 2 5 z a G l w S W 5 m b y Z x d W 9 0 O z p b X X 0 i I C 8 + P E V u d H J 5 I F R 5 c G U 9 I k Z p b G x D b 3 V u d C I g V m F s d W U 9 I m w x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H V y c 2 R h e V 9 O S U Z U W V 9 G V V R V U k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d X J z Z G F 5 X 0 5 J R l R Z X 0 Z V V F V S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1 c n N k Y X l f T k l G V F l f R l V U V V J F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Z x q C 8 X O 6 Q 4 c V 3 b W Z 6 v 9 i A A A A A A I A A A A A A B B m A A A A A Q A A I A A A A N w M Y w 6 p l M E b M z G a J N X 7 Z o 9 t A i i 0 X u N y 6 M 2 t Z B r I j F O 8 A A A A A A 6 A A A A A A g A A I A A A A H g U M M D I e 7 L 0 w m 0 F x 8 Y N c 2 u / v Y n M M F 5 2 B S H N F x 0 9 A + O Y U A A A A G n Z H D y K v J q L / a e y p G n L C 7 S 2 W x 0 G z i c Y r p + W e e s B v H w a i d i 9 w n c l D m N R 0 1 3 / j Q C I C q 0 3 0 A I / w U R N L 7 W T H L m 8 8 Q + + e + D 7 F A N z c h k J F U U b b L o W Q A A A A B r u 2 / o 8 s H Z E S a N s f 9 t B w 2 r n P 0 x h + n Q o x N u x Z 4 0 B I j t m l J f 8 1 m e 3 H Y v E I K + + 7 D r S Q X X h b o m Z Y z p t 6 o A u b R 4 C l t k = < / D a t a M a s h u p > 
</file>

<file path=customXml/itemProps1.xml><?xml version="1.0" encoding="utf-8"?>
<ds:datastoreItem xmlns:ds="http://schemas.openxmlformats.org/officeDocument/2006/customXml" ds:itemID="{D22E9F1B-F5C9-42EB-8138-5E08B4637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Friday_NIFTY_FUTURES</vt:lpstr>
      <vt:lpstr>Monday_NIFTY_FUTURES</vt:lpstr>
      <vt:lpstr>Tuesday_NIFTY_FUTURES</vt:lpstr>
      <vt:lpstr>Wednesday_NIFTY_FUTURES</vt:lpstr>
      <vt:lpstr>Thursday_NIFTY_FUTURES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CryptoGyani</dc:creator>
  <cp:lastModifiedBy>CryptoGyani</cp:lastModifiedBy>
  <dcterms:created xsi:type="dcterms:W3CDTF">2024-11-14T13:03:37Z</dcterms:created>
  <dcterms:modified xsi:type="dcterms:W3CDTF">2025-01-27T07:30:36Z</dcterms:modified>
</cp:coreProperties>
</file>