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a\OneDrive\Desktop\ProjectsExcel\"/>
    </mc:Choice>
  </mc:AlternateContent>
  <xr:revisionPtr revIDLastSave="0" documentId="8_{FC9D44ED-CAB6-418F-8601-D2A6F8858A33}" xr6:coauthVersionLast="47" xr6:coauthVersionMax="47" xr10:uidLastSave="{00000000-0000-0000-0000-000000000000}"/>
  <bookViews>
    <workbookView xWindow="-110" yWindow="-110" windowWidth="19420" windowHeight="10300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N20" i="1" l="1"/>
  <c r="N6" i="1"/>
  <c r="N12" i="1"/>
  <c r="N34" i="1"/>
  <c r="N41" i="1"/>
  <c r="N15" i="1"/>
  <c r="N47" i="1"/>
  <c r="N16" i="1"/>
  <c r="N10" i="1"/>
  <c r="N11" i="1"/>
  <c r="N30" i="1"/>
  <c r="N42" i="1"/>
  <c r="N25" i="1"/>
  <c r="N51" i="1"/>
  <c r="N17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5" i="1"/>
  <c r="I5" i="1" s="1"/>
  <c r="G20" i="1"/>
  <c r="I20" i="1" s="1"/>
  <c r="G6" i="1"/>
  <c r="I6" i="1" s="1"/>
  <c r="G12" i="1"/>
  <c r="I12" i="1" s="1"/>
  <c r="G34" i="1"/>
  <c r="I34" i="1" s="1"/>
  <c r="G41" i="1"/>
  <c r="I41" i="1" s="1"/>
  <c r="G15" i="1"/>
  <c r="I15" i="1" s="1"/>
  <c r="G47" i="1"/>
  <c r="I47" i="1" s="1"/>
  <c r="G16" i="1"/>
  <c r="I16" i="1" s="1"/>
  <c r="G10" i="1"/>
  <c r="I10" i="1" s="1"/>
  <c r="G11" i="1"/>
  <c r="I11" i="1" s="1"/>
  <c r="G30" i="1"/>
  <c r="I30" i="1" s="1"/>
  <c r="G42" i="1"/>
  <c r="I42" i="1" s="1"/>
  <c r="G25" i="1"/>
  <c r="I25" i="1" s="1"/>
  <c r="G51" i="1"/>
  <c r="I51" i="1" s="1"/>
  <c r="G17" i="1"/>
  <c r="I17" i="1" s="1"/>
  <c r="F44" i="1"/>
  <c r="G44" i="1" s="1"/>
  <c r="I44" i="1" s="1"/>
  <c r="F24" i="1"/>
  <c r="G24" i="1" s="1"/>
  <c r="I24" i="1" s="1"/>
  <c r="F35" i="1"/>
  <c r="N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F20" i="1"/>
  <c r="F6" i="1"/>
  <c r="F12" i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F41" i="1"/>
  <c r="F15" i="1"/>
  <c r="F47" i="1"/>
  <c r="F29" i="1"/>
  <c r="G29" i="1" s="1"/>
  <c r="I29" i="1" s="1"/>
  <c r="F2" i="1"/>
  <c r="G2" i="1" s="1"/>
  <c r="I2" i="1" s="1"/>
  <c r="F9" i="1"/>
  <c r="N9" i="1" s="1"/>
  <c r="F14" i="1"/>
  <c r="N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F10" i="1"/>
  <c r="F11" i="1"/>
  <c r="F30" i="1"/>
  <c r="F26" i="1"/>
  <c r="G26" i="1" s="1"/>
  <c r="I26" i="1" s="1"/>
  <c r="F27" i="1"/>
  <c r="G27" i="1" s="1"/>
  <c r="I27" i="1" s="1"/>
  <c r="F49" i="1"/>
  <c r="N49" i="1" s="1"/>
  <c r="F22" i="1"/>
  <c r="N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F25" i="1"/>
  <c r="F51" i="1"/>
  <c r="F17" i="1"/>
  <c r="F13" i="1"/>
  <c r="G13" i="1" s="1"/>
  <c r="I13" i="1" s="1"/>
  <c r="F8" i="1"/>
  <c r="G8" i="1" s="1"/>
  <c r="I8" i="1" s="1"/>
  <c r="F7" i="1"/>
  <c r="N7" i="1" s="1"/>
  <c r="F53" i="1"/>
  <c r="N53" i="1" s="1"/>
  <c r="E5" i="1"/>
  <c r="E50" i="1"/>
  <c r="E39" i="1"/>
  <c r="E34" i="1"/>
  <c r="E41" i="1"/>
  <c r="E43" i="1"/>
  <c r="E45" i="1"/>
  <c r="E16" i="1"/>
  <c r="E10" i="1"/>
  <c r="E32" i="1"/>
  <c r="E37" i="1"/>
  <c r="E18" i="1"/>
  <c r="E48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D39" i="1"/>
  <c r="D31" i="1"/>
  <c r="E31" i="1" s="1"/>
  <c r="D36" i="1"/>
  <c r="E36" i="1" s="1"/>
  <c r="D34" i="1"/>
  <c r="D41" i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D45" i="1"/>
  <c r="D52" i="1"/>
  <c r="E52" i="1" s="1"/>
  <c r="D21" i="1"/>
  <c r="E21" i="1" s="1"/>
  <c r="D16" i="1"/>
  <c r="D10" i="1"/>
  <c r="D11" i="1"/>
  <c r="E11" i="1" s="1"/>
  <c r="D30" i="1"/>
  <c r="E30" i="1" s="1"/>
  <c r="D26" i="1"/>
  <c r="E26" i="1" s="1"/>
  <c r="D27" i="1"/>
  <c r="E27" i="1" s="1"/>
  <c r="D49" i="1"/>
  <c r="E49" i="1" s="1"/>
  <c r="D22" i="1"/>
  <c r="E22" i="1" s="1"/>
  <c r="D32" i="1"/>
  <c r="D37" i="1"/>
  <c r="D18" i="1"/>
  <c r="D48" i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C35" i="1"/>
  <c r="C38" i="1"/>
  <c r="C20" i="1"/>
  <c r="C6" i="1"/>
  <c r="C12" i="1"/>
  <c r="C19" i="1"/>
  <c r="C3" i="1"/>
  <c r="C41" i="1"/>
  <c r="C15" i="1"/>
  <c r="C47" i="1"/>
  <c r="C29" i="1"/>
  <c r="C2" i="1"/>
  <c r="C9" i="1"/>
  <c r="C10" i="1"/>
  <c r="C11" i="1"/>
  <c r="C26" i="1"/>
  <c r="C27" i="1"/>
  <c r="C49" i="1"/>
  <c r="C51" i="1"/>
  <c r="C17" i="1"/>
  <c r="C13" i="1"/>
  <c r="C8" i="1"/>
  <c r="C7" i="1"/>
  <c r="B7" i="1"/>
  <c r="B8" i="1"/>
  <c r="N8" i="1" s="1"/>
  <c r="B13" i="1"/>
  <c r="N13" i="1" s="1"/>
  <c r="B17" i="1"/>
  <c r="B51" i="1"/>
  <c r="B25" i="1"/>
  <c r="C25" i="1" s="1"/>
  <c r="B42" i="1"/>
  <c r="C42" i="1" s="1"/>
  <c r="B48" i="1"/>
  <c r="N48" i="1" s="1"/>
  <c r="B18" i="1"/>
  <c r="C18" i="1" s="1"/>
  <c r="B37" i="1"/>
  <c r="C37" i="1" s="1"/>
  <c r="B32" i="1"/>
  <c r="C32" i="1" s="1"/>
  <c r="B22" i="1"/>
  <c r="C22" i="1" s="1"/>
  <c r="B49" i="1"/>
  <c r="B27" i="1"/>
  <c r="N27" i="1" s="1"/>
  <c r="B26" i="1"/>
  <c r="N26" i="1" s="1"/>
  <c r="B30" i="1"/>
  <c r="C30" i="1" s="1"/>
  <c r="B11" i="1"/>
  <c r="B10" i="1"/>
  <c r="B16" i="1"/>
  <c r="C16" i="1" s="1"/>
  <c r="B21" i="1"/>
  <c r="N21" i="1" s="1"/>
  <c r="B52" i="1"/>
  <c r="C52" i="1" s="1"/>
  <c r="B45" i="1"/>
  <c r="C45" i="1" s="1"/>
  <c r="B43" i="1"/>
  <c r="C43" i="1" s="1"/>
  <c r="B14" i="1"/>
  <c r="C14" i="1" s="1"/>
  <c r="B9" i="1"/>
  <c r="B2" i="1"/>
  <c r="N2" i="1" s="1"/>
  <c r="B29" i="1"/>
  <c r="N29" i="1" s="1"/>
  <c r="B47" i="1"/>
  <c r="B15" i="1"/>
  <c r="B41" i="1"/>
  <c r="B34" i="1"/>
  <c r="C34" i="1" s="1"/>
  <c r="B36" i="1"/>
  <c r="C36" i="1" s="1"/>
  <c r="B31" i="1"/>
  <c r="C31" i="1" s="1"/>
  <c r="B39" i="1"/>
  <c r="C39" i="1" s="1"/>
  <c r="B50" i="1"/>
  <c r="C50" i="1" s="1"/>
  <c r="B23" i="1"/>
  <c r="C23" i="1" s="1"/>
  <c r="B3" i="1"/>
  <c r="B19" i="1"/>
  <c r="N19" i="1" s="1"/>
  <c r="B46" i="1"/>
  <c r="C46" i="1" s="1"/>
  <c r="B12" i="1"/>
  <c r="B6" i="1"/>
  <c r="B20" i="1"/>
  <c r="B5" i="1"/>
  <c r="N5" i="1" s="1"/>
  <c r="B4" i="1"/>
  <c r="N4" i="1" s="1"/>
  <c r="B28" i="1"/>
  <c r="C28" i="1" s="1"/>
  <c r="B33" i="1"/>
  <c r="C33" i="1" s="1"/>
  <c r="B40" i="1"/>
  <c r="C40" i="1" s="1"/>
  <c r="B38" i="1"/>
  <c r="N38" i="1" s="1"/>
  <c r="B35" i="1"/>
  <c r="B24" i="1"/>
  <c r="N24" i="1" s="1"/>
  <c r="B44" i="1"/>
  <c r="N44" i="1" s="1"/>
  <c r="B53" i="1"/>
  <c r="C53" i="1" s="1"/>
  <c r="N36" i="1" l="1"/>
  <c r="C4" i="1"/>
  <c r="N18" i="1"/>
  <c r="N52" i="1"/>
  <c r="N31" i="1"/>
  <c r="N28" i="1"/>
  <c r="C21" i="1"/>
  <c r="N37" i="1"/>
  <c r="N45" i="1"/>
  <c r="N39" i="1"/>
  <c r="N33" i="1"/>
  <c r="C48" i="1"/>
  <c r="N32" i="1"/>
  <c r="N43" i="1"/>
  <c r="N50" i="1"/>
  <c r="N40" i="1"/>
  <c r="G53" i="1"/>
  <c r="I53" i="1" s="1"/>
  <c r="G22" i="1"/>
  <c r="I22" i="1" s="1"/>
  <c r="G14" i="1"/>
  <c r="I14" i="1" s="1"/>
  <c r="N23" i="1"/>
  <c r="C5" i="1"/>
  <c r="G7" i="1"/>
  <c r="I7" i="1" s="1"/>
  <c r="G49" i="1"/>
  <c r="I49" i="1" s="1"/>
  <c r="G9" i="1"/>
  <c r="I9" i="1" s="1"/>
  <c r="G35" i="1"/>
  <c r="I35" i="1" s="1"/>
  <c r="N3" i="1"/>
  <c r="C24" i="1"/>
  <c r="C44" i="1"/>
  <c r="N46" i="1"/>
</calcChain>
</file>

<file path=xl/sharedStrings.xml><?xml version="1.0" encoding="utf-8"?>
<sst xmlns="http://schemas.openxmlformats.org/spreadsheetml/2006/main" count="224" uniqueCount="124">
  <si>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</si>
  <si>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</si>
  <si>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</si>
  <si>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</si>
  <si>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</si>
  <si>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</si>
  <si>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</si>
  <si>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</si>
  <si>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</si>
  <si>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</si>
  <si>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</si>
  <si>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</si>
  <si>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</si>
  <si>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</si>
  <si>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</si>
  <si>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</si>
  <si>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</si>
  <si>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</si>
  <si>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</si>
  <si>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</si>
  <si>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</si>
  <si>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</si>
  <si>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</si>
  <si>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</si>
  <si>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</si>
  <si>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</si>
  <si>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</si>
  <si>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</si>
  <si>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</si>
  <si>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</si>
  <si>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</si>
  <si>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</si>
  <si>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</si>
  <si>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</si>
  <si>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</si>
  <si>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</si>
  <si>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</si>
  <si>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</si>
  <si>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</si>
  <si>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</si>
  <si>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</si>
  <si>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</si>
  <si>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</si>
  <si>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</si>
  <si>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</si>
  <si>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</si>
  <si>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</si>
  <si>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</si>
  <si>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</si>
  <si>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</si>
  <si>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</si>
  <si>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</si>
  <si>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</si>
  <si>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</si>
  <si>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</si>
  <si>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</si>
  <si>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</si>
  <si>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</si>
  <si>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</si>
  <si>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</si>
  <si>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</si>
  <si>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</si>
  <si>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</si>
  <si>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</si>
  <si>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</si>
  <si>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</si>
  <si>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</si>
  <si>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</si>
  <si>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</si>
  <si>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</si>
  <si>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</si>
  <si>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</si>
  <si>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</si>
  <si>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</si>
  <si>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</si>
  <si>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</si>
  <si>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</si>
  <si>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</si>
  <si>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</si>
  <si>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</si>
  <si>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</si>
  <si>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</si>
  <si>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</si>
  <si>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</si>
  <si>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</si>
  <si>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</si>
  <si>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GM</t>
  </si>
  <si>
    <t>TY</t>
  </si>
  <si>
    <t>HO</t>
  </si>
  <si>
    <t>FD</t>
  </si>
  <si>
    <t>Chrysler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</si>
  <si>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</si>
  <si>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</si>
  <si>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</si>
  <si>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</si>
  <si>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</si>
  <si>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</si>
  <si>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</si>
  <si>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</si>
  <si>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</si>
  <si>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</si>
  <si>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</si>
  <si>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</si>
  <si>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</si>
  <si>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</si>
  <si>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</si>
  <si>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</si>
  <si>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</si>
  <si>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</si>
  <si>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</si>
  <si>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Corolla</t>
  </si>
  <si>
    <t>Caravan</t>
  </si>
  <si>
    <t>Civic</t>
  </si>
  <si>
    <t>Odyssey</t>
  </si>
  <si>
    <t>Mustang</t>
  </si>
  <si>
    <t>PT Cruiser</t>
  </si>
  <si>
    <t>Silverado</t>
  </si>
  <si>
    <t>HO01ODY040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</si>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</sst>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3-4CF5-8F03-3CAD45D2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636896"/>
        <c:axId val="849261184"/>
      </c:barChart>
      <c:catAx>
        <c:axId val="6166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61184"/>
        <c:crosses val="autoZero"/>
        <c:auto val="1"/>
        <c:lblAlgn val="ctr"/>
        <c:lblOffset val="100"/>
        <c:noMultiLvlLbl val="0"/>
      </c:catAx>
      <c:valAx>
        <c:axId val="8492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General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E-41A5-AEBD-ED1E2A380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42176"/>
        <c:axId val="846030112"/>
      </c:scatterChart>
      <c:valAx>
        <c:axId val="6166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30112"/>
        <c:crosses val="autoZero"/>
        <c:crossBetween val="midCat"/>
      </c:valAx>
      <c:valAx>
        <c:axId val="8460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4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133350</xdr:rowOff>
    </xdr:from>
    <xdr:to>
      <xdr:col>9</xdr:col>
      <xdr:colOff>552450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9F73D-ECFD-2F68-987A-DE195C64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69850</xdr:rowOff>
    </xdr:from>
    <xdr:to>
      <xdr:col>20</xdr:col>
      <xdr:colOff>31750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66DAF-6F83-0556-211B-B3FE5EFB8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baul haque" refreshedDate="45302.928067939814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la"/>
    <s v="14"/>
    <n v="0"/>
    <n v="17556.3"/>
    <n v="35112.6"/>
    <s v="Blue"/>
    <x v="6"/>
    <n v="100000"/>
    <s v="Y"/>
    <s v="TY14CORBLU027"/>
  </r>
  <r>
    <s v="TY12COR028"/>
    <s v="TY"/>
    <s v="Toyota"/>
    <s v="COR"/>
    <s v="Corol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Chrysler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Chrysler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Chrysler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Chrysler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2" t="s">
        <v>121</v>
      </c>
      <c r="B3" t="s">
        <v>123</v>
      </c>
    </row>
    <row r="4" spans="1:2" x14ac:dyDescent="0.35">
      <c r="A4" s="3" t="s">
        <v>41</v>
      </c>
      <c r="B4" s="4">
        <v>144647.69999999998</v>
      </c>
    </row>
    <row r="5" spans="1:2" x14ac:dyDescent="0.35">
      <c r="A5" s="3" t="s">
        <v>50</v>
      </c>
      <c r="B5" s="4">
        <v>150656.40000000002</v>
      </c>
    </row>
    <row r="6" spans="1:2" x14ac:dyDescent="0.35">
      <c r="A6" s="3" t="s">
        <v>26</v>
      </c>
      <c r="B6" s="4">
        <v>154427.9</v>
      </c>
    </row>
    <row r="7" spans="1:2" x14ac:dyDescent="0.35">
      <c r="A7" s="3" t="s">
        <v>58</v>
      </c>
      <c r="B7" s="4">
        <v>179986</v>
      </c>
    </row>
    <row r="8" spans="1:2" x14ac:dyDescent="0.35">
      <c r="A8" s="3" t="s">
        <v>29</v>
      </c>
      <c r="B8" s="4">
        <v>143640.70000000001</v>
      </c>
    </row>
    <row r="9" spans="1:2" x14ac:dyDescent="0.35">
      <c r="A9" s="3" t="s">
        <v>45</v>
      </c>
      <c r="B9" s="4">
        <v>135078.20000000001</v>
      </c>
    </row>
    <row r="10" spans="1:2" x14ac:dyDescent="0.35">
      <c r="A10" s="3" t="s">
        <v>24</v>
      </c>
      <c r="B10" s="4">
        <v>184693.8</v>
      </c>
    </row>
    <row r="11" spans="1:2" x14ac:dyDescent="0.35">
      <c r="A11" s="3" t="s">
        <v>22</v>
      </c>
      <c r="B11" s="4">
        <v>127731.3</v>
      </c>
    </row>
    <row r="12" spans="1:2" x14ac:dyDescent="0.35">
      <c r="A12" s="3" t="s">
        <v>19</v>
      </c>
      <c r="B12" s="4">
        <v>70964.899999999994</v>
      </c>
    </row>
    <row r="13" spans="1:2" x14ac:dyDescent="0.35">
      <c r="A13" s="3" t="s">
        <v>32</v>
      </c>
      <c r="B13" s="4">
        <v>65315</v>
      </c>
    </row>
    <row r="14" spans="1:2" x14ac:dyDescent="0.35">
      <c r="A14" s="3" t="s">
        <v>38</v>
      </c>
      <c r="B14" s="4">
        <v>138561.5</v>
      </c>
    </row>
    <row r="15" spans="1:2" x14ac:dyDescent="0.35">
      <c r="A15" s="3" t="s">
        <v>39</v>
      </c>
      <c r="B15" s="4">
        <v>141229.4</v>
      </c>
    </row>
    <row r="16" spans="1:2" x14ac:dyDescent="0.35">
      <c r="A16" s="3" t="s">
        <v>16</v>
      </c>
      <c r="B16" s="4">
        <v>305432.40000000002</v>
      </c>
    </row>
    <row r="17" spans="1:2" x14ac:dyDescent="0.35">
      <c r="A17" s="3" t="s">
        <v>52</v>
      </c>
      <c r="B17" s="4">
        <v>177713.9</v>
      </c>
    </row>
    <row r="18" spans="1:2" x14ac:dyDescent="0.35">
      <c r="A18" s="3" t="s">
        <v>43</v>
      </c>
      <c r="B18" s="4">
        <v>65964.899999999994</v>
      </c>
    </row>
    <row r="19" spans="1:2" x14ac:dyDescent="0.35">
      <c r="A19" s="3" t="s">
        <v>36</v>
      </c>
      <c r="B19" s="4">
        <v>130601.59999999999</v>
      </c>
    </row>
    <row r="20" spans="1:2" x14ac:dyDescent="0.35">
      <c r="A20" s="3" t="s">
        <v>34</v>
      </c>
      <c r="B20" s="4">
        <v>19341.7</v>
      </c>
    </row>
    <row r="21" spans="1:2" x14ac:dyDescent="0.35">
      <c r="A21" s="3" t="s">
        <v>122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sqref="A1:N1048576"/>
    </sheetView>
  </sheetViews>
  <sheetFormatPr defaultRowHeight="14.5" x14ac:dyDescent="0.35"/>
  <cols>
    <col min="1" max="1" width="16.08984375" customWidth="1"/>
    <col min="3" max="3" width="14.453125" customWidth="1"/>
    <col min="13" max="13" width="13" customWidth="1"/>
    <col min="14" max="14" width="16.36328125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Corolla</v>
      </c>
      <c r="F2" t="str">
        <f>MID(A2,3,2)</f>
        <v>14</v>
      </c>
      <c r="G2">
        <f>IF(14-F2&lt;0,100-F2+14,14-F2)</f>
        <v>0</v>
      </c>
      <c r="H2">
        <v>17556.3</v>
      </c>
      <c r="I2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35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>
        <v>14289.6</v>
      </c>
      <c r="I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35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>
        <v>27637.1</v>
      </c>
      <c r="I4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35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>
        <v>27534.799999999999</v>
      </c>
      <c r="I5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35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>
        <v>22521.599999999999</v>
      </c>
      <c r="I6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35">
      <c r="A7" t="s">
        <v>83</v>
      </c>
      <c r="B7" t="str">
        <f>LEFT(A7,2)</f>
        <v>HY</v>
      </c>
      <c r="C7" t="str">
        <f>VLOOKUP(B7,B$56:C$61,2)</f>
        <v>Chrysler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>
        <v>22188.5</v>
      </c>
      <c r="I7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35">
      <c r="A8" t="s">
        <v>82</v>
      </c>
      <c r="B8" t="str">
        <f>LEFT(A8,2)</f>
        <v>HY</v>
      </c>
      <c r="C8" t="str">
        <f>VLOOKUP(B8,B$56:C$61,2)</f>
        <v>Chrysler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>
        <v>20223.900000000001</v>
      </c>
      <c r="I8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35">
      <c r="A9" t="s">
        <v>61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Corolla</v>
      </c>
      <c r="F9" t="str">
        <f>MID(A9,3,2)</f>
        <v>12</v>
      </c>
      <c r="G9">
        <f>IF(14-F9&lt;0,100-F9+14,14-F9)</f>
        <v>2</v>
      </c>
      <c r="H9">
        <v>29601.9</v>
      </c>
      <c r="I9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35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>
        <v>24513.200000000001</v>
      </c>
      <c r="I10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35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>
        <v>13867.6</v>
      </c>
      <c r="I11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35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>
        <v>13682.9</v>
      </c>
      <c r="I12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35">
      <c r="A13" t="s">
        <v>81</v>
      </c>
      <c r="B13" t="str">
        <f>LEFT(A13,2)</f>
        <v>HY</v>
      </c>
      <c r="C13" t="str">
        <f>VLOOKUP(B13,B$56:C$61,2)</f>
        <v>Chrysler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>
        <v>22282</v>
      </c>
      <c r="I1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35">
      <c r="A14" t="s">
        <v>62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>
        <v>22128.2</v>
      </c>
      <c r="I14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35">
      <c r="A15" t="s">
        <v>55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>
        <v>48114.2</v>
      </c>
      <c r="I15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35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>
        <v>30555.3</v>
      </c>
      <c r="I16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35">
      <c r="A17" t="s">
        <v>80</v>
      </c>
      <c r="B17" t="str">
        <f>LEFT(A17,2)</f>
        <v>HY</v>
      </c>
      <c r="C17" t="str">
        <f>VLOOKUP(B17,B$56:C$61,2)</f>
        <v>Chrysler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>
        <v>29102.3</v>
      </c>
      <c r="I17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35">
      <c r="A18" t="s">
        <v>75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>
        <v>27394.2</v>
      </c>
      <c r="I18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35">
      <c r="A19" t="s">
        <v>40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>
        <v>19421.099999999999</v>
      </c>
      <c r="I19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35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>
        <v>19341.7</v>
      </c>
      <c r="I20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35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>
        <v>33477.199999999997</v>
      </c>
      <c r="I21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35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>
        <v>3708.1</v>
      </c>
      <c r="I22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35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>
        <v>31144.400000000001</v>
      </c>
      <c r="I2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35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>
        <v>44946.5</v>
      </c>
      <c r="I24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35">
      <c r="A25" t="s">
        <v>78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>
        <v>72527.199999999997</v>
      </c>
      <c r="I25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35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>
        <v>50854.1</v>
      </c>
      <c r="I26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35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>
        <v>42504.6</v>
      </c>
      <c r="I27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35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>
        <v>35137</v>
      </c>
      <c r="I28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35">
      <c r="A29" t="s">
        <v>59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Corolla</v>
      </c>
      <c r="F29" t="str">
        <f>MID(A29,3,2)</f>
        <v>03</v>
      </c>
      <c r="G29">
        <f>IF(14-F29&lt;0,100-F29+14,14-F29)</f>
        <v>11</v>
      </c>
      <c r="H29">
        <v>73444.399999999994</v>
      </c>
      <c r="I29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35">
      <c r="A30" t="s">
        <v>118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>
        <v>60389.5</v>
      </c>
      <c r="I30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35">
      <c r="A31" t="s">
        <v>49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>
        <v>114660.6</v>
      </c>
      <c r="I31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35">
      <c r="A32" t="s">
        <v>73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>
        <v>64542</v>
      </c>
      <c r="I32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35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>
        <v>52229.5</v>
      </c>
      <c r="I3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35">
      <c r="A34" t="s">
        <v>53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>
        <v>85928</v>
      </c>
      <c r="I34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35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>
        <v>37558.800000000003</v>
      </c>
      <c r="I35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35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>
        <v>93382.6</v>
      </c>
      <c r="I36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35">
      <c r="A37" t="s">
        <v>74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>
        <v>42074.2</v>
      </c>
      <c r="I37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35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>
        <v>36438.5</v>
      </c>
      <c r="I38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35">
      <c r="A39" t="s">
        <v>47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>
        <v>80685.8</v>
      </c>
      <c r="I39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35">
      <c r="A40" t="s">
        <v>120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>
        <v>46311.4</v>
      </c>
      <c r="I40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35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>
        <v>67829.100000000006</v>
      </c>
      <c r="I41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35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>
        <v>77243.100000000006</v>
      </c>
      <c r="I42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35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>
        <v>82374</v>
      </c>
      <c r="I4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35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>
        <v>44974.8</v>
      </c>
      <c r="I44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35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>
        <v>69891.899999999994</v>
      </c>
      <c r="I45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35">
      <c r="A46" t="s">
        <v>119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>
        <v>28464.799999999999</v>
      </c>
      <c r="I46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35">
      <c r="A47" t="s">
        <v>56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Corolla</v>
      </c>
      <c r="F47" t="str">
        <f>MID(A47,3,2)</f>
        <v>02</v>
      </c>
      <c r="G47">
        <f>IF(14-F47&lt;0,100-F47+14,14-F47)</f>
        <v>12</v>
      </c>
      <c r="H47">
        <v>64467.4</v>
      </c>
      <c r="I47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35">
      <c r="A48" t="s">
        <v>76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>
        <v>79420.600000000006</v>
      </c>
      <c r="I48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35">
      <c r="A49" t="s">
        <v>117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>
        <v>68658.899999999994</v>
      </c>
      <c r="I49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35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>
        <v>83162.7</v>
      </c>
      <c r="I50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35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>
        <v>52699.4</v>
      </c>
      <c r="I51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35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>
        <v>22573</v>
      </c>
      <c r="I52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35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>
        <v>40326.800000000003</v>
      </c>
      <c r="I5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35">
      <c r="B56" t="s">
        <v>84</v>
      </c>
      <c r="C56" t="s">
        <v>90</v>
      </c>
      <c r="D56" t="s">
        <v>95</v>
      </c>
      <c r="E56" t="s">
        <v>106</v>
      </c>
    </row>
    <row r="57" spans="1:14" x14ac:dyDescent="0.35">
      <c r="B57" t="s">
        <v>89</v>
      </c>
      <c r="C57" t="s">
        <v>94</v>
      </c>
      <c r="D57" t="s">
        <v>100</v>
      </c>
      <c r="E57" t="s">
        <v>111</v>
      </c>
    </row>
    <row r="58" spans="1:14" x14ac:dyDescent="0.35">
      <c r="B58" t="s">
        <v>86</v>
      </c>
      <c r="C58" t="s">
        <v>93</v>
      </c>
      <c r="D58" t="s">
        <v>101</v>
      </c>
      <c r="E58" t="s">
        <v>112</v>
      </c>
    </row>
    <row r="59" spans="1:14" x14ac:dyDescent="0.35">
      <c r="B59" t="s">
        <v>88</v>
      </c>
      <c r="C59" t="s">
        <v>92</v>
      </c>
      <c r="D59" t="s">
        <v>98</v>
      </c>
      <c r="E59" t="s">
        <v>109</v>
      </c>
    </row>
    <row r="60" spans="1:14" x14ac:dyDescent="0.35">
      <c r="B60" t="s">
        <v>85</v>
      </c>
      <c r="C60" t="s">
        <v>90</v>
      </c>
      <c r="D60" t="s">
        <v>99</v>
      </c>
      <c r="E60" t="s">
        <v>110</v>
      </c>
    </row>
    <row r="61" spans="1:14" x14ac:dyDescent="0.35">
      <c r="B61" t="s">
        <v>87</v>
      </c>
      <c r="C61" t="s">
        <v>91</v>
      </c>
      <c r="D61" t="s">
        <v>96</v>
      </c>
      <c r="E61" t="s">
        <v>107</v>
      </c>
    </row>
    <row r="62" spans="1:14" x14ac:dyDescent="0.35">
      <c r="D62" t="s">
        <v>97</v>
      </c>
      <c r="E62" t="s">
        <v>108</v>
      </c>
    </row>
    <row r="63" spans="1:14" x14ac:dyDescent="0.35">
      <c r="D63" t="s">
        <v>102</v>
      </c>
      <c r="E63" t="s">
        <v>114</v>
      </c>
    </row>
    <row r="64" spans="1:14" x14ac:dyDescent="0.35">
      <c r="D64" t="s">
        <v>103</v>
      </c>
      <c r="E64" t="s">
        <v>113</v>
      </c>
    </row>
    <row r="65" spans="4:5" x14ac:dyDescent="0.35">
      <c r="D65" t="s">
        <v>104</v>
      </c>
      <c r="E65" t="s">
        <v>115</v>
      </c>
    </row>
    <row r="66" spans="4:5" x14ac:dyDescent="0.35">
      <c r="D66" t="s">
        <v>105</v>
      </c>
      <c r="E66" t="s">
        <v>116</v>
      </c>
    </row>
  </sheetData>
  <sortState xmlns:xlrd2="http://schemas.microsoft.com/office/spreadsheetml/2017/richdata2" ref="A1:N66">
    <sortCondition descending="1" ref="I1:I66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shabaul haque</dc:creator>
  <cp:lastModifiedBy>shabaul haque</cp:lastModifiedBy>
  <dcterms:created xsi:type="dcterms:W3CDTF">2024-01-11T16:58:52Z</dcterms:created>
  <dcterms:modified xsi:type="dcterms:W3CDTF">2024-01-11T16:58:53Z</dcterms:modified>
</cp:coreProperties>
</file>