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ba\OneDrive\Desktop\ProjectsExcel\"/>
    </mc:Choice>
  </mc:AlternateContent>
  <xr:revisionPtr revIDLastSave="0" documentId="8_{9501553E-2B42-4DE4-B48F-496058A8758E}" xr6:coauthVersionLast="47" xr6:coauthVersionMax="47" xr10:uidLastSave="{00000000-0000-0000-0000-000000000000}"/>
  <bookViews>
    <workbookView xWindow="-110" yWindow="-110" windowWidth="19420" windowHeight="10300" xr2:uid="{15CA78E5-F596-4FE1-9FF2-4EBCDE3090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H6" i="1" s="1"/>
  <c r="J19" i="1"/>
  <c r="I19" i="1"/>
  <c r="H19" i="1"/>
  <c r="J10" i="1"/>
  <c r="J12" i="1" s="1"/>
  <c r="J16" i="1" s="1"/>
  <c r="I10" i="1"/>
  <c r="I12" i="1" s="1"/>
  <c r="I16" i="1" s="1"/>
  <c r="I20" i="1" s="1"/>
  <c r="H10" i="1"/>
  <c r="H12" i="1" s="1"/>
  <c r="H16" i="1" s="1"/>
  <c r="H20" i="1" s="1"/>
  <c r="D11" i="1"/>
  <c r="D16" i="1" s="1"/>
  <c r="D20" i="1" s="1"/>
  <c r="D24" i="1" s="1"/>
  <c r="D27" i="1" s="1"/>
  <c r="C11" i="1"/>
  <c r="C16" i="1" s="1"/>
  <c r="C20" i="1" s="1"/>
  <c r="C24" i="1" s="1"/>
  <c r="C27" i="1" s="1"/>
  <c r="B11" i="1"/>
  <c r="B16" i="1" s="1"/>
  <c r="B20" i="1" s="1"/>
  <c r="B24" i="1" s="1"/>
  <c r="B27" i="1" s="1"/>
  <c r="D19" i="1"/>
  <c r="C19" i="1"/>
  <c r="B19" i="1"/>
  <c r="D9" i="1"/>
  <c r="C9" i="1"/>
  <c r="B9" i="1"/>
  <c r="J6" i="1" l="1"/>
  <c r="I6" i="1"/>
  <c r="I24" i="1" s="1"/>
  <c r="I27" i="1" s="1"/>
  <c r="H24" i="1"/>
  <c r="H27" i="1" s="1"/>
  <c r="J20" i="1"/>
  <c r="J24" i="1" l="1"/>
  <c r="J27" i="1" s="1"/>
</calcChain>
</file>

<file path=xl/sharedStrings.xml><?xml version="1.0" encoding="utf-8"?>
<sst xmlns="http://schemas.openxmlformats.org/spreadsheetml/2006/main" count="50" uniqueCount="25">
  <si>
    <t>Susan</t>
  </si>
  <si>
    <t>Chevy Spark</t>
  </si>
  <si>
    <t>Ford Mustang</t>
  </si>
  <si>
    <t>Cadillae Escalade</t>
  </si>
  <si>
    <t>Purchase Price</t>
  </si>
  <si>
    <t>Sales Tax</t>
  </si>
  <si>
    <t>Initial Cost</t>
  </si>
  <si>
    <t>Miles per year</t>
  </si>
  <si>
    <t>MPG</t>
  </si>
  <si>
    <t>Cost of 1 gallon</t>
  </si>
  <si>
    <t>Total no. of years</t>
  </si>
  <si>
    <t>Total miles to drive</t>
  </si>
  <si>
    <t>Cost of gallons(yearly)</t>
  </si>
  <si>
    <t>Amount of gallons(yearly)</t>
  </si>
  <si>
    <t>After Purchase Cost(yearly)</t>
  </si>
  <si>
    <t>Cost of gas</t>
  </si>
  <si>
    <t>Insurance</t>
  </si>
  <si>
    <t>License</t>
  </si>
  <si>
    <t>Total After purchase cost</t>
  </si>
  <si>
    <t>Avg Cost Per Year</t>
  </si>
  <si>
    <t>Tim</t>
  </si>
  <si>
    <t>Total Initial</t>
  </si>
  <si>
    <t>Borrow Cost</t>
  </si>
  <si>
    <t>Total Cost(lifetime)</t>
  </si>
  <si>
    <t>Total Cost(Lifetime)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</si>
</sst>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 Per Year(Susan)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Sheet1!$B$26:$D$26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Cadillae Escalade</c:v>
                </c:pt>
              </c:strCache>
            </c:strRef>
          </c:cat>
          <c:val>
            <c:numRef>
              <c:f>Sheet1!$B$27:$D$27</c:f>
              <c:numCache>
                <c:formatCode>_("$"* #,##0.00_);_("$"* \(#,##0.00\);_("$"* "-"??_);_(@_)</c:formatCode>
                <c:ptCount val="3"/>
                <c:pt idx="0">
                  <c:v>361909.71428571426</c:v>
                </c:pt>
                <c:pt idx="1">
                  <c:v>666891.99999999988</c:v>
                </c:pt>
                <c:pt idx="2">
                  <c:v>750701.0588235294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9-47D2-8437-8E53E96F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179935"/>
        <c:axId val="1433576863"/>
      </c:barChart>
      <c:catAx>
        <c:axId val="15091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863"/>
        <c:crosses val="autoZero"/>
        <c:auto val="1"/>
        <c:lblAlgn val="ctr"/>
        <c:lblOffset val="100"/>
        <c:noMultiLvlLbl val="0"/>
      </c:catAx>
      <c:valAx>
        <c:axId val="14335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7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Cost Per Year(For Tim)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Avg Cost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Sheet1!$H$26:$J$26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Cadillae Escalade</c:v>
                </c:pt>
              </c:strCache>
            </c:strRef>
          </c:cat>
          <c:val>
            <c:numRef>
              <c:f>Sheet1!$H$27:$J$27</c:f>
              <c:numCache>
                <c:formatCode>_("$"* #,##0.00_);_("$"* \(#,##0.00\);_("$"* "-"??_);_(@_)</c:formatCode>
                <c:ptCount val="3"/>
                <c:pt idx="0">
                  <c:v>362675.3142857143</c:v>
                </c:pt>
                <c:pt idx="1">
                  <c:v>668528.79999999993</c:v>
                </c:pt>
                <c:pt idx="2">
                  <c:v>754502.65882352937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0-423D-B5BE-0F5FD7459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178975"/>
        <c:axId val="1433577855"/>
      </c:barChart>
      <c:catAx>
        <c:axId val="150917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7855"/>
        <c:crosses val="autoZero"/>
        <c:auto val="1"/>
        <c:lblAlgn val="ctr"/>
        <c:lblOffset val="100"/>
        <c:noMultiLvlLbl val="0"/>
      </c:catAx>
      <c:valAx>
        <c:axId val="14335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28</xdr:row>
      <xdr:rowOff>6349</xdr:rowOff>
    </xdr:from>
    <xdr:to>
      <xdr:col>3</xdr:col>
      <xdr:colOff>1047750</xdr:colOff>
      <xdr:row>42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A1585-8AEB-89FE-AB6A-083C767BC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</xdr:colOff>
      <xdr:row>28</xdr:row>
      <xdr:rowOff>15875</xdr:rowOff>
    </xdr:from>
    <xdr:to>
      <xdr:col>9</xdr:col>
      <xdr:colOff>1038225</xdr:colOff>
      <xdr:row>42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AA1327-F8EE-F849-70A9-22EAB4C2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C660-E4CF-4A45-B093-F3A3244A8038}">
  <dimension ref="A1:J27"/>
  <sheetViews>
    <sheetView tabSelected="1" workbookViewId="0">
      <selection activeCell="E32" sqref="E32"/>
    </sheetView>
  </sheetViews>
  <sheetFormatPr defaultRowHeight="14.5" x14ac:dyDescent="0.35"/>
  <cols>
    <col min="1" max="1" width="22.54296875" bestFit="1" customWidth="1"/>
    <col min="2" max="3" width="13.6328125" bestFit="1" customWidth="1"/>
    <col min="4" max="4" width="15.1796875" bestFit="1" customWidth="1"/>
    <col min="7" max="7" width="23.6328125" bestFit="1" customWidth="1"/>
    <col min="8" max="9" width="13.6328125" bestFit="1" customWidth="1"/>
    <col min="10" max="10" width="15.089843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G1" t="s">
        <v>20</v>
      </c>
      <c r="H1" t="s">
        <v>1</v>
      </c>
      <c r="I1" t="s">
        <v>2</v>
      </c>
      <c r="J1" t="s">
        <v>3</v>
      </c>
    </row>
    <row r="2" spans="1:10" x14ac:dyDescent="0.35">
      <c r="A2" s="1" t="s">
        <v>6</v>
      </c>
      <c r="G2" s="1" t="s">
        <v>6</v>
      </c>
    </row>
    <row r="3" spans="1:10" x14ac:dyDescent="0.35">
      <c r="A3" t="s">
        <v>4</v>
      </c>
      <c r="B3" s="2">
        <v>14500</v>
      </c>
      <c r="C3" s="2">
        <v>31000</v>
      </c>
      <c r="D3" s="2">
        <v>72000</v>
      </c>
      <c r="G3" t="s">
        <v>4</v>
      </c>
      <c r="H3" s="2">
        <v>14500</v>
      </c>
      <c r="I3" s="2">
        <v>31000</v>
      </c>
      <c r="J3" s="2">
        <v>72000</v>
      </c>
    </row>
    <row r="4" spans="1:10" x14ac:dyDescent="0.35">
      <c r="A4" t="s">
        <v>5</v>
      </c>
      <c r="B4" s="2">
        <v>1450</v>
      </c>
      <c r="C4" s="2">
        <v>3100</v>
      </c>
      <c r="D4" s="2">
        <v>7200</v>
      </c>
      <c r="G4" t="s">
        <v>5</v>
      </c>
      <c r="H4" s="2">
        <v>1450</v>
      </c>
      <c r="I4" s="2">
        <v>3100</v>
      </c>
      <c r="J4" s="2">
        <v>7200</v>
      </c>
    </row>
    <row r="5" spans="1:10" x14ac:dyDescent="0.35">
      <c r="G5" t="s">
        <v>21</v>
      </c>
      <c r="H5" s="3">
        <f>H3+H4</f>
        <v>15950</v>
      </c>
      <c r="I5" s="3">
        <f>I3+I4</f>
        <v>34100</v>
      </c>
      <c r="J5" s="3">
        <f>J3+J4</f>
        <v>79200</v>
      </c>
    </row>
    <row r="6" spans="1:10" x14ac:dyDescent="0.35">
      <c r="G6" t="s">
        <v>22</v>
      </c>
      <c r="H6" s="3">
        <f>H5*0.4</f>
        <v>6380</v>
      </c>
      <c r="I6" s="3">
        <f>I5*0.4</f>
        <v>13640</v>
      </c>
      <c r="J6" s="3">
        <f>J5*0.4</f>
        <v>31680</v>
      </c>
    </row>
    <row r="7" spans="1:10" x14ac:dyDescent="0.35">
      <c r="A7" t="s">
        <v>7</v>
      </c>
      <c r="B7">
        <v>30000</v>
      </c>
      <c r="C7">
        <v>30000</v>
      </c>
      <c r="D7">
        <v>30000</v>
      </c>
    </row>
    <row r="8" spans="1:10" x14ac:dyDescent="0.35">
      <c r="A8" t="s">
        <v>8</v>
      </c>
      <c r="B8">
        <v>35</v>
      </c>
      <c r="C8">
        <v>19</v>
      </c>
      <c r="D8">
        <v>17</v>
      </c>
      <c r="G8" t="s">
        <v>7</v>
      </c>
      <c r="H8">
        <v>30000</v>
      </c>
      <c r="I8">
        <v>30000</v>
      </c>
      <c r="J8">
        <v>30000</v>
      </c>
    </row>
    <row r="9" spans="1:10" x14ac:dyDescent="0.35">
      <c r="A9" t="s">
        <v>13</v>
      </c>
      <c r="B9">
        <f>B7/B8</f>
        <v>857.14285714285711</v>
      </c>
      <c r="C9">
        <f>C7/C8</f>
        <v>1578.9473684210527</v>
      </c>
      <c r="D9">
        <f>D7/D8</f>
        <v>1764.7058823529412</v>
      </c>
      <c r="G9" t="s">
        <v>8</v>
      </c>
      <c r="H9">
        <v>35</v>
      </c>
      <c r="I9">
        <v>19</v>
      </c>
      <c r="J9">
        <v>17</v>
      </c>
    </row>
    <row r="10" spans="1:10" x14ac:dyDescent="0.35">
      <c r="A10" t="s">
        <v>9</v>
      </c>
      <c r="B10" s="2">
        <v>418</v>
      </c>
      <c r="C10" s="2">
        <v>418</v>
      </c>
      <c r="D10" s="2">
        <v>418</v>
      </c>
      <c r="G10" t="s">
        <v>13</v>
      </c>
      <c r="H10">
        <f>H8/H9</f>
        <v>857.14285714285711</v>
      </c>
      <c r="I10">
        <f>I8/I9</f>
        <v>1578.9473684210527</v>
      </c>
      <c r="J10">
        <f>J8/J9</f>
        <v>1764.7058823529412</v>
      </c>
    </row>
    <row r="11" spans="1:10" x14ac:dyDescent="0.35">
      <c r="A11" t="s">
        <v>12</v>
      </c>
      <c r="B11" s="2">
        <f>B9*B10</f>
        <v>358285.71428571426</v>
      </c>
      <c r="C11" s="2">
        <f>C9*C10</f>
        <v>660000</v>
      </c>
      <c r="D11" s="2">
        <f>D9*D10</f>
        <v>737647.0588235294</v>
      </c>
      <c r="G11" t="s">
        <v>9</v>
      </c>
      <c r="H11" s="2">
        <v>418</v>
      </c>
      <c r="I11" s="2">
        <v>418</v>
      </c>
      <c r="J11" s="2">
        <v>418</v>
      </c>
    </row>
    <row r="12" spans="1:10" x14ac:dyDescent="0.35">
      <c r="A12" t="s">
        <v>11</v>
      </c>
      <c r="B12">
        <v>250000</v>
      </c>
      <c r="C12">
        <v>250000</v>
      </c>
      <c r="D12">
        <v>250000</v>
      </c>
      <c r="G12" t="s">
        <v>12</v>
      </c>
      <c r="H12" s="2">
        <f>H10*H11</f>
        <v>358285.71428571426</v>
      </c>
      <c r="I12" s="2">
        <f>I10*I11</f>
        <v>660000</v>
      </c>
      <c r="J12" s="2">
        <f>J10*J11</f>
        <v>737647.0588235294</v>
      </c>
    </row>
    <row r="13" spans="1:10" x14ac:dyDescent="0.35">
      <c r="G13" t="s">
        <v>11</v>
      </c>
      <c r="H13">
        <v>250000</v>
      </c>
      <c r="I13">
        <v>250000</v>
      </c>
      <c r="J13">
        <v>250000</v>
      </c>
    </row>
    <row r="15" spans="1:10" x14ac:dyDescent="0.35">
      <c r="A15" s="1" t="s">
        <v>14</v>
      </c>
      <c r="G15" s="1" t="s">
        <v>14</v>
      </c>
    </row>
    <row r="16" spans="1:10" x14ac:dyDescent="0.35">
      <c r="A16" t="s">
        <v>15</v>
      </c>
      <c r="B16" s="3">
        <f>B11</f>
        <v>358285.71428571426</v>
      </c>
      <c r="C16" s="3">
        <f>C11</f>
        <v>660000</v>
      </c>
      <c r="D16" s="3">
        <f>D11</f>
        <v>737647.0588235294</v>
      </c>
      <c r="G16" t="s">
        <v>15</v>
      </c>
      <c r="H16" s="3">
        <f>H12</f>
        <v>358285.71428571426</v>
      </c>
      <c r="I16" s="3">
        <f>I12</f>
        <v>660000</v>
      </c>
      <c r="J16" s="3">
        <f>J12</f>
        <v>737647.0588235294</v>
      </c>
    </row>
    <row r="17" spans="1:10" x14ac:dyDescent="0.35">
      <c r="A17" t="s">
        <v>16</v>
      </c>
      <c r="B17" s="2">
        <v>1500</v>
      </c>
      <c r="C17" s="2">
        <v>2500</v>
      </c>
      <c r="D17" s="2">
        <v>3100</v>
      </c>
      <c r="G17" t="s">
        <v>16</v>
      </c>
      <c r="H17" s="2">
        <v>1500</v>
      </c>
      <c r="I17" s="2">
        <v>2500</v>
      </c>
      <c r="J17" s="2">
        <v>3100</v>
      </c>
    </row>
    <row r="18" spans="1:10" x14ac:dyDescent="0.35">
      <c r="A18" t="s">
        <v>17</v>
      </c>
      <c r="B18" s="2">
        <v>210</v>
      </c>
      <c r="C18" s="2">
        <v>300</v>
      </c>
      <c r="D18" s="2">
        <v>450</v>
      </c>
      <c r="G18" t="s">
        <v>17</v>
      </c>
      <c r="H18" s="2">
        <v>210</v>
      </c>
      <c r="I18" s="2">
        <v>300</v>
      </c>
      <c r="J18" s="2">
        <v>450</v>
      </c>
    </row>
    <row r="19" spans="1:10" x14ac:dyDescent="0.35">
      <c r="A19" t="s">
        <v>10</v>
      </c>
      <c r="B19">
        <f>B12/B7</f>
        <v>8.3333333333333339</v>
      </c>
      <c r="C19">
        <f>C12/C7</f>
        <v>8.3333333333333339</v>
      </c>
      <c r="D19">
        <f>D12/D7</f>
        <v>8.3333333333333339</v>
      </c>
      <c r="G19" t="s">
        <v>10</v>
      </c>
      <c r="H19">
        <f>H13/H8</f>
        <v>8.3333333333333339</v>
      </c>
      <c r="I19">
        <f>I13/I8</f>
        <v>8.3333333333333339</v>
      </c>
      <c r="J19">
        <f>J13/J8</f>
        <v>8.3333333333333339</v>
      </c>
    </row>
    <row r="20" spans="1:10" x14ac:dyDescent="0.35">
      <c r="A20" t="s">
        <v>18</v>
      </c>
      <c r="B20" s="3">
        <f>B16*B19+B17*B19+B18*B19</f>
        <v>2999964.2857142859</v>
      </c>
      <c r="C20" s="3">
        <f t="shared" ref="C20:D20" si="0">C16*C19+C17*C19+C18*C19</f>
        <v>5523333.333333333</v>
      </c>
      <c r="D20" s="3">
        <f t="shared" si="0"/>
        <v>6176642.1568627451</v>
      </c>
      <c r="G20" t="s">
        <v>18</v>
      </c>
      <c r="H20" s="3">
        <f>H16*H19+H17*H19+H18*H19</f>
        <v>2999964.2857142859</v>
      </c>
      <c r="I20" s="3">
        <f t="shared" ref="I20" si="1">I16*I19+I17*I19+I18*I19</f>
        <v>5523333.333333333</v>
      </c>
      <c r="J20" s="3">
        <f t="shared" ref="J20" si="2">J16*J19+J17*J19+J18*J19</f>
        <v>6176642.1568627451</v>
      </c>
    </row>
    <row r="24" spans="1:10" x14ac:dyDescent="0.35">
      <c r="A24" t="s">
        <v>24</v>
      </c>
      <c r="B24" s="3">
        <f>B3+B4+B20</f>
        <v>3015914.2857142859</v>
      </c>
      <c r="C24" s="3">
        <f>C3+C4+C20</f>
        <v>5557433.333333333</v>
      </c>
      <c r="D24" s="3">
        <f>D3+D4+D20</f>
        <v>6255842.1568627451</v>
      </c>
      <c r="G24" t="s">
        <v>23</v>
      </c>
      <c r="H24" s="3">
        <f>H5+H6+H20</f>
        <v>3022294.2857142859</v>
      </c>
      <c r="I24" s="3">
        <f>I5+I6+I20</f>
        <v>5571073.333333333</v>
      </c>
      <c r="J24" s="3">
        <f>J5+J6+J20</f>
        <v>6287522.1568627451</v>
      </c>
    </row>
    <row r="26" spans="1:10" x14ac:dyDescent="0.35">
      <c r="B26" t="s">
        <v>1</v>
      </c>
      <c r="C26" t="s">
        <v>2</v>
      </c>
      <c r="D26" t="s">
        <v>3</v>
      </c>
      <c r="H26" t="s">
        <v>1</v>
      </c>
      <c r="I26" t="s">
        <v>2</v>
      </c>
      <c r="J26" t="s">
        <v>3</v>
      </c>
    </row>
    <row r="27" spans="1:10" x14ac:dyDescent="0.35">
      <c r="A27" t="s">
        <v>19</v>
      </c>
      <c r="B27" s="3">
        <f>B24/B$19</f>
        <v>361909.71428571426</v>
      </c>
      <c r="C27" s="3">
        <f>C24/C$19</f>
        <v>666891.99999999988</v>
      </c>
      <c r="D27" s="3">
        <f>D24/D$19</f>
        <v>750701.0588235294</v>
      </c>
      <c r="G27" t="s">
        <v>19</v>
      </c>
      <c r="H27" s="3">
        <f>H24/H19</f>
        <v>362675.3142857143</v>
      </c>
      <c r="I27" s="3">
        <f>I24/I19</f>
        <v>668528.79999999993</v>
      </c>
      <c r="J27" s="3">
        <f>J24/J19</f>
        <v>754502.65882352937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shabaul haque</dc:creator>
  <cp:lastModifiedBy>shabaul haque</cp:lastModifiedBy>
  <dcterms:created xsi:type="dcterms:W3CDTF">2024-01-15T14:38:14Z</dcterms:created>
  <dcterms:modified xsi:type="dcterms:W3CDTF">2024-01-16T02:19:43Z</dcterms:modified>
</cp:coreProperties>
</file>