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HP\Downloads\Ostad Resources\"/>
    </mc:Choice>
  </mc:AlternateContent>
  <xr:revisionPtr revIDLastSave="0" documentId="13_ncr:1_{0B6D341A-63CC-4248-A4AA-5F1AB583E6B9}" xr6:coauthVersionLast="47" xr6:coauthVersionMax="47" xr10:uidLastSave="{00000000-0000-0000-0000-000000000000}"/>
  <bookViews>
    <workbookView xWindow="-102" yWindow="-102" windowWidth="21974" windowHeight="11747" firstSheet="1" activeTab="1" xr2:uid="{36220588-E40D-466A-964D-86754B146A0C}"/>
  </bookViews>
  <sheets>
    <sheet name="Pivot Table" sheetId="6" state="hidden" r:id="rId1"/>
    <sheet name="Dashboard" sheetId="9" r:id="rId2"/>
    <sheet name="Retailers" sheetId="2" r:id="rId3"/>
  </sheets>
  <definedNames>
    <definedName name="_xlcn.WorksheetConnection_AllRetailers.xlsxRetailers" hidden="1">Retailers[]</definedName>
    <definedName name="ExternalData_1" localSheetId="2" hidden="1">'Retailers'!$A$1:$I$289</definedName>
    <definedName name="Slicer_Beverage_Brand">#N/A</definedName>
    <definedName name="Slicer_Payment_Date__Year">#N/A</definedName>
    <definedName name="Slicer_Retaile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ailers" name="Retailers" connection="WorksheetConnection_All Retailers.xlsx!Retailers"/>
        </x15:modelTables>
        <x15:extLst>
          <ext xmlns:x16="http://schemas.microsoft.com/office/spreadsheetml/2014/11/main" uri="{9835A34E-60A6-4A7C-AAB8-D5F71C897F49}">
            <x16:modelTimeGroupings>
              <x16:modelTimeGrouping tableName="Retailers" columnName="Payment Date" columnId="Payment Date">
                <x16:calculatedTimeColumn columnName="Payment Date (Year)" columnId="Payment Date (Year)" contentType="years" isSelected="1"/>
                <x16:calculatedTimeColumn columnName="Payment Date (Quarter)" columnId="Payment Date (Quarter)" contentType="quarters" isSelected="1"/>
                <x16:calculatedTimeColumn columnName="Payment Date (Month Index)" columnId="Payment Date (Month Index)" contentType="monthsindex" isSelected="1"/>
                <x16:calculatedTimeColumn columnName="Payment Date (Month)" columnId="Payment Date (Month)" contentType="months" isSelected="1"/>
              </x16:modelTimeGrouping>
              <x16:modelTimeGrouping tableName="Retail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6" l="1"/>
  <c r="S1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D7CB9A-9A52-468E-A712-6F38E88CAD34}"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2DE032DE-90D7-4104-8C86-93D3FE720B35}" keepAlive="1" name="Query - Retailers" description="Connection to the 'Retailers' query in the workbook." type="5" refreshedVersion="8" background="1" saveData="1">
    <dbPr connection="Provider=Microsoft.Mashup.OleDb.1;Data Source=$Workbook$;Location=Retailers;Extended Properties=&quot;&quot;" command="SELECT * FROM [Retailers]"/>
  </connection>
  <connection id="3" xr16:uid="{049385E4-3106-4FD3-9134-21917FCA730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01A24BC3-77BE-4A04-B2FC-7C2A5B2EFB30}"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8967A03D-6FBD-475C-98F1-3F7D42B93F4C}"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6" xr16:uid="{99668A49-6278-4114-947A-F3AF4329117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CC9137E1-B927-40C0-91FA-1D685C610767}" name="WorksheetConnection_All Retailers.xlsx!Retailers" type="102" refreshedVersion="8" minRefreshableVersion="5">
    <extLst>
      <ext xmlns:x15="http://schemas.microsoft.com/office/spreadsheetml/2010/11/main" uri="{DE250136-89BD-433C-8126-D09CA5730AF9}">
        <x15:connection id="Retailers">
          <x15:rangePr sourceName="_xlcn.WorksheetConnection_AllRetailers.xlsxRetailers"/>
        </x15:connection>
      </ext>
    </extLst>
  </connection>
</connections>
</file>

<file path=xl/sharedStrings.xml><?xml version="1.0" encoding="utf-8"?>
<sst xmlns="http://schemas.openxmlformats.org/spreadsheetml/2006/main" count="1577" uniqueCount="56">
  <si>
    <t>Retailer</t>
  </si>
  <si>
    <t>Contact</t>
  </si>
  <si>
    <t>Retailer ID</t>
  </si>
  <si>
    <t>Order Date</t>
  </si>
  <si>
    <t>Payment Date</t>
  </si>
  <si>
    <t>Region--State</t>
  </si>
  <si>
    <t>Beverage Brand</t>
  </si>
  <si>
    <t>Price per Unit</t>
  </si>
  <si>
    <t>Units Sold</t>
  </si>
  <si>
    <t>Costco</t>
  </si>
  <si>
    <t>Ana -Costco</t>
  </si>
  <si>
    <t>1128299</t>
  </si>
  <si>
    <t>West--California</t>
  </si>
  <si>
    <t>Coca-Cola</t>
  </si>
  <si>
    <t>Diet Coke</t>
  </si>
  <si>
    <t>Sprite</t>
  </si>
  <si>
    <t>Fanta</t>
  </si>
  <si>
    <t>Powerade</t>
  </si>
  <si>
    <t>Dasani Water</t>
  </si>
  <si>
    <t>Target</t>
  </si>
  <si>
    <t>Stuart -Target</t>
  </si>
  <si>
    <t>1197831</t>
  </si>
  <si>
    <t>South--Texas</t>
  </si>
  <si>
    <t>Walgreens</t>
  </si>
  <si>
    <t>Maria -Walgreens</t>
  </si>
  <si>
    <t>1189833</t>
  </si>
  <si>
    <t>Walmart</t>
  </si>
  <si>
    <t>Allen -Walmart</t>
  </si>
  <si>
    <t>1185732</t>
  </si>
  <si>
    <t>Northeast--New York</t>
  </si>
  <si>
    <t>Grand Total</t>
  </si>
  <si>
    <t xml:space="preserve"> Total Revenue</t>
  </si>
  <si>
    <t xml:space="preserve"> Units Sold</t>
  </si>
  <si>
    <t>Jan</t>
  </si>
  <si>
    <t>Feb</t>
  </si>
  <si>
    <t>Mar</t>
  </si>
  <si>
    <t>Apr</t>
  </si>
  <si>
    <t>May</t>
  </si>
  <si>
    <t>Jun</t>
  </si>
  <si>
    <t>Jul</t>
  </si>
  <si>
    <t>Aug</t>
  </si>
  <si>
    <t>Sep</t>
  </si>
  <si>
    <t>Oct</t>
  </si>
  <si>
    <t>Nov</t>
  </si>
  <si>
    <t>Dec</t>
  </si>
  <si>
    <t>Order Date (Month)</t>
  </si>
  <si>
    <t>Sum of Units Sold</t>
  </si>
  <si>
    <t>`</t>
  </si>
  <si>
    <t>Average of Price per Unit</t>
  </si>
  <si>
    <t>Total Earnings</t>
  </si>
  <si>
    <t>Sales Volume</t>
  </si>
  <si>
    <t>Payment Date (Quarter)</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</si>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</sst>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0;[Red]0"/>
    <numFmt numFmtId="165" formatCode="&quot;$&quot;#,##0;[Red]&quot;$&quot;#,##0"/>
    <numFmt numFmtId="166" formatCode="&quot;$&quot;#,##0.00,,\ &quot;M&quot;"/>
    <numFmt numFmtId="167" formatCode="#,##0.00,,&quot;M&quot;"/>
    <numFmt numFmtId="168" formatCode="&quot;$&quot;#,##0.00,,&quot;M&quot;"/>
    <numFmt numFmtId="169" formatCode="#,##0.00,&quot;k&quot;"/>
    <numFmt numFmtId="170" formatCode="#,##0.00,&quot;K&quot;"/>
    <numFmt numFmtId="171" formatCode="&quot;$&quot;#,##0.00;[Red]&quot;$&quot;#,##0.00"/>
    <numFmt numFmtId="172" formatCode="#,##0,&quot;K&quot;"/>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6">
    <border>
      <left/>
      <right/>
      <top/>
      <bottom/>
      <diagonal/>
    </border>
    <border>
      <left style="thin">
        <color rgb="FF999999"/>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style="thin">
        <color rgb="FF999999"/>
      </bottom>
      <diagonal/>
    </border>
    <border>
      <left style="thin">
        <color rgb="FF999999"/>
      </left>
      <right/>
      <top style="thin">
        <color indexed="65"/>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top style="thin">
        <color rgb="FF999999"/>
      </top>
      <bottom style="thin">
        <color rgb="FF999999"/>
      </bottom>
      <diagonal/>
    </border>
  </borders>
  <cellStyleXfs count="1">
    <xf numFmtId="0" fontId="0" fillId="0" borderId="0"/>
  </cellStyleXfs>
  <cellXfs count="46">
    <xf numFmtId="0" fontId="0" fillId="0" borderId="0" xfId="0"/>
    <xf numFmtId="14" fontId="0" fillId="0" borderId="0" xfId="0" applyNumberFormat="1"/>
    <xf numFmtId="0" fontId="1" fillId="0" borderId="1" xfId="0" applyFont="1" applyBorder="1"/>
    <xf numFmtId="0" fontId="1" fillId="0" borderId="3" xfId="0" applyFont="1" applyBorder="1"/>
    <xf numFmtId="0" fontId="1" fillId="0" borderId="5" xfId="0" applyFont="1" applyBorder="1"/>
    <xf numFmtId="164" fontId="1" fillId="0" borderId="2" xfId="0" applyNumberFormat="1" applyFont="1" applyBorder="1"/>
    <xf numFmtId="164" fontId="1" fillId="0" borderId="4" xfId="0" applyNumberFormat="1" applyFont="1" applyBorder="1"/>
    <xf numFmtId="164" fontId="1" fillId="0" borderId="6" xfId="0" applyNumberFormat="1" applyFont="1" applyBorder="1"/>
    <xf numFmtId="0" fontId="1" fillId="0" borderId="1" xfId="0" pivotButton="1" applyFont="1" applyBorder="1"/>
    <xf numFmtId="0" fontId="1" fillId="0" borderId="2" xfId="0" applyFont="1" applyBorder="1"/>
    <xf numFmtId="0" fontId="1" fillId="0" borderId="7" xfId="0" applyFont="1" applyBorder="1"/>
    <xf numFmtId="0" fontId="1" fillId="0" borderId="10" xfId="0" applyFont="1" applyBorder="1"/>
    <xf numFmtId="0" fontId="1" fillId="0" borderId="11" xfId="0" applyFont="1" applyBorder="1"/>
    <xf numFmtId="165" fontId="1" fillId="0" borderId="7" xfId="0" applyNumberFormat="1" applyFont="1" applyBorder="1"/>
    <xf numFmtId="165" fontId="1" fillId="0" borderId="8" xfId="0" applyNumberFormat="1" applyFont="1" applyBorder="1"/>
    <xf numFmtId="165" fontId="1" fillId="0" borderId="9" xfId="0" applyNumberFormat="1" applyFont="1" applyBorder="1"/>
    <xf numFmtId="165" fontId="1" fillId="0" borderId="1" xfId="0" applyNumberFormat="1" applyFont="1" applyBorder="1"/>
    <xf numFmtId="165" fontId="1" fillId="0" borderId="3" xfId="0" applyNumberFormat="1" applyFont="1" applyBorder="1"/>
    <xf numFmtId="165" fontId="1" fillId="0" borderId="5" xfId="0" applyNumberFormat="1" applyFont="1" applyBorder="1"/>
    <xf numFmtId="10" fontId="1" fillId="0" borderId="9" xfId="0" applyNumberFormat="1" applyFont="1" applyBorder="1"/>
    <xf numFmtId="10" fontId="1" fillId="0" borderId="7" xfId="0" applyNumberFormat="1" applyFont="1" applyBorder="1"/>
    <xf numFmtId="10" fontId="1" fillId="0" borderId="8" xfId="0" applyNumberFormat="1" applyFont="1" applyBorder="1"/>
    <xf numFmtId="166" fontId="0" fillId="0" borderId="0" xfId="0" applyNumberFormat="1"/>
    <xf numFmtId="167" fontId="0" fillId="0" borderId="0" xfId="0" applyNumberFormat="1"/>
    <xf numFmtId="168" fontId="1" fillId="0" borderId="1" xfId="0" applyNumberFormat="1" applyFont="1" applyBorder="1"/>
    <xf numFmtId="168" fontId="1" fillId="0" borderId="3" xfId="0" applyNumberFormat="1" applyFont="1" applyBorder="1"/>
    <xf numFmtId="168" fontId="1" fillId="0" borderId="5" xfId="0" applyNumberFormat="1" applyFont="1" applyBorder="1"/>
    <xf numFmtId="167" fontId="1" fillId="0" borderId="6" xfId="0" applyNumberFormat="1" applyFont="1" applyBorder="1"/>
    <xf numFmtId="169" fontId="1" fillId="0" borderId="2" xfId="0" applyNumberFormat="1" applyFont="1" applyBorder="1"/>
    <xf numFmtId="169" fontId="1" fillId="0" borderId="4" xfId="0" applyNumberFormat="1" applyFont="1" applyBorder="1"/>
    <xf numFmtId="170" fontId="1" fillId="0" borderId="7" xfId="0" applyNumberFormat="1" applyFont="1" applyBorder="1"/>
    <xf numFmtId="170" fontId="1" fillId="0" borderId="8" xfId="0" applyNumberFormat="1" applyFont="1" applyBorder="1"/>
    <xf numFmtId="167" fontId="1" fillId="0" borderId="9" xfId="0" applyNumberFormat="1" applyFont="1" applyBorder="1"/>
    <xf numFmtId="0" fontId="1" fillId="0" borderId="0" xfId="0" applyFont="1"/>
    <xf numFmtId="171" fontId="1" fillId="0" borderId="5" xfId="0" applyNumberFormat="1" applyFont="1" applyBorder="1"/>
    <xf numFmtId="171" fontId="1" fillId="0" borderId="15" xfId="0" applyNumberFormat="1" applyFont="1" applyBorder="1"/>
    <xf numFmtId="171" fontId="1" fillId="0" borderId="6" xfId="0" applyNumberFormat="1" applyFont="1" applyBorder="1"/>
    <xf numFmtId="0" fontId="1" fillId="0" borderId="12" xfId="0" applyFont="1" applyBorder="1"/>
    <xf numFmtId="0" fontId="1" fillId="0" borderId="13" xfId="0" applyFont="1" applyBorder="1"/>
    <xf numFmtId="0" fontId="1" fillId="0" borderId="14" xfId="0" applyFont="1" applyBorder="1"/>
    <xf numFmtId="168" fontId="1" fillId="0" borderId="7" xfId="0" applyNumberFormat="1" applyFont="1" applyBorder="1"/>
    <xf numFmtId="168" fontId="1" fillId="0" borderId="8" xfId="0" applyNumberFormat="1" applyFont="1" applyBorder="1"/>
    <xf numFmtId="168" fontId="1" fillId="0" borderId="9" xfId="0" applyNumberFormat="1" applyFont="1" applyBorder="1"/>
    <xf numFmtId="172" fontId="1" fillId="0" borderId="2" xfId="0" applyNumberFormat="1" applyFont="1" applyBorder="1"/>
    <xf numFmtId="172" fontId="1" fillId="0" borderId="4" xfId="0" applyNumberFormat="1" applyFont="1" applyBorder="1"/>
    <xf numFmtId="172" fontId="1" fillId="0" borderId="6" xfId="0" applyNumberFormat="1" applyFont="1" applyBorder="1"/>
  </cellXfs>
  <cellStyles count="1">
    <cellStyle name="Normal" xfId="0" builtinId="0"/>
  </cellStyles>
  <dxfs count="75">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14" formatCode="0.00%"/>
    </dxf>
    <dxf>
      <font>
        <b/>
      </font>
    </dxf>
    <dxf>
      <font>
        <b/>
      </font>
    </dxf>
    <dxf>
      <font>
        <b/>
      </font>
    </dxf>
    <dxf>
      <font>
        <b/>
      </font>
    </dxf>
    <dxf>
      <font>
        <b/>
      </font>
    </dxf>
    <dxf>
      <font>
        <b/>
      </font>
    </dxf>
    <dxf>
      <numFmt numFmtId="13" formatCode="0%"/>
    </dxf>
    <dxf>
      <font>
        <b/>
      </font>
    </dxf>
    <dxf>
      <numFmt numFmtId="165" formatCode="&quot;$&quot;#,##0;[Red]&quot;$&quot;#,##0"/>
    </dxf>
    <dxf>
      <font>
        <b/>
      </font>
    </dxf>
    <dxf>
      <font>
        <b/>
      </font>
    </dxf>
    <dxf>
      <font>
        <b/>
      </font>
    </dxf>
    <dxf>
      <font>
        <b/>
      </font>
    </dxf>
    <dxf>
      <numFmt numFmtId="164" formatCode="0;[Red]0"/>
    </dxf>
    <dxf>
      <font>
        <b/>
      </font>
    </dxf>
    <dxf>
      <numFmt numFmtId="167" formatCode="#,##0.00,,&quot;M&quot;"/>
    </dxf>
    <dxf>
      <numFmt numFmtId="169" formatCode="#,##0.00,&quot;k&quot;"/>
    </dxf>
    <dxf>
      <numFmt numFmtId="168" formatCode="&quot;$&quot;#,##0.00,,&quot;M&quot;"/>
    </dxf>
    <dxf>
      <font>
        <b/>
      </font>
    </dxf>
    <dxf>
      <font>
        <b/>
      </font>
    </dxf>
    <dxf>
      <font>
        <b/>
      </font>
    </dxf>
    <dxf>
      <font>
        <b/>
      </font>
    </dxf>
    <dxf>
      <font>
        <b/>
      </font>
    </dxf>
    <dxf>
      <font>
        <b/>
      </font>
    </dxf>
    <dxf>
      <numFmt numFmtId="164" formatCode="0;[Red]0"/>
    </dxf>
    <dxf>
      <font>
        <b/>
      </font>
    </dxf>
    <dxf>
      <numFmt numFmtId="167" formatCode="#,##0.00,,&quot;M&quot;"/>
    </dxf>
    <dxf>
      <numFmt numFmtId="170" formatCode="#,##0.00,&quot;K&quot;"/>
    </dxf>
    <dxf>
      <numFmt numFmtId="164" formatCode="0;[Red]0"/>
    </dxf>
    <dxf>
      <numFmt numFmtId="164" formatCode="0;[Red]0"/>
    </dxf>
    <dxf>
      <font>
        <b/>
      </font>
    </dxf>
    <dxf>
      <font>
        <b/>
      </font>
    </dxf>
    <dxf>
      <font>
        <b/>
      </font>
    </dxf>
    <dxf>
      <font>
        <b/>
      </font>
    </dxf>
    <dxf>
      <font>
        <b/>
      </font>
    </dxf>
    <dxf>
      <font>
        <b/>
      </font>
    </dxf>
    <dxf>
      <numFmt numFmtId="173" formatCode="0.00;[Red]0.00"/>
    </dxf>
    <dxf>
      <numFmt numFmtId="168" formatCode="&quot;$&quot;#,##0.00,,&quot;M&quot;"/>
    </dxf>
    <dxf>
      <font>
        <b/>
      </font>
    </dxf>
    <dxf>
      <font>
        <b/>
      </font>
    </dxf>
    <dxf>
      <font>
        <b/>
      </font>
    </dxf>
    <dxf>
      <font>
        <b/>
      </font>
    </dxf>
    <dxf>
      <numFmt numFmtId="13" formatCode="0%"/>
    </dxf>
    <dxf>
      <font>
        <b/>
      </font>
    </dxf>
    <dxf>
      <numFmt numFmtId="172" formatCode="#,##0,&quot;K&quot;"/>
    </dxf>
    <dxf>
      <numFmt numFmtId="168" formatCode="&quot;$&quot;#,##0.00,,&quot;M&quot;"/>
    </dxf>
    <dxf>
      <font>
        <b/>
      </font>
    </dxf>
    <dxf>
      <font>
        <b/>
      </font>
    </dxf>
    <dxf>
      <font>
        <b/>
      </font>
    </dxf>
    <dxf>
      <font>
        <b/>
      </font>
    </dxf>
    <dxf>
      <numFmt numFmtId="13" formatCode="0%"/>
    </dxf>
    <dxf>
      <font>
        <b/>
      </font>
    </dxf>
    <dxf>
      <numFmt numFmtId="165" formatCode="&quot;$&quot;#,##0;[Red]&quot;$&quot;#,##0"/>
    </dxf>
    <dxf>
      <font>
        <b/>
      </font>
    </dxf>
    <dxf>
      <font>
        <b/>
      </font>
    </dxf>
    <dxf>
      <font>
        <b/>
      </font>
    </dxf>
    <dxf>
      <numFmt numFmtId="164" formatCode="0;[Red]0"/>
    </dxf>
    <dxf>
      <font>
        <b/>
      </font>
    </dxf>
    <dxf>
      <numFmt numFmtId="171" formatCode="&quot;$&quot;#,##0.00;[Red]&quot;$&quot;#,##0.00"/>
    </dxf>
    <dxf>
      <font>
        <b/>
      </font>
    </dxf>
    <dxf>
      <font>
        <b/>
      </font>
    </dxf>
    <dxf>
      <font>
        <b/>
      </font>
    </dxf>
    <dxf>
      <font>
        <b/>
      </font>
    </dxf>
    <dxf>
      <numFmt numFmtId="13" formatCode="0%"/>
    </dxf>
    <dxf>
      <font>
        <b/>
      </font>
    </dxf>
    <dxf>
      <font>
        <b/>
        <i val="0"/>
        <color theme="1"/>
      </font>
      <fill>
        <gradientFill degree="90">
          <stop position="0">
            <color theme="1"/>
          </stop>
          <stop position="1">
            <color theme="1"/>
          </stop>
        </gradientFill>
      </fill>
    </dxf>
    <dxf>
      <font>
        <b/>
        <i val="0"/>
      </font>
    </dxf>
  </dxfs>
  <tableStyles count="2" defaultTableStyle="TableStyleMedium2" defaultPivotStyle="PivotStyleLight16">
    <tableStyle name="Slicer Style 1" pivot="0" table="0" count="2" xr9:uid="{7BFD2055-9AAB-41E0-8A99-4BB71D4FC016}">
      <tableStyleElement type="headerRow" dxfId="74"/>
    </tableStyle>
    <tableStyle name="Slicer Style 2" pivot="0" table="0" count="2" xr9:uid="{82412935-8393-4748-9E2E-F4639A22F8B0}">
      <tableStyleElement type="headerRow" dxfId="73"/>
    </tableStyle>
  </tableStyles>
  <colors>
    <mruColors>
      <color rgb="FFFFFFFF"/>
    </mruColors>
  </colors>
  <extLst>
    <ext xmlns:x14="http://schemas.microsoft.com/office/spreadsheetml/2009/9/main" uri="{46F421CA-312F-682f-3DD2-61675219B42D}">
      <x14:dxfs count="2">
        <dxf>
          <font>
            <b/>
            <i val="0"/>
            <color theme="0"/>
          </font>
          <fill>
            <gradientFill degree="90">
              <stop position="0">
                <color theme="1"/>
              </stop>
              <stop position="1">
                <color theme="4"/>
              </stop>
            </gradientFill>
          </fill>
        </dxf>
        <dxf>
          <font>
            <b/>
            <i val="0"/>
            <color theme="0"/>
          </font>
          <fill>
            <gradientFill degree="90">
              <stop position="0">
                <color theme="1" tint="5.0965910824915313E-2"/>
              </stop>
              <stop position="1">
                <color theme="6" tint="-0.49803155613879818"/>
              </stop>
            </gradient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powerPivotData" Target="model/item.data"/><Relationship Id="rId4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5 Assignment (All Retailers).xlsx]Pivot Table!PivotTable5</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Region Share (Units)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noFill/>
          </a:ln>
          <a:effectLst>
            <a:outerShdw blurRad="57150" dist="19050" dir="5400000" algn="ctr" rotWithShape="0">
              <a:srgbClr val="000000">
                <a:alpha val="63000"/>
              </a:srgbClr>
            </a:outerShdw>
          </a:effectLst>
        </c:spPr>
      </c:pivotFmt>
      <c:pivotFmt>
        <c:idx val="19"/>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a:outerShdw blurRad="57150" dist="19050" dir="5400000" algn="ctr" rotWithShape="0">
              <a:srgbClr val="000000">
                <a:alpha val="63000"/>
              </a:srgbClr>
            </a:outerShdw>
          </a:effectLst>
        </c:spPr>
      </c:pivotFmt>
      <c:pivotFmt>
        <c:idx val="20"/>
        <c:spPr>
          <a:gradFill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Table'!$M$17</c:f>
              <c:strCache>
                <c:ptCount val="1"/>
                <c:pt idx="0">
                  <c:v>Total</c:v>
                </c:pt>
              </c:strCache>
            </c:strRef>
          </c:tx>
          <c:dPt>
            <c:idx val="0"/>
            <c:bubble3D val="0"/>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4EA-4120-8021-E1363249BDAF}"/>
              </c:ext>
            </c:extLst>
          </c:dPt>
          <c:dPt>
            <c:idx val="1"/>
            <c:bubble3D val="0"/>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4EA-4120-8021-E1363249BDAF}"/>
              </c:ext>
            </c:extLst>
          </c:dPt>
          <c:dPt>
            <c:idx val="2"/>
            <c:bubble3D val="0"/>
            <c:spPr>
              <a:gradFill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4EA-4120-8021-E1363249BDAF}"/>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Table'!$L$18:$L$21</c:f>
              <c:strCache>
                <c:ptCount val="3"/>
                <c:pt idx="0">
                  <c:v>Northeast--New York</c:v>
                </c:pt>
                <c:pt idx="1">
                  <c:v>South--Texas</c:v>
                </c:pt>
                <c:pt idx="2">
                  <c:v>West--California</c:v>
                </c:pt>
              </c:strCache>
            </c:strRef>
          </c:cat>
          <c:val>
            <c:numRef>
              <c:f>'Pivot Table'!$M$18:$M$21</c:f>
              <c:numCache>
                <c:formatCode>0.00%</c:formatCode>
                <c:ptCount val="3"/>
                <c:pt idx="0">
                  <c:v>0.30590730999848476</c:v>
                </c:pt>
                <c:pt idx="1">
                  <c:v>0.2450375565512912</c:v>
                </c:pt>
                <c:pt idx="2">
                  <c:v>0.44905513345022402</c:v>
                </c:pt>
              </c:numCache>
            </c:numRef>
          </c:val>
          <c:extLst>
            <c:ext xmlns:c16="http://schemas.microsoft.com/office/drawing/2014/chart" uri="{C3380CC4-5D6E-409C-BE32-E72D297353CC}">
              <c16:uniqueId val="{00000006-6547-444B-8D0D-F0E81DA0FF6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569826833471134"/>
          <c:y val="0.38926240519147703"/>
          <c:w val="0.19644951975372724"/>
          <c:h val="0.3759800434516011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5 Assignment (All Retailers).xlsx]Pivot Table!PivotTable4</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kern="1200" baseline="0">
                <a:solidFill>
                  <a:sysClr val="windowText" lastClr="000000">
                    <a:lumMod val="65000"/>
                    <a:lumOff val="35000"/>
                  </a:sysClr>
                </a:solidFill>
              </a:rPr>
              <a:t>Bevarages Sales Volume</a:t>
            </a:r>
          </a:p>
        </c:rich>
      </c:tx>
      <c:overlay val="0"/>
      <c:spPr>
        <a:no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1"/>
            <a:stretch>
              <a:fillRect/>
            </a:stretch>
          </a:blipFill>
          <a:ln>
            <a:noFill/>
          </a:ln>
          <a:effectLst>
            <a:outerShdw blurRad="57150" dist="19050" dir="5400000" algn="ctr" rotWithShape="0">
              <a:srgbClr val="000000">
                <a:alpha val="63000"/>
              </a:srgbClr>
            </a:outerShdw>
          </a:effectLst>
        </c:spPr>
      </c:pivotFmt>
      <c:pivotFmt>
        <c:idx val="5"/>
        <c:spPr>
          <a:blipFill>
            <a:blip xmlns:r="http://schemas.openxmlformats.org/officeDocument/2006/relationships" r:embed="rId2"/>
            <a:stretch>
              <a:fillRect/>
            </a:stretch>
          </a:blipFill>
          <a:ln>
            <a:noFill/>
          </a:ln>
          <a:effectLst>
            <a:outerShdw blurRad="57150" dist="19050" dir="5400000" algn="ctr" rotWithShape="0">
              <a:srgbClr val="000000">
                <a:alpha val="63000"/>
              </a:srgbClr>
            </a:outerShdw>
          </a:effectLst>
        </c:spPr>
      </c:pivotFmt>
      <c:pivotFmt>
        <c:idx val="6"/>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pivotFmt>
      <c:pivotFmt>
        <c:idx val="7"/>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pivotFmt>
      <c:pivotFmt>
        <c:idx val="8"/>
        <c:spPr>
          <a:blipFill>
            <a:blip xmlns:r="http://schemas.openxmlformats.org/officeDocument/2006/relationships" r:embed="rId5"/>
            <a:stretch>
              <a:fillRect/>
            </a:stretch>
          </a:blipFill>
          <a:ln>
            <a:noFill/>
          </a:ln>
          <a:effectLst>
            <a:outerShdw blurRad="57150" dist="19050" dir="5400000" algn="ctr" rotWithShape="0">
              <a:srgbClr val="000000">
                <a:alpha val="63000"/>
              </a:srgbClr>
            </a:outerShdw>
          </a:effectLst>
        </c:spPr>
      </c:pivotFmt>
      <c:pivotFmt>
        <c:idx val="9"/>
        <c:spPr>
          <a:blipFill>
            <a:blip xmlns:r="http://schemas.openxmlformats.org/officeDocument/2006/relationships" r:embed="rId6"/>
            <a:stretch>
              <a:fillRect/>
            </a:stretch>
          </a:blip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Table'!$N$8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blipFill>
                <a:blip xmlns:r="http://schemas.openxmlformats.org/officeDocument/2006/relationships" r:embed="rId6"/>
                <a:stretch>
                  <a:fillRect/>
                </a:stretch>
              </a:blip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C0C-473D-8975-1F054FB7FA34}"/>
              </c:ext>
            </c:extLst>
          </c:dPt>
          <c:dPt>
            <c:idx val="1"/>
            <c:invertIfNegative val="0"/>
            <c:bubble3D val="0"/>
            <c:spPr>
              <a:blipFill>
                <a:blip xmlns:r="http://schemas.openxmlformats.org/officeDocument/2006/relationships" r:embed="rId5"/>
                <a:stretch>
                  <a:fillRect/>
                </a:stretch>
              </a:blip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CC0C-473D-8975-1F054FB7FA34}"/>
              </c:ext>
            </c:extLst>
          </c:dPt>
          <c:dPt>
            <c:idx val="2"/>
            <c:invertIfNegative val="0"/>
            <c:bubble3D val="0"/>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CC0C-473D-8975-1F054FB7FA34}"/>
              </c:ext>
            </c:extLst>
          </c:dPt>
          <c:dPt>
            <c:idx val="3"/>
            <c:invertIfNegative val="0"/>
            <c:bubble3D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C0C-473D-8975-1F054FB7FA34}"/>
              </c:ext>
            </c:extLst>
          </c:dPt>
          <c:dPt>
            <c:idx val="4"/>
            <c:invertIfNegative val="0"/>
            <c:bubble3D val="0"/>
            <c:spPr>
              <a:blipFill>
                <a:blip xmlns:r="http://schemas.openxmlformats.org/officeDocument/2006/relationships" r:embed="rId2"/>
                <a:stretch>
                  <a:fillRect/>
                </a:stretch>
              </a:blip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CC0C-473D-8975-1F054FB7FA34}"/>
              </c:ext>
            </c:extLst>
          </c:dPt>
          <c:dPt>
            <c:idx val="5"/>
            <c:invertIfNegative val="0"/>
            <c:bubble3D val="0"/>
            <c:spPr>
              <a:blipFill>
                <a:blip xmlns:r="http://schemas.openxmlformats.org/officeDocument/2006/relationships" r:embed="rId1"/>
                <a:stretch>
                  <a:fillRect/>
                </a:stretch>
              </a:blip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C0C-473D-8975-1F054FB7FA34}"/>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Table'!$M$9:$M$15</c:f>
              <c:strCache>
                <c:ptCount val="6"/>
                <c:pt idx="0">
                  <c:v>Coca-Cola</c:v>
                </c:pt>
                <c:pt idx="1">
                  <c:v>Dasani Water</c:v>
                </c:pt>
                <c:pt idx="2">
                  <c:v>Diet Coke</c:v>
                </c:pt>
                <c:pt idx="3">
                  <c:v>Fanta</c:v>
                </c:pt>
                <c:pt idx="4">
                  <c:v>Powerade</c:v>
                </c:pt>
                <c:pt idx="5">
                  <c:v>Sprite</c:v>
                </c:pt>
              </c:strCache>
            </c:strRef>
          </c:cat>
          <c:val>
            <c:numRef>
              <c:f>'Pivot Table'!$N$9:$N$15</c:f>
              <c:numCache>
                <c:formatCode>#,##0.00,"K"</c:formatCode>
                <c:ptCount val="6"/>
                <c:pt idx="0">
                  <c:v>461900</c:v>
                </c:pt>
                <c:pt idx="1">
                  <c:v>392750</c:v>
                </c:pt>
                <c:pt idx="2">
                  <c:v>413750</c:v>
                </c:pt>
                <c:pt idx="3">
                  <c:v>338000</c:v>
                </c:pt>
                <c:pt idx="4">
                  <c:v>318750</c:v>
                </c:pt>
                <c:pt idx="5">
                  <c:v>384700</c:v>
                </c:pt>
              </c:numCache>
            </c:numRef>
          </c:val>
          <c:extLst>
            <c:ext xmlns:c16="http://schemas.microsoft.com/office/drawing/2014/chart" uri="{C3380CC4-5D6E-409C-BE32-E72D297353CC}">
              <c16:uniqueId val="{00000002-CC0C-473D-8975-1F054FB7FA34}"/>
            </c:ext>
          </c:extLst>
        </c:ser>
        <c:dLbls>
          <c:dLblPos val="outEnd"/>
          <c:showLegendKey val="0"/>
          <c:showVal val="1"/>
          <c:showCatName val="0"/>
          <c:showSerName val="0"/>
          <c:showPercent val="0"/>
          <c:showBubbleSize val="0"/>
        </c:dLbls>
        <c:gapWidth val="25"/>
        <c:axId val="15057711"/>
        <c:axId val="1484508976"/>
      </c:barChart>
      <c:catAx>
        <c:axId val="150577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484508976"/>
        <c:crosses val="autoZero"/>
        <c:auto val="1"/>
        <c:lblAlgn val="ctr"/>
        <c:lblOffset val="100"/>
        <c:noMultiLvlLbl val="0"/>
      </c:catAx>
      <c:valAx>
        <c:axId val="1484508976"/>
        <c:scaling>
          <c:orientation val="minMax"/>
        </c:scaling>
        <c:delete val="1"/>
        <c:axPos val="l"/>
        <c:numFmt formatCode="#,##0.00,&quot;K&quot;" sourceLinked="1"/>
        <c:majorTickMark val="none"/>
        <c:minorTickMark val="none"/>
        <c:tickLblPos val="nextTo"/>
        <c:crossAx val="15057711"/>
        <c:crosses val="autoZero"/>
        <c:crossBetween val="between"/>
      </c:valAx>
      <c:spPr>
        <a:noFill/>
        <a:ln>
          <a:noFill/>
        </a:ln>
        <a:effectLst/>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5 Assignment (All Retailers).xlsx]Pivot Table!PivotTable3</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aseline="0"/>
              <a:t>Sales (Retailer)</a:t>
            </a:r>
          </a:p>
        </c:rich>
      </c:tx>
      <c:layout>
        <c:manualLayout>
          <c:xMode val="edge"/>
          <c:yMode val="edge"/>
          <c:x val="0.38443458355664156"/>
          <c:y val="9.439529777628463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3735050435041347E-2"/>
              <c:y val="-9.4420802940143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8730258623980782E-2"/>
              <c:y val="-9.0572978439287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128542401378968E-2"/>
              <c:y val="-0.147523411027913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051599839706263E-2"/>
              <c:y val="-6.28674543020467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982834099432734E-2"/>
              <c:y val="1.07744176300014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993757854339177E-2"/>
              <c:y val="-0.1508418468200197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49297758613162E-2"/>
              <c:y val="-0.1562290556350204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494538122546779E-2"/>
              <c:y val="-3.232325289000427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982834099432734E-2"/>
              <c:y val="1.07744176300014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993757854339177E-2"/>
              <c:y val="-0.1508418468200197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49297758613162E-2"/>
              <c:y val="-0.1562290556350204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494538122546779E-2"/>
              <c:y val="-3.232325289000427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3735050435041347E-2"/>
              <c:y val="-9.4420802940143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8730258623980782E-2"/>
              <c:y val="-9.0572978439287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128542401378968E-2"/>
              <c:y val="-0.147523411027913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051599839706263E-2"/>
              <c:y val="-6.28674543020467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982834099432734E-2"/>
              <c:y val="1.07744176300014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993757854339177E-2"/>
              <c:y val="-0.1508418468200197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49297758613162E-2"/>
              <c:y val="-0.1562290556350204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494538122546779E-2"/>
              <c:y val="-3.232325289000427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3735050435041347E-2"/>
              <c:y val="-9.442080294014344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8730258623980782E-2"/>
              <c:y val="-9.05729784392874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128542401378968E-2"/>
              <c:y val="-0.1475234110279133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051599839706263E-2"/>
              <c:y val="-6.286745430204679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982834099432734E-2"/>
              <c:y val="1.07744176300014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993757854339177E-2"/>
              <c:y val="-0.1508418468200197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49297758613162E-2"/>
              <c:y val="-0.1562290556350204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494538122546779E-2"/>
              <c:y val="-3.232325289000427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3735050435041347E-2"/>
              <c:y val="-9.442080294014344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8730258623980782E-2"/>
              <c:y val="-9.05729784392874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128542401378968E-2"/>
              <c:y val="-0.1475234110279133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051599839706263E-2"/>
              <c:y val="-6.286745430204679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982834099432734E-2"/>
              <c:y val="1.07744176300014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993757854339177E-2"/>
              <c:y val="-0.1508418468200197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49297758613162E-2"/>
              <c:y val="-0.1562290556350204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494538122546779E-2"/>
              <c:y val="-3.232325289000427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3735050435041347E-2"/>
              <c:y val="-9.442080294014344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8730258623980782E-2"/>
              <c:y val="-9.05729784392874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128542401378968E-2"/>
              <c:y val="-0.1475234110279133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051599839706263E-2"/>
              <c:y val="-6.286745430204679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38758436509307"/>
          <c:y val="0.39394390986809918"/>
          <c:w val="0.675238146772285"/>
          <c:h val="0.44463992000999875"/>
        </c:manualLayout>
      </c:layout>
      <c:barChart>
        <c:barDir val="col"/>
        <c:grouping val="clustered"/>
        <c:varyColors val="0"/>
        <c:ser>
          <c:idx val="0"/>
          <c:order val="0"/>
          <c:tx>
            <c:strRef>
              <c:f>'Pivot Table'!$N$1</c:f>
              <c:strCache>
                <c:ptCount val="1"/>
                <c:pt idx="0">
                  <c:v> Total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3657-4854-8BC6-95477A0532B1}"/>
              </c:ext>
            </c:extLst>
          </c:dPt>
          <c:dPt>
            <c:idx val="1"/>
            <c:invertIfNegative val="0"/>
            <c:bubble3D val="0"/>
            <c:extLst>
              <c:ext xmlns:c16="http://schemas.microsoft.com/office/drawing/2014/chart" uri="{C3380CC4-5D6E-409C-BE32-E72D297353CC}">
                <c16:uniqueId val="{00000001-3657-4854-8BC6-95477A0532B1}"/>
              </c:ext>
            </c:extLst>
          </c:dPt>
          <c:dPt>
            <c:idx val="2"/>
            <c:invertIfNegative val="0"/>
            <c:bubble3D val="0"/>
            <c:extLst>
              <c:ext xmlns:c16="http://schemas.microsoft.com/office/drawing/2014/chart" uri="{C3380CC4-5D6E-409C-BE32-E72D297353CC}">
                <c16:uniqueId val="{00000002-3657-4854-8BC6-95477A0532B1}"/>
              </c:ext>
            </c:extLst>
          </c:dPt>
          <c:dPt>
            <c:idx val="3"/>
            <c:invertIfNegative val="0"/>
            <c:bubble3D val="0"/>
            <c:extLst>
              <c:ext xmlns:c16="http://schemas.microsoft.com/office/drawing/2014/chart" uri="{C3380CC4-5D6E-409C-BE32-E72D297353CC}">
                <c16:uniqueId val="{00000003-3657-4854-8BC6-95477A0532B1}"/>
              </c:ext>
            </c:extLst>
          </c:dPt>
          <c:dLbls>
            <c:dLbl>
              <c:idx val="0"/>
              <c:layout>
                <c:manualLayout>
                  <c:x val="-5.4982834099432734E-2"/>
                  <c:y val="1.07744176300014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657-4854-8BC6-95477A0532B1}"/>
                </c:ext>
              </c:extLst>
            </c:dLbl>
            <c:dLbl>
              <c:idx val="1"/>
              <c:layout>
                <c:manualLayout>
                  <c:x val="-1.9993757854339177E-2"/>
                  <c:y val="-0.1508418468200197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657-4854-8BC6-95477A0532B1}"/>
                </c:ext>
              </c:extLst>
            </c:dLbl>
            <c:dLbl>
              <c:idx val="2"/>
              <c:layout>
                <c:manualLayout>
                  <c:x val="-2.249297758613162E-2"/>
                  <c:y val="-0.1562290556350204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657-4854-8BC6-95477A0532B1}"/>
                </c:ext>
              </c:extLst>
            </c:dLbl>
            <c:dLbl>
              <c:idx val="3"/>
              <c:layout>
                <c:manualLayout>
                  <c:x val="-1.7494538122546779E-2"/>
                  <c:y val="-3.23232528900042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57-4854-8BC6-95477A0532B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Table'!$M$2:$M$6</c:f>
              <c:strCache>
                <c:ptCount val="4"/>
                <c:pt idx="0">
                  <c:v>Costco</c:v>
                </c:pt>
                <c:pt idx="1">
                  <c:v>Target</c:v>
                </c:pt>
                <c:pt idx="2">
                  <c:v>Walgreens</c:v>
                </c:pt>
                <c:pt idx="3">
                  <c:v>Walmart</c:v>
                </c:pt>
              </c:strCache>
            </c:strRef>
          </c:cat>
          <c:val>
            <c:numRef>
              <c:f>'Pivot Table'!$N$2:$N$6</c:f>
              <c:numCache>
                <c:formatCode>"$"#,##0.00,,"M"</c:formatCode>
                <c:ptCount val="4"/>
                <c:pt idx="0">
                  <c:v>331750</c:v>
                </c:pt>
                <c:pt idx="1">
                  <c:v>238850</c:v>
                </c:pt>
                <c:pt idx="2">
                  <c:v>250650</c:v>
                </c:pt>
                <c:pt idx="3">
                  <c:v>391767.5</c:v>
                </c:pt>
              </c:numCache>
            </c:numRef>
          </c:val>
          <c:extLst>
            <c:ext xmlns:c16="http://schemas.microsoft.com/office/drawing/2014/chart" uri="{C3380CC4-5D6E-409C-BE32-E72D297353CC}">
              <c16:uniqueId val="{00000004-3657-4854-8BC6-95477A0532B1}"/>
            </c:ext>
          </c:extLst>
        </c:ser>
        <c:ser>
          <c:idx val="1"/>
          <c:order val="1"/>
          <c:tx>
            <c:strRef>
              <c:f>'Pivot Table'!$O$1</c:f>
              <c:strCache>
                <c:ptCount val="1"/>
                <c:pt idx="0">
                  <c:v> Units Sold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5-3657-4854-8BC6-95477A0532B1}"/>
              </c:ext>
            </c:extLst>
          </c:dPt>
          <c:dPt>
            <c:idx val="1"/>
            <c:invertIfNegative val="0"/>
            <c:bubble3D val="0"/>
            <c:extLst>
              <c:ext xmlns:c16="http://schemas.microsoft.com/office/drawing/2014/chart" uri="{C3380CC4-5D6E-409C-BE32-E72D297353CC}">
                <c16:uniqueId val="{00000006-3657-4854-8BC6-95477A0532B1}"/>
              </c:ext>
            </c:extLst>
          </c:dPt>
          <c:dPt>
            <c:idx val="2"/>
            <c:invertIfNegative val="0"/>
            <c:bubble3D val="0"/>
            <c:extLst>
              <c:ext xmlns:c16="http://schemas.microsoft.com/office/drawing/2014/chart" uri="{C3380CC4-5D6E-409C-BE32-E72D297353CC}">
                <c16:uniqueId val="{00000007-3657-4854-8BC6-95477A0532B1}"/>
              </c:ext>
            </c:extLst>
          </c:dPt>
          <c:dPt>
            <c:idx val="3"/>
            <c:invertIfNegative val="0"/>
            <c:bubble3D val="0"/>
            <c:extLst>
              <c:ext xmlns:c16="http://schemas.microsoft.com/office/drawing/2014/chart" uri="{C3380CC4-5D6E-409C-BE32-E72D297353CC}">
                <c16:uniqueId val="{00000008-3657-4854-8BC6-95477A0532B1}"/>
              </c:ext>
            </c:extLst>
          </c:dPt>
          <c:dLbls>
            <c:dLbl>
              <c:idx val="0"/>
              <c:layout>
                <c:manualLayout>
                  <c:x val="-7.3735050435041347E-2"/>
                  <c:y val="-9.44208029401434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57-4854-8BC6-95477A0532B1}"/>
                </c:ext>
              </c:extLst>
            </c:dLbl>
            <c:dLbl>
              <c:idx val="1"/>
              <c:layout>
                <c:manualLayout>
                  <c:x val="-4.8730258623980782E-2"/>
                  <c:y val="-9.0572978439287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657-4854-8BC6-95477A0532B1}"/>
                </c:ext>
              </c:extLst>
            </c:dLbl>
            <c:dLbl>
              <c:idx val="2"/>
              <c:layout>
                <c:manualLayout>
                  <c:x val="-3.2128542401378968E-2"/>
                  <c:y val="-0.147523411027913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657-4854-8BC6-95477A0532B1}"/>
                </c:ext>
              </c:extLst>
            </c:dLbl>
            <c:dLbl>
              <c:idx val="3"/>
              <c:layout>
                <c:manualLayout>
                  <c:x val="-2.8051599839706263E-2"/>
                  <c:y val="-6.28674543020467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657-4854-8BC6-95477A0532B1}"/>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Table'!$M$2:$M$6</c:f>
              <c:strCache>
                <c:ptCount val="4"/>
                <c:pt idx="0">
                  <c:v>Costco</c:v>
                </c:pt>
                <c:pt idx="1">
                  <c:v>Target</c:v>
                </c:pt>
                <c:pt idx="2">
                  <c:v>Walgreens</c:v>
                </c:pt>
                <c:pt idx="3">
                  <c:v>Walmart</c:v>
                </c:pt>
              </c:strCache>
            </c:strRef>
          </c:cat>
          <c:val>
            <c:numRef>
              <c:f>'Pivot Table'!$O$2:$O$6</c:f>
              <c:numCache>
                <c:formatCode>#,##0.00,"k"</c:formatCode>
                <c:ptCount val="4"/>
                <c:pt idx="0">
                  <c:v>544750</c:v>
                </c:pt>
                <c:pt idx="1">
                  <c:v>566000</c:v>
                </c:pt>
                <c:pt idx="2">
                  <c:v>492500</c:v>
                </c:pt>
                <c:pt idx="3">
                  <c:v>706600</c:v>
                </c:pt>
              </c:numCache>
            </c:numRef>
          </c:val>
          <c:extLst>
            <c:ext xmlns:c16="http://schemas.microsoft.com/office/drawing/2014/chart" uri="{C3380CC4-5D6E-409C-BE32-E72D297353CC}">
              <c16:uniqueId val="{00000009-3657-4854-8BC6-95477A0532B1}"/>
            </c:ext>
          </c:extLst>
        </c:ser>
        <c:dLbls>
          <c:showLegendKey val="0"/>
          <c:showVal val="0"/>
          <c:showCatName val="0"/>
          <c:showSerName val="0"/>
          <c:showPercent val="0"/>
          <c:showBubbleSize val="0"/>
        </c:dLbls>
        <c:gapWidth val="46"/>
        <c:axId val="238576368"/>
        <c:axId val="238579248"/>
      </c:barChart>
      <c:valAx>
        <c:axId val="238579248"/>
        <c:scaling>
          <c:orientation val="minMax"/>
        </c:scaling>
        <c:delete val="1"/>
        <c:axPos val="r"/>
        <c:numFmt formatCode="&quot;$&quot;#,##0.00,,&quot;M&quot;" sourceLinked="1"/>
        <c:majorTickMark val="none"/>
        <c:minorTickMark val="none"/>
        <c:tickLblPos val="nextTo"/>
        <c:crossAx val="238576368"/>
        <c:crosses val="max"/>
        <c:crossBetween val="between"/>
      </c:valAx>
      <c:catAx>
        <c:axId val="2385763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38579248"/>
        <c:crosses val="autoZero"/>
        <c:auto val="1"/>
        <c:lblAlgn val="ctr"/>
        <c:lblOffset val="100"/>
        <c:noMultiLvlLbl val="0"/>
      </c:catAx>
      <c:spPr>
        <a:noFill/>
        <a:ln>
          <a:noFill/>
        </a:ln>
        <a:effectLst/>
      </c:spPr>
    </c:plotArea>
    <c:legend>
      <c:legendPos val="r"/>
      <c:layout>
        <c:manualLayout>
          <c:xMode val="edge"/>
          <c:yMode val="edge"/>
          <c:x val="0.81591791094115895"/>
          <c:y val="5.1528440220646496E-2"/>
          <c:w val="0.15733027447492423"/>
          <c:h val="0.3559312868871376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5 Assignment (All Retailers).xlsx]Pivot Table!PivotTable1</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3">
                <a:lumMod val="50000"/>
              </a:schemeClr>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solidFill>
              <a:schemeClr val="accent3">
                <a:lumMod val="50000"/>
              </a:schemeClr>
            </a:solidFill>
            <a:ln w="9525">
              <a:solidFill>
                <a:schemeClr val="accent1">
                  <a:lumMod val="50000"/>
                </a:schemeClr>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Table'!$H$2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3">
                  <a:lumMod val="50000"/>
                </a:schemeClr>
              </a:solidFill>
              <a:ln w="9525">
                <a:solidFill>
                  <a:schemeClr val="accent1"/>
                </a:solidFill>
                <a:round/>
              </a:ln>
              <a:effectLst>
                <a:outerShdw blurRad="57150" dist="19050" dir="5400000" algn="ctr" rotWithShape="0">
                  <a:srgbClr val="000000">
                    <a:alpha val="63000"/>
                  </a:srgbClr>
                </a:outerShdw>
              </a:effectLst>
            </c:spPr>
          </c:marker>
          <c:dPt>
            <c:idx val="14"/>
            <c:marker>
              <c:symbol val="circle"/>
              <c:size val="6"/>
              <c:spPr>
                <a:solidFill>
                  <a:schemeClr val="accent3">
                    <a:lumMod val="50000"/>
                  </a:schemeClr>
                </a:solidFill>
                <a:ln w="9525">
                  <a:solidFill>
                    <a:schemeClr val="accent1">
                      <a:lumMod val="50000"/>
                    </a:schemeClr>
                  </a:solidFill>
                  <a:round/>
                </a:ln>
                <a:effectLst>
                  <a:outerShdw blurRad="57150" dist="19050" dir="5400000" algn="ctr" rotWithShape="0">
                    <a:srgbClr val="000000">
                      <a:alpha val="63000"/>
                    </a:srgbClr>
                  </a:outerShdw>
                </a:effectLst>
              </c:spPr>
            </c:marker>
            <c:bubble3D val="0"/>
            <c:spPr>
              <a:ln w="34925" cap="rnd">
                <a:solidFill>
                  <a:schemeClr val="accent1">
                    <a:lumMod val="50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1B5-41ED-A7D2-0E98A7FC7646}"/>
              </c:ext>
            </c:extLst>
          </c:dPt>
          <c:trendline>
            <c:spPr>
              <a:ln w="19050" cap="rnd">
                <a:solidFill>
                  <a:schemeClr val="accent1">
                    <a:lumMod val="60000"/>
                    <a:lumOff val="40000"/>
                  </a:schemeClr>
                </a:solidFill>
              </a:ln>
              <a:effectLst/>
            </c:spPr>
            <c:trendlineType val="linear"/>
            <c:dispRSqr val="0"/>
            <c:dispEq val="0"/>
          </c:trendline>
          <c:cat>
            <c:multiLvlStrRef>
              <c:f>'Pivot Table'!$F$3:$G$51</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Costco</c:v>
                  </c:pt>
                  <c:pt idx="12">
                    <c:v>Target</c:v>
                  </c:pt>
                  <c:pt idx="24">
                    <c:v>Walgreens</c:v>
                  </c:pt>
                  <c:pt idx="36">
                    <c:v>Walmart</c:v>
                  </c:pt>
                </c:lvl>
              </c:multiLvlStrCache>
            </c:multiLvlStrRef>
          </c:cat>
          <c:val>
            <c:numRef>
              <c:f>'Pivot Table'!$H$3:$H$51</c:f>
              <c:numCache>
                <c:formatCode>"$"#,##0;[Red]"$"#,##0</c:formatCode>
                <c:ptCount val="48"/>
                <c:pt idx="0">
                  <c:v>21012.5</c:v>
                </c:pt>
                <c:pt idx="1">
                  <c:v>19675</c:v>
                </c:pt>
                <c:pt idx="2">
                  <c:v>23700</c:v>
                </c:pt>
                <c:pt idx="3">
                  <c:v>27112.5</c:v>
                </c:pt>
                <c:pt idx="4">
                  <c:v>28425</c:v>
                </c:pt>
                <c:pt idx="5">
                  <c:v>31512.5</c:v>
                </c:pt>
                <c:pt idx="6">
                  <c:v>32787.5</c:v>
                </c:pt>
                <c:pt idx="7">
                  <c:v>34312.5</c:v>
                </c:pt>
                <c:pt idx="8">
                  <c:v>29025</c:v>
                </c:pt>
                <c:pt idx="9">
                  <c:v>26750</c:v>
                </c:pt>
                <c:pt idx="10">
                  <c:v>27550</c:v>
                </c:pt>
                <c:pt idx="11">
                  <c:v>29887.5</c:v>
                </c:pt>
                <c:pt idx="12">
                  <c:v>14950</c:v>
                </c:pt>
                <c:pt idx="13">
                  <c:v>14100</c:v>
                </c:pt>
                <c:pt idx="14">
                  <c:v>15825</c:v>
                </c:pt>
                <c:pt idx="15">
                  <c:v>16900</c:v>
                </c:pt>
                <c:pt idx="16">
                  <c:v>18487.5</c:v>
                </c:pt>
                <c:pt idx="17">
                  <c:v>22200</c:v>
                </c:pt>
                <c:pt idx="18">
                  <c:v>23300</c:v>
                </c:pt>
                <c:pt idx="19">
                  <c:v>22287.5</c:v>
                </c:pt>
                <c:pt idx="20">
                  <c:v>22762.5</c:v>
                </c:pt>
                <c:pt idx="21">
                  <c:v>20662.5</c:v>
                </c:pt>
                <c:pt idx="22">
                  <c:v>23200</c:v>
                </c:pt>
                <c:pt idx="23">
                  <c:v>24175</c:v>
                </c:pt>
                <c:pt idx="24">
                  <c:v>16875</c:v>
                </c:pt>
                <c:pt idx="25">
                  <c:v>16125</c:v>
                </c:pt>
                <c:pt idx="26">
                  <c:v>16062.5</c:v>
                </c:pt>
                <c:pt idx="27">
                  <c:v>18112.5</c:v>
                </c:pt>
                <c:pt idx="28">
                  <c:v>18887.5</c:v>
                </c:pt>
                <c:pt idx="29">
                  <c:v>22062.5</c:v>
                </c:pt>
                <c:pt idx="30">
                  <c:v>23000</c:v>
                </c:pt>
                <c:pt idx="31">
                  <c:v>24450</c:v>
                </c:pt>
                <c:pt idx="32">
                  <c:v>24125</c:v>
                </c:pt>
                <c:pt idx="33">
                  <c:v>22600</c:v>
                </c:pt>
                <c:pt idx="34">
                  <c:v>23437.5</c:v>
                </c:pt>
                <c:pt idx="35">
                  <c:v>24912.5</c:v>
                </c:pt>
                <c:pt idx="36">
                  <c:v>29225</c:v>
                </c:pt>
                <c:pt idx="37">
                  <c:v>28662.5</c:v>
                </c:pt>
                <c:pt idx="38">
                  <c:v>27975</c:v>
                </c:pt>
                <c:pt idx="39">
                  <c:v>27512.5</c:v>
                </c:pt>
                <c:pt idx="40">
                  <c:v>32907.5</c:v>
                </c:pt>
                <c:pt idx="41">
                  <c:v>34350</c:v>
                </c:pt>
                <c:pt idx="42">
                  <c:v>35237.5</c:v>
                </c:pt>
                <c:pt idx="43">
                  <c:v>34900</c:v>
                </c:pt>
                <c:pt idx="44">
                  <c:v>33725</c:v>
                </c:pt>
                <c:pt idx="45">
                  <c:v>35587.5</c:v>
                </c:pt>
                <c:pt idx="46">
                  <c:v>35360</c:v>
                </c:pt>
                <c:pt idx="47">
                  <c:v>36325</c:v>
                </c:pt>
              </c:numCache>
            </c:numRef>
          </c:val>
          <c:smooth val="1"/>
          <c:extLst>
            <c:ext xmlns:c16="http://schemas.microsoft.com/office/drawing/2014/chart" uri="{C3380CC4-5D6E-409C-BE32-E72D297353CC}">
              <c16:uniqueId val="{00000000-A662-43C6-8BC3-4F301A977890}"/>
            </c:ext>
          </c:extLst>
        </c:ser>
        <c:dLbls>
          <c:showLegendKey val="0"/>
          <c:showVal val="0"/>
          <c:showCatName val="0"/>
          <c:showSerName val="0"/>
          <c:showPercent val="0"/>
          <c:showBubbleSize val="0"/>
        </c:dLbls>
        <c:marker val="1"/>
        <c:smooth val="0"/>
        <c:axId val="1267436144"/>
        <c:axId val="1267443824"/>
      </c:lineChart>
      <c:catAx>
        <c:axId val="12674361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67443824"/>
        <c:crosses val="autoZero"/>
        <c:auto val="1"/>
        <c:lblAlgn val="ctr"/>
        <c:lblOffset val="100"/>
        <c:noMultiLvlLbl val="0"/>
      </c:catAx>
      <c:valAx>
        <c:axId val="1267443824"/>
        <c:scaling>
          <c:orientation val="minMax"/>
        </c:scaling>
        <c:delete val="0"/>
        <c:axPos val="l"/>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6743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5 Assignment (All Retailers).xlsx]Pivot Table!PivotTable2</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Price Per Reatailers (Average)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60000"/>
                  <a:lumOff val="40000"/>
                </a:schemeClr>
              </a:gs>
              <a:gs pos="27000">
                <a:schemeClr val="accent1">
                  <a:lumMod val="40000"/>
                  <a:lumOff val="60000"/>
                </a:schemeClr>
              </a:gs>
              <a:gs pos="100000">
                <a:schemeClr val="tx2">
                  <a:lumMod val="75000"/>
                  <a:lumOff val="25000"/>
                </a:schemeClr>
              </a:gs>
              <a:gs pos="0">
                <a:schemeClr val="accent1">
                  <a:lumMod val="60000"/>
                  <a:lumOff val="40000"/>
                </a:schemeClr>
              </a:gs>
            </a:gsLst>
            <a:path path="circle">
              <a:fillToRect l="50000" t="50000" r="50000" b="5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Table'!$Q$23:$Q$24</c:f>
              <c:strCache>
                <c:ptCount val="1"/>
                <c:pt idx="0">
                  <c:v>Costco</c:v>
                </c:pt>
              </c:strCache>
            </c:strRef>
          </c:tx>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Table'!$P$25</c:f>
              <c:strCache>
                <c:ptCount val="1"/>
                <c:pt idx="0">
                  <c:v>Total</c:v>
                </c:pt>
              </c:strCache>
            </c:strRef>
          </c:cat>
          <c:val>
            <c:numRef>
              <c:f>'Pivot Table'!$Q$25</c:f>
              <c:numCache>
                <c:formatCode>"$"#,##0.00;[Red]"$"#,##0.00</c:formatCode>
                <c:ptCount val="1"/>
                <c:pt idx="0">
                  <c:v>0.60902777777777761</c:v>
                </c:pt>
              </c:numCache>
            </c:numRef>
          </c:val>
          <c:extLst>
            <c:ext xmlns:c16="http://schemas.microsoft.com/office/drawing/2014/chart" uri="{C3380CC4-5D6E-409C-BE32-E72D297353CC}">
              <c16:uniqueId val="{00000000-BB86-412A-A717-5D4149CA7C88}"/>
            </c:ext>
          </c:extLst>
        </c:ser>
        <c:ser>
          <c:idx val="1"/>
          <c:order val="1"/>
          <c:tx>
            <c:strRef>
              <c:f>'Pivot Table'!$R$23:$R$24</c:f>
              <c:strCache>
                <c:ptCount val="1"/>
                <c:pt idx="0">
                  <c:v>Target</c:v>
                </c:pt>
              </c:strCache>
            </c:strRef>
          </c:tx>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Table'!$P$25</c:f>
              <c:strCache>
                <c:ptCount val="1"/>
                <c:pt idx="0">
                  <c:v>Total</c:v>
                </c:pt>
              </c:strCache>
            </c:strRef>
          </c:cat>
          <c:val>
            <c:numRef>
              <c:f>'Pivot Table'!$R$25</c:f>
              <c:numCache>
                <c:formatCode>"$"#,##0.00;[Red]"$"#,##0.00</c:formatCode>
                <c:ptCount val="1"/>
                <c:pt idx="0">
                  <c:v>0.42222222222222211</c:v>
                </c:pt>
              </c:numCache>
            </c:numRef>
          </c:val>
          <c:extLst>
            <c:ext xmlns:c16="http://schemas.microsoft.com/office/drawing/2014/chart" uri="{C3380CC4-5D6E-409C-BE32-E72D297353CC}">
              <c16:uniqueId val="{00000001-BB86-412A-A717-5D4149CA7C88}"/>
            </c:ext>
          </c:extLst>
        </c:ser>
        <c:ser>
          <c:idx val="2"/>
          <c:order val="2"/>
          <c:tx>
            <c:strRef>
              <c:f>'Pivot Table'!$S$23:$S$24</c:f>
              <c:strCache>
                <c:ptCount val="1"/>
                <c:pt idx="0">
                  <c:v>Walgreens</c:v>
                </c:pt>
              </c:strCache>
            </c:strRef>
          </c:tx>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Table'!$P$25</c:f>
              <c:strCache>
                <c:ptCount val="1"/>
                <c:pt idx="0">
                  <c:v>Total</c:v>
                </c:pt>
              </c:strCache>
            </c:strRef>
          </c:cat>
          <c:val>
            <c:numRef>
              <c:f>'Pivot Table'!$S$25</c:f>
              <c:numCache>
                <c:formatCode>"$"#,##0.00;[Red]"$"#,##0.00</c:formatCode>
                <c:ptCount val="1"/>
                <c:pt idx="0">
                  <c:v>0.50902777777777763</c:v>
                </c:pt>
              </c:numCache>
            </c:numRef>
          </c:val>
          <c:extLst>
            <c:ext xmlns:c16="http://schemas.microsoft.com/office/drawing/2014/chart" uri="{C3380CC4-5D6E-409C-BE32-E72D297353CC}">
              <c16:uniqueId val="{00000002-BB86-412A-A717-5D4149CA7C88}"/>
            </c:ext>
          </c:extLst>
        </c:ser>
        <c:ser>
          <c:idx val="3"/>
          <c:order val="3"/>
          <c:tx>
            <c:strRef>
              <c:f>'Pivot Table'!$T$23:$T$24</c:f>
              <c:strCache>
                <c:ptCount val="1"/>
                <c:pt idx="0">
                  <c:v>Walmart</c:v>
                </c:pt>
              </c:strCache>
            </c:strRef>
          </c:tx>
          <c:spPr>
            <a:gradFill rotWithShape="1">
              <a:gsLst>
                <a:gs pos="0">
                  <a:schemeClr val="accent1">
                    <a:lumMod val="60000"/>
                    <a:lumOff val="40000"/>
                  </a:schemeClr>
                </a:gs>
                <a:gs pos="27000">
                  <a:schemeClr val="accent1">
                    <a:lumMod val="40000"/>
                    <a:lumOff val="60000"/>
                  </a:schemeClr>
                </a:gs>
                <a:gs pos="100000">
                  <a:schemeClr val="tx2">
                    <a:lumMod val="75000"/>
                    <a:lumOff val="25000"/>
                  </a:schemeClr>
                </a:gs>
                <a:gs pos="0">
                  <a:schemeClr val="accent1">
                    <a:lumMod val="60000"/>
                    <a:lumOff val="40000"/>
                  </a:schemeClr>
                </a:gs>
              </a:gsLst>
              <a:path path="circle">
                <a:fillToRect l="50000" t="50000" r="50000" b="50000"/>
              </a:path>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Table'!$P$25</c:f>
              <c:strCache>
                <c:ptCount val="1"/>
                <c:pt idx="0">
                  <c:v>Total</c:v>
                </c:pt>
              </c:strCache>
            </c:strRef>
          </c:cat>
          <c:val>
            <c:numRef>
              <c:f>'Pivot Table'!$T$25</c:f>
              <c:numCache>
                <c:formatCode>"$"#,##0.00;[Red]"$"#,##0.00</c:formatCode>
                <c:ptCount val="1"/>
                <c:pt idx="0">
                  <c:v>0.55208333333333315</c:v>
                </c:pt>
              </c:numCache>
            </c:numRef>
          </c:val>
          <c:extLst>
            <c:ext xmlns:c16="http://schemas.microsoft.com/office/drawing/2014/chart" uri="{C3380CC4-5D6E-409C-BE32-E72D297353CC}">
              <c16:uniqueId val="{00000003-BB86-412A-A717-5D4149CA7C88}"/>
            </c:ext>
          </c:extLst>
        </c:ser>
        <c:dLbls>
          <c:dLblPos val="outEnd"/>
          <c:showLegendKey val="0"/>
          <c:showVal val="1"/>
          <c:showCatName val="0"/>
          <c:showSerName val="0"/>
          <c:showPercent val="0"/>
          <c:showBubbleSize val="0"/>
        </c:dLbls>
        <c:gapWidth val="115"/>
        <c:overlap val="-20"/>
        <c:axId val="460747184"/>
        <c:axId val="1017329488"/>
      </c:barChart>
      <c:catAx>
        <c:axId val="460747184"/>
        <c:scaling>
          <c:orientation val="minMax"/>
        </c:scaling>
        <c:delete val="1"/>
        <c:axPos val="l"/>
        <c:numFmt formatCode="General" sourceLinked="1"/>
        <c:majorTickMark val="none"/>
        <c:minorTickMark val="none"/>
        <c:tickLblPos val="nextTo"/>
        <c:crossAx val="1017329488"/>
        <c:crosses val="autoZero"/>
        <c:auto val="1"/>
        <c:lblAlgn val="ctr"/>
        <c:lblOffset val="100"/>
        <c:noMultiLvlLbl val="0"/>
      </c:catAx>
      <c:valAx>
        <c:axId val="1017329488"/>
        <c:scaling>
          <c:orientation val="minMax"/>
        </c:scaling>
        <c:delete val="1"/>
        <c:axPos val="b"/>
        <c:numFmt formatCode="&quot;$&quot;#,##0.00;[Red]&quot;$&quot;#,##0.00" sourceLinked="1"/>
        <c:majorTickMark val="none"/>
        <c:minorTickMark val="none"/>
        <c:tickLblPos val="nextTo"/>
        <c:crossAx val="460747184"/>
        <c:crosses val="autoZero"/>
        <c:crossBetween val="between"/>
      </c:valAx>
      <c:spPr>
        <a:noFill/>
        <a:ln>
          <a:noFill/>
        </a:ln>
        <a:effectLst/>
      </c:spPr>
    </c:plotArea>
    <c:legend>
      <c:legendPos val="r"/>
      <c:layout>
        <c:manualLayout>
          <c:xMode val="edge"/>
          <c:yMode val="edge"/>
          <c:x val="0.81258158824012483"/>
          <c:y val="0.22135926889177865"/>
          <c:w val="0.17490301387862364"/>
          <c:h val="0.5872605114867792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5 Assignment (All Retailers).xlsx]Pivot Table!PivotTable6</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Bevarages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Table'!$W$23</c:f>
              <c:strCache>
                <c:ptCount val="1"/>
                <c:pt idx="0">
                  <c:v>Total Earnings</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cat>
            <c:strRef>
              <c:f>'Pivot Table'!$V$24:$V$30</c:f>
              <c:strCache>
                <c:ptCount val="6"/>
                <c:pt idx="0">
                  <c:v>Coca-Cola</c:v>
                </c:pt>
                <c:pt idx="1">
                  <c:v>Dasani Water</c:v>
                </c:pt>
                <c:pt idx="2">
                  <c:v>Diet Coke</c:v>
                </c:pt>
                <c:pt idx="3">
                  <c:v>Fanta</c:v>
                </c:pt>
                <c:pt idx="4">
                  <c:v>Powerade</c:v>
                </c:pt>
                <c:pt idx="5">
                  <c:v>Sprite</c:v>
                </c:pt>
              </c:strCache>
            </c:strRef>
          </c:cat>
          <c:val>
            <c:numRef>
              <c:f>'Pivot Table'!$W$24:$W$30</c:f>
              <c:numCache>
                <c:formatCode>"$"#,##0.00,,"M"</c:formatCode>
                <c:ptCount val="6"/>
                <c:pt idx="0">
                  <c:v>228445</c:v>
                </c:pt>
                <c:pt idx="1">
                  <c:v>233775</c:v>
                </c:pt>
                <c:pt idx="2">
                  <c:v>214362.5</c:v>
                </c:pt>
                <c:pt idx="3">
                  <c:v>166550</c:v>
                </c:pt>
                <c:pt idx="4">
                  <c:v>181250</c:v>
                </c:pt>
                <c:pt idx="5">
                  <c:v>188635</c:v>
                </c:pt>
              </c:numCache>
            </c:numRef>
          </c:val>
          <c:extLst>
            <c:ext xmlns:c16="http://schemas.microsoft.com/office/drawing/2014/chart" uri="{C3380CC4-5D6E-409C-BE32-E72D297353CC}">
              <c16:uniqueId val="{00000000-2C64-49C0-8CCA-D6E9A202EDFE}"/>
            </c:ext>
          </c:extLst>
        </c:ser>
        <c:dLbls>
          <c:showLegendKey val="0"/>
          <c:showVal val="0"/>
          <c:showCatName val="0"/>
          <c:showSerName val="0"/>
          <c:showPercent val="0"/>
          <c:showBubbleSize val="0"/>
        </c:dLbls>
        <c:gapWidth val="219"/>
        <c:overlap val="-27"/>
        <c:axId val="1132028512"/>
        <c:axId val="1017279568"/>
      </c:barChart>
      <c:lineChart>
        <c:grouping val="standard"/>
        <c:varyColors val="0"/>
        <c:ser>
          <c:idx val="1"/>
          <c:order val="1"/>
          <c:tx>
            <c:strRef>
              <c:f>'Pivot Table'!$X$23</c:f>
              <c:strCache>
                <c:ptCount val="1"/>
                <c:pt idx="0">
                  <c:v>Sales Volume</c:v>
                </c:pt>
              </c:strCache>
            </c:strRef>
          </c:tx>
          <c:spPr>
            <a:ln w="28575" cap="rnd">
              <a:solidFill>
                <a:schemeClr val="accent2"/>
              </a:solidFill>
              <a:round/>
            </a:ln>
            <a:effectLst/>
          </c:spPr>
          <c:marker>
            <c:symbol val="none"/>
          </c:marker>
          <c:cat>
            <c:strRef>
              <c:f>'Pivot Table'!$V$24:$V$30</c:f>
              <c:strCache>
                <c:ptCount val="6"/>
                <c:pt idx="0">
                  <c:v>Coca-Cola</c:v>
                </c:pt>
                <c:pt idx="1">
                  <c:v>Dasani Water</c:v>
                </c:pt>
                <c:pt idx="2">
                  <c:v>Diet Coke</c:v>
                </c:pt>
                <c:pt idx="3">
                  <c:v>Fanta</c:v>
                </c:pt>
                <c:pt idx="4">
                  <c:v>Powerade</c:v>
                </c:pt>
                <c:pt idx="5">
                  <c:v>Sprite</c:v>
                </c:pt>
              </c:strCache>
            </c:strRef>
          </c:cat>
          <c:val>
            <c:numRef>
              <c:f>'Pivot Table'!$X$24:$X$30</c:f>
              <c:numCache>
                <c:formatCode>#,##0,"K"</c:formatCode>
                <c:ptCount val="6"/>
                <c:pt idx="0">
                  <c:v>461900</c:v>
                </c:pt>
                <c:pt idx="1">
                  <c:v>392750</c:v>
                </c:pt>
                <c:pt idx="2">
                  <c:v>413750</c:v>
                </c:pt>
                <c:pt idx="3">
                  <c:v>338000</c:v>
                </c:pt>
                <c:pt idx="4">
                  <c:v>318750</c:v>
                </c:pt>
                <c:pt idx="5">
                  <c:v>384700</c:v>
                </c:pt>
              </c:numCache>
            </c:numRef>
          </c:val>
          <c:smooth val="1"/>
          <c:extLst>
            <c:ext xmlns:c16="http://schemas.microsoft.com/office/drawing/2014/chart" uri="{C3380CC4-5D6E-409C-BE32-E72D297353CC}">
              <c16:uniqueId val="{00000001-2C64-49C0-8CCA-D6E9A202EDFE}"/>
            </c:ext>
          </c:extLst>
        </c:ser>
        <c:dLbls>
          <c:showLegendKey val="0"/>
          <c:showVal val="0"/>
          <c:showCatName val="0"/>
          <c:showSerName val="0"/>
          <c:showPercent val="0"/>
          <c:showBubbleSize val="0"/>
        </c:dLbls>
        <c:marker val="1"/>
        <c:smooth val="0"/>
        <c:axId val="1132060064"/>
        <c:axId val="1017285328"/>
      </c:lineChart>
      <c:catAx>
        <c:axId val="113202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7279568"/>
        <c:crosses val="autoZero"/>
        <c:auto val="1"/>
        <c:lblAlgn val="ctr"/>
        <c:lblOffset val="100"/>
        <c:noMultiLvlLbl val="0"/>
      </c:catAx>
      <c:valAx>
        <c:axId val="1017279568"/>
        <c:scaling>
          <c:orientation val="minMax"/>
        </c:scaling>
        <c:delete val="0"/>
        <c:axPos val="l"/>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028512"/>
        <c:crosses val="autoZero"/>
        <c:crossBetween val="between"/>
      </c:valAx>
      <c:valAx>
        <c:axId val="1017285328"/>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060064"/>
        <c:crosses val="max"/>
        <c:crossBetween val="between"/>
      </c:valAx>
      <c:catAx>
        <c:axId val="1132060064"/>
        <c:scaling>
          <c:orientation val="minMax"/>
        </c:scaling>
        <c:delete val="1"/>
        <c:axPos val="b"/>
        <c:numFmt formatCode="General" sourceLinked="1"/>
        <c:majorTickMark val="out"/>
        <c:minorTickMark val="none"/>
        <c:tickLblPos val="nextTo"/>
        <c:crossAx val="10172853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5 Assignment (All Retailers).xlsx]Pivot Table!PivotTable7</c:name>
    <c:fmtId val="29"/>
  </c:pivotSource>
  <c:chart>
    <c:title>
      <c:tx>
        <c:rich>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r>
              <a:rPr lang="en-US">
                <a:solidFill>
                  <a:schemeClr val="tx1"/>
                </a:solidFill>
              </a:rPr>
              <a:t>Quaterly Sales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Table'!$S$43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'Pivot Table'!$Q$44:$R$60</c:f>
              <c:multiLvlStrCache>
                <c:ptCount val="16"/>
                <c:lvl>
                  <c:pt idx="0">
                    <c:v>Costco</c:v>
                  </c:pt>
                  <c:pt idx="1">
                    <c:v>Target</c:v>
                  </c:pt>
                  <c:pt idx="2">
                    <c:v>Walgreens</c:v>
                  </c:pt>
                  <c:pt idx="3">
                    <c:v>Walmart</c:v>
                  </c:pt>
                  <c:pt idx="4">
                    <c:v>Costco</c:v>
                  </c:pt>
                  <c:pt idx="5">
                    <c:v>Target</c:v>
                  </c:pt>
                  <c:pt idx="6">
                    <c:v>Walgreens</c:v>
                  </c:pt>
                  <c:pt idx="7">
                    <c:v>Walmart</c:v>
                  </c:pt>
                  <c:pt idx="8">
                    <c:v>Costco</c:v>
                  </c:pt>
                  <c:pt idx="9">
                    <c:v>Target</c:v>
                  </c:pt>
                  <c:pt idx="10">
                    <c:v>Walgreens</c:v>
                  </c:pt>
                  <c:pt idx="11">
                    <c:v>Walmart</c:v>
                  </c:pt>
                  <c:pt idx="12">
                    <c:v>Costco</c:v>
                  </c:pt>
                  <c:pt idx="13">
                    <c:v>Target</c:v>
                  </c:pt>
                  <c:pt idx="14">
                    <c:v>Walgreens</c:v>
                  </c:pt>
                  <c:pt idx="15">
                    <c:v>Walmart</c:v>
                  </c:pt>
                </c:lvl>
                <c:lvl>
                  <c:pt idx="0">
                    <c:v>Qtr1</c:v>
                  </c:pt>
                  <c:pt idx="4">
                    <c:v>Qtr2</c:v>
                  </c:pt>
                  <c:pt idx="8">
                    <c:v>Qtr3</c:v>
                  </c:pt>
                  <c:pt idx="12">
                    <c:v>Qtr4</c:v>
                  </c:pt>
                </c:lvl>
              </c:multiLvlStrCache>
            </c:multiLvlStrRef>
          </c:cat>
          <c:val>
            <c:numRef>
              <c:f>'Pivot Table'!$S$44:$S$60</c:f>
              <c:numCache>
                <c:formatCode>"$"#,##0.00,,"M"</c:formatCode>
                <c:ptCount val="16"/>
                <c:pt idx="0">
                  <c:v>70575</c:v>
                </c:pt>
                <c:pt idx="1">
                  <c:v>29050</c:v>
                </c:pt>
                <c:pt idx="2">
                  <c:v>57912.5</c:v>
                </c:pt>
                <c:pt idx="3">
                  <c:v>94212.5</c:v>
                </c:pt>
                <c:pt idx="4">
                  <c:v>79237.5</c:v>
                </c:pt>
                <c:pt idx="5">
                  <c:v>51212.5</c:v>
                </c:pt>
                <c:pt idx="6">
                  <c:v>53062.5</c:v>
                </c:pt>
                <c:pt idx="7">
                  <c:v>88395</c:v>
                </c:pt>
                <c:pt idx="8">
                  <c:v>98612.5</c:v>
                </c:pt>
                <c:pt idx="9">
                  <c:v>67787.5</c:v>
                </c:pt>
                <c:pt idx="10">
                  <c:v>69512.5</c:v>
                </c:pt>
                <c:pt idx="11">
                  <c:v>104487.5</c:v>
                </c:pt>
                <c:pt idx="12">
                  <c:v>83325</c:v>
                </c:pt>
                <c:pt idx="13">
                  <c:v>90800</c:v>
                </c:pt>
                <c:pt idx="14">
                  <c:v>70162.5</c:v>
                </c:pt>
                <c:pt idx="15">
                  <c:v>104672.5</c:v>
                </c:pt>
              </c:numCache>
            </c:numRef>
          </c:val>
          <c:smooth val="1"/>
          <c:extLst>
            <c:ext xmlns:c16="http://schemas.microsoft.com/office/drawing/2014/chart" uri="{C3380CC4-5D6E-409C-BE32-E72D297353CC}">
              <c16:uniqueId val="{00000000-EFC7-44D5-AD0D-FD78FD6CB4E9}"/>
            </c:ext>
          </c:extLst>
        </c:ser>
        <c:dLbls>
          <c:showLegendKey val="0"/>
          <c:showVal val="0"/>
          <c:showCatName val="0"/>
          <c:showSerName val="0"/>
          <c:showPercent val="0"/>
          <c:showBubbleSize val="0"/>
        </c:dLbls>
        <c:marker val="1"/>
        <c:smooth val="0"/>
        <c:axId val="1137189920"/>
        <c:axId val="1017328528"/>
      </c:lineChart>
      <c:catAx>
        <c:axId val="1137189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7328528"/>
        <c:crosses val="autoZero"/>
        <c:auto val="1"/>
        <c:lblAlgn val="ctr"/>
        <c:lblOffset val="100"/>
        <c:noMultiLvlLbl val="0"/>
      </c:catAx>
      <c:valAx>
        <c:axId val="1017328528"/>
        <c:scaling>
          <c:orientation val="minMax"/>
        </c:scaling>
        <c:delete val="0"/>
        <c:axPos val="l"/>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3718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chart" Target="../charts/chart4.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1800</xdr:colOff>
      <xdr:row>0</xdr:row>
      <xdr:rowOff>0</xdr:rowOff>
    </xdr:from>
    <xdr:to>
      <xdr:col>32</xdr:col>
      <xdr:colOff>452572</xdr:colOff>
      <xdr:row>53</xdr:row>
      <xdr:rowOff>61715</xdr:rowOff>
    </xdr:to>
    <xdr:sp macro="" textlink="">
      <xdr:nvSpPr>
        <xdr:cNvPr id="2" name="Rectangle 1">
          <a:extLst>
            <a:ext uri="{FF2B5EF4-FFF2-40B4-BE49-F238E27FC236}">
              <a16:creationId xmlns:a16="http://schemas.microsoft.com/office/drawing/2014/main" id="{B6FD690F-AB73-48C5-9567-7328BFD08F86}"/>
            </a:ext>
          </a:extLst>
        </xdr:cNvPr>
        <xdr:cNvSpPr/>
      </xdr:nvSpPr>
      <xdr:spPr>
        <a:xfrm>
          <a:off x="1800" y="0"/>
          <a:ext cx="20857629" cy="9874286"/>
        </a:xfrm>
        <a:prstGeom prst="rect">
          <a:avLst/>
        </a:prstGeom>
        <a:solidFill>
          <a:srgbClr val="FFFFFF">
            <a:alpha val="80000"/>
          </a:srgb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26</xdr:col>
      <xdr:colOff>24747</xdr:colOff>
      <xdr:row>11</xdr:row>
      <xdr:rowOff>7086</xdr:rowOff>
    </xdr:from>
    <xdr:to>
      <xdr:col>29</xdr:col>
      <xdr:colOff>514286</xdr:colOff>
      <xdr:row>14</xdr:row>
      <xdr:rowOff>162984</xdr:rowOff>
    </xdr:to>
    <mc:AlternateContent xmlns:mc="http://schemas.openxmlformats.org/markup-compatibility/2006" xmlns:a14="http://schemas.microsoft.com/office/drawing/2010/main">
      <mc:Choice Requires="a14">
        <xdr:graphicFrame macro="">
          <xdr:nvGraphicFramePr>
            <xdr:cNvPr id="3" name="Payment Date (Year) 2">
              <a:extLst>
                <a:ext uri="{FF2B5EF4-FFF2-40B4-BE49-F238E27FC236}">
                  <a16:creationId xmlns:a16="http://schemas.microsoft.com/office/drawing/2014/main" id="{B69F8816-6CEB-466B-B298-20BABAB5535F}"/>
                </a:ext>
              </a:extLst>
            </xdr:cNvPr>
            <xdr:cNvGraphicFramePr/>
          </xdr:nvGraphicFramePr>
          <xdr:xfrm>
            <a:off x="0" y="0"/>
            <a:ext cx="0" cy="0"/>
          </xdr:xfrm>
          <a:graphic>
            <a:graphicData uri="http://schemas.microsoft.com/office/drawing/2010/slicer">
              <sle:slicer xmlns:sle="http://schemas.microsoft.com/office/drawing/2010/slicer" name="Payment Date (Year) 2"/>
            </a:graphicData>
          </a:graphic>
        </xdr:graphicFrame>
      </mc:Choice>
      <mc:Fallback xmlns="">
        <xdr:sp macro="" textlink="">
          <xdr:nvSpPr>
            <xdr:cNvPr id="0" name=""/>
            <xdr:cNvSpPr>
              <a:spLocks noTextEdit="1"/>
            </xdr:cNvSpPr>
          </xdr:nvSpPr>
          <xdr:spPr>
            <a:xfrm>
              <a:off x="16605318" y="2043657"/>
              <a:ext cx="2402682" cy="7113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636988</xdr:colOff>
      <xdr:row>0</xdr:row>
      <xdr:rowOff>154285</xdr:rowOff>
    </xdr:from>
    <xdr:to>
      <xdr:col>29</xdr:col>
      <xdr:colOff>617142</xdr:colOff>
      <xdr:row>11</xdr:row>
      <xdr:rowOff>10286</xdr:rowOff>
    </xdr:to>
    <mc:AlternateContent xmlns:mc="http://schemas.openxmlformats.org/markup-compatibility/2006" xmlns:a14="http://schemas.microsoft.com/office/drawing/2010/main">
      <mc:Choice Requires="a14">
        <xdr:graphicFrame macro="">
          <xdr:nvGraphicFramePr>
            <xdr:cNvPr id="4" name="Retailer 2">
              <a:extLst>
                <a:ext uri="{FF2B5EF4-FFF2-40B4-BE49-F238E27FC236}">
                  <a16:creationId xmlns:a16="http://schemas.microsoft.com/office/drawing/2014/main" id="{37FED11A-95BA-4BEA-9371-E1828C979FBD}"/>
                </a:ext>
              </a:extLst>
            </xdr:cNvPr>
            <xdr:cNvGraphicFramePr/>
          </xdr:nvGraphicFramePr>
          <xdr:xfrm>
            <a:off x="0" y="0"/>
            <a:ext cx="0" cy="0"/>
          </xdr:xfrm>
          <a:graphic>
            <a:graphicData uri="http://schemas.microsoft.com/office/drawing/2010/slicer">
              <sle:slicer xmlns:sle="http://schemas.microsoft.com/office/drawing/2010/slicer" name="Retailer 2"/>
            </a:graphicData>
          </a:graphic>
        </xdr:graphicFrame>
      </mc:Choice>
      <mc:Fallback xmlns="">
        <xdr:sp macro="" textlink="">
          <xdr:nvSpPr>
            <xdr:cNvPr id="0" name=""/>
            <xdr:cNvSpPr>
              <a:spLocks noTextEdit="1"/>
            </xdr:cNvSpPr>
          </xdr:nvSpPr>
          <xdr:spPr>
            <a:xfrm>
              <a:off x="16579845" y="154285"/>
              <a:ext cx="2531011" cy="18925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360001</xdr:colOff>
      <xdr:row>21</xdr:row>
      <xdr:rowOff>30857</xdr:rowOff>
    </xdr:from>
    <xdr:to>
      <xdr:col>25</xdr:col>
      <xdr:colOff>627429</xdr:colOff>
      <xdr:row>32</xdr:row>
      <xdr:rowOff>72000</xdr:rowOff>
    </xdr:to>
    <xdr:graphicFrame macro="">
      <xdr:nvGraphicFramePr>
        <xdr:cNvPr id="5" name="Chart 4">
          <a:extLst>
            <a:ext uri="{FF2B5EF4-FFF2-40B4-BE49-F238E27FC236}">
              <a16:creationId xmlns:a16="http://schemas.microsoft.com/office/drawing/2014/main" id="{27E8BAFC-7B2B-42A8-921F-74AD6A5FD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246856</xdr:colOff>
      <xdr:row>3</xdr:row>
      <xdr:rowOff>1</xdr:rowOff>
    </xdr:from>
    <xdr:to>
      <xdr:col>24</xdr:col>
      <xdr:colOff>555428</xdr:colOff>
      <xdr:row>21</xdr:row>
      <xdr:rowOff>92571</xdr:rowOff>
    </xdr:to>
    <xdr:graphicFrame macro="">
      <xdr:nvGraphicFramePr>
        <xdr:cNvPr id="6" name="Chart 5">
          <a:extLst>
            <a:ext uri="{FF2B5EF4-FFF2-40B4-BE49-F238E27FC236}">
              <a16:creationId xmlns:a16="http://schemas.microsoft.com/office/drawing/2014/main" id="{5CE9F23C-F030-4D5E-875E-AC03DD3EEA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xdr:row>
      <xdr:rowOff>18000</xdr:rowOff>
    </xdr:from>
    <xdr:to>
      <xdr:col>10</xdr:col>
      <xdr:colOff>234000</xdr:colOff>
      <xdr:row>16</xdr:row>
      <xdr:rowOff>132675</xdr:rowOff>
    </xdr:to>
    <xdr:graphicFrame macro="">
      <xdr:nvGraphicFramePr>
        <xdr:cNvPr id="7" name="Chart 6">
          <a:extLst>
            <a:ext uri="{FF2B5EF4-FFF2-40B4-BE49-F238E27FC236}">
              <a16:creationId xmlns:a16="http://schemas.microsoft.com/office/drawing/2014/main" id="{3F109CC5-8145-44CF-A6B7-25A361A77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74751</xdr:rowOff>
    </xdr:from>
    <xdr:to>
      <xdr:col>11</xdr:col>
      <xdr:colOff>370983</xdr:colOff>
      <xdr:row>29</xdr:row>
      <xdr:rowOff>2334</xdr:rowOff>
    </xdr:to>
    <xdr:graphicFrame macro="">
      <xdr:nvGraphicFramePr>
        <xdr:cNvPr id="8" name="Chart 7">
          <a:extLst>
            <a:ext uri="{FF2B5EF4-FFF2-40B4-BE49-F238E27FC236}">
              <a16:creationId xmlns:a16="http://schemas.microsoft.com/office/drawing/2014/main" id="{D060F4DD-B776-44CB-B21E-BF8114AD1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61716</xdr:colOff>
      <xdr:row>16</xdr:row>
      <xdr:rowOff>23085</xdr:rowOff>
    </xdr:from>
    <xdr:to>
      <xdr:col>29</xdr:col>
      <xdr:colOff>606857</xdr:colOff>
      <xdr:row>28</xdr:row>
      <xdr:rowOff>0</xdr:rowOff>
    </xdr:to>
    <mc:AlternateContent xmlns:mc="http://schemas.openxmlformats.org/markup-compatibility/2006" xmlns:a14="http://schemas.microsoft.com/office/drawing/2010/main">
      <mc:Choice Requires="a14">
        <xdr:graphicFrame macro="">
          <xdr:nvGraphicFramePr>
            <xdr:cNvPr id="18" name="Beverage Brand 1">
              <a:extLst>
                <a:ext uri="{FF2B5EF4-FFF2-40B4-BE49-F238E27FC236}">
                  <a16:creationId xmlns:a16="http://schemas.microsoft.com/office/drawing/2014/main" id="{E92EE686-2A17-C202-EDEE-690B8AA3C9AA}"/>
                </a:ext>
              </a:extLst>
            </xdr:cNvPr>
            <xdr:cNvGraphicFramePr/>
          </xdr:nvGraphicFramePr>
          <xdr:xfrm>
            <a:off x="0" y="0"/>
            <a:ext cx="0" cy="0"/>
          </xdr:xfrm>
          <a:graphic>
            <a:graphicData uri="http://schemas.microsoft.com/office/drawing/2010/slicer">
              <sle:slicer xmlns:sle="http://schemas.microsoft.com/office/drawing/2010/slicer" name="Beverage Brand 1"/>
            </a:graphicData>
          </a:graphic>
        </xdr:graphicFrame>
      </mc:Choice>
      <mc:Fallback xmlns="">
        <xdr:sp macro="" textlink="">
          <xdr:nvSpPr>
            <xdr:cNvPr id="0" name=""/>
            <xdr:cNvSpPr>
              <a:spLocks noTextEdit="1"/>
            </xdr:cNvSpPr>
          </xdr:nvSpPr>
          <xdr:spPr>
            <a:xfrm>
              <a:off x="16642287" y="2985371"/>
              <a:ext cx="2458284" cy="2198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4</xdr:col>
      <xdr:colOff>36000</xdr:colOff>
      <xdr:row>3</xdr:row>
      <xdr:rowOff>93600</xdr:rowOff>
    </xdr:to>
    <xdr:sp macro="" textlink="">
      <xdr:nvSpPr>
        <xdr:cNvPr id="10" name="Rectangle 9">
          <a:extLst>
            <a:ext uri="{FF2B5EF4-FFF2-40B4-BE49-F238E27FC236}">
              <a16:creationId xmlns:a16="http://schemas.microsoft.com/office/drawing/2014/main" id="{B1891A32-A142-4592-98FB-8DCDEACF5A49}"/>
            </a:ext>
          </a:extLst>
        </xdr:cNvPr>
        <xdr:cNvSpPr/>
      </xdr:nvSpPr>
      <xdr:spPr>
        <a:xfrm>
          <a:off x="0" y="0"/>
          <a:ext cx="2570400" cy="640800"/>
        </a:xfrm>
        <a:prstGeom prst="rect">
          <a:avLst/>
        </a:prstGeom>
        <a:solidFill>
          <a:schemeClr val="bg1"/>
        </a:solidFill>
        <a:ln>
          <a:noFill/>
        </a:ln>
        <a:effectLst>
          <a:outerShdw blurRad="107950" dist="12700" dir="5400000" algn="ctr">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2">
                  <a:lumMod val="90000"/>
                  <a:lumOff val="10000"/>
                </a:schemeClr>
              </a:solidFill>
            </a:rPr>
            <a:t>Total Earnings</a:t>
          </a:r>
        </a:p>
      </xdr:txBody>
    </xdr:sp>
    <xdr:clientData/>
  </xdr:twoCellAnchor>
  <xdr:twoCellAnchor>
    <xdr:from>
      <xdr:col>4</xdr:col>
      <xdr:colOff>231600</xdr:colOff>
      <xdr:row>0</xdr:row>
      <xdr:rowOff>0</xdr:rowOff>
    </xdr:from>
    <xdr:to>
      <xdr:col>8</xdr:col>
      <xdr:colOff>267600</xdr:colOff>
      <xdr:row>3</xdr:row>
      <xdr:rowOff>93600</xdr:rowOff>
    </xdr:to>
    <xdr:sp macro="" textlink="">
      <xdr:nvSpPr>
        <xdr:cNvPr id="12" name="Rectangle 11">
          <a:extLst>
            <a:ext uri="{FF2B5EF4-FFF2-40B4-BE49-F238E27FC236}">
              <a16:creationId xmlns:a16="http://schemas.microsoft.com/office/drawing/2014/main" id="{F54D6A77-FB3D-4662-B207-0D193B62F48C}"/>
            </a:ext>
          </a:extLst>
        </xdr:cNvPr>
        <xdr:cNvSpPr/>
      </xdr:nvSpPr>
      <xdr:spPr>
        <a:xfrm>
          <a:off x="2751600" y="0"/>
          <a:ext cx="2556000" cy="633600"/>
        </a:xfrm>
        <a:prstGeom prst="rect">
          <a:avLst/>
        </a:prstGeom>
        <a:solidFill>
          <a:schemeClr val="bg1"/>
        </a:solidFill>
        <a:ln>
          <a:noFill/>
        </a:ln>
        <a:effectLst>
          <a:outerShdw blurRad="107950" dist="12700" dir="5400000" algn="ctr">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b="1">
              <a:solidFill>
                <a:schemeClr val="tx2">
                  <a:lumMod val="90000"/>
                  <a:lumOff val="10000"/>
                </a:schemeClr>
              </a:solidFill>
              <a:latin typeface="+mn-lt"/>
              <a:ea typeface="+mn-ea"/>
              <a:cs typeface="+mn-cs"/>
            </a:rPr>
            <a:t>Sales</a:t>
          </a:r>
          <a:r>
            <a:rPr lang="en-US" sz="1600" b="1" baseline="0">
              <a:solidFill>
                <a:schemeClr val="tx2">
                  <a:lumMod val="90000"/>
                  <a:lumOff val="10000"/>
                </a:schemeClr>
              </a:solidFill>
              <a:latin typeface="+mn-lt"/>
              <a:ea typeface="+mn-ea"/>
              <a:cs typeface="+mn-cs"/>
            </a:rPr>
            <a:t> Volume</a:t>
          </a:r>
          <a:endParaRPr lang="en-US" sz="1600" b="1">
            <a:solidFill>
              <a:schemeClr val="tx2">
                <a:lumMod val="90000"/>
                <a:lumOff val="10000"/>
              </a:schemeClr>
            </a:solidFill>
            <a:latin typeface="+mn-lt"/>
            <a:ea typeface="+mn-ea"/>
            <a:cs typeface="+mn-cs"/>
          </a:endParaRPr>
        </a:p>
      </xdr:txBody>
    </xdr:sp>
    <xdr:clientData/>
  </xdr:twoCellAnchor>
  <xdr:twoCellAnchor>
    <xdr:from>
      <xdr:col>0</xdr:col>
      <xdr:colOff>9000</xdr:colOff>
      <xdr:row>1</xdr:row>
      <xdr:rowOff>97200</xdr:rowOff>
    </xdr:from>
    <xdr:to>
      <xdr:col>2</xdr:col>
      <xdr:colOff>341229</xdr:colOff>
      <xdr:row>3</xdr:row>
      <xdr:rowOff>49543</xdr:rowOff>
    </xdr:to>
    <xdr:sp macro="" textlink="'Pivot Table'!R10">
      <xdr:nvSpPr>
        <xdr:cNvPr id="13" name="TextBox 12">
          <a:extLst>
            <a:ext uri="{FF2B5EF4-FFF2-40B4-BE49-F238E27FC236}">
              <a16:creationId xmlns:a16="http://schemas.microsoft.com/office/drawing/2014/main" id="{FC390BD9-EDFF-4BA5-B172-610B33447700}"/>
            </a:ext>
          </a:extLst>
        </xdr:cNvPr>
        <xdr:cNvSpPr txBox="1"/>
      </xdr:nvSpPr>
      <xdr:spPr>
        <a:xfrm>
          <a:off x="9000" y="277200"/>
          <a:ext cx="1592229" cy="31234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D21D2F-D786-4408-9303-A554A52E3513}" type="TxLink">
            <a:rPr lang="en-US" sz="1600" b="1" i="0" u="none" strike="noStrike">
              <a:solidFill>
                <a:srgbClr val="000000"/>
              </a:solidFill>
              <a:latin typeface="Aptos Narrow"/>
              <a:ea typeface="Calibri"/>
              <a:cs typeface="Calibri"/>
            </a:rPr>
            <a:pPr/>
            <a:t>$1.21 M</a:t>
          </a:fld>
          <a:endParaRPr lang="en-US" sz="1600" b="1">
            <a:solidFill>
              <a:schemeClr val="tx2"/>
            </a:solidFill>
          </a:endParaRPr>
        </a:p>
      </xdr:txBody>
    </xdr:sp>
    <xdr:clientData/>
  </xdr:twoCellAnchor>
  <xdr:twoCellAnchor>
    <xdr:from>
      <xdr:col>4</xdr:col>
      <xdr:colOff>558000</xdr:colOff>
      <xdr:row>1</xdr:row>
      <xdr:rowOff>77400</xdr:rowOff>
    </xdr:from>
    <xdr:to>
      <xdr:col>7</xdr:col>
      <xdr:colOff>260229</xdr:colOff>
      <xdr:row>3</xdr:row>
      <xdr:rowOff>29743</xdr:rowOff>
    </xdr:to>
    <xdr:sp macro="" textlink="'Pivot Table'!S10">
      <xdr:nvSpPr>
        <xdr:cNvPr id="14" name="TextBox 13">
          <a:extLst>
            <a:ext uri="{FF2B5EF4-FFF2-40B4-BE49-F238E27FC236}">
              <a16:creationId xmlns:a16="http://schemas.microsoft.com/office/drawing/2014/main" id="{64321AA7-457A-4698-B7BD-2E37CFD32062}"/>
            </a:ext>
          </a:extLst>
        </xdr:cNvPr>
        <xdr:cNvSpPr txBox="1"/>
      </xdr:nvSpPr>
      <xdr:spPr>
        <a:xfrm>
          <a:off x="3078000" y="257400"/>
          <a:ext cx="1592229" cy="31234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2DD948-FAAF-485F-B2FD-934FA827DFFE}" type="TxLink">
            <a:rPr lang="en-US" sz="1600" b="1" i="0" u="none" strike="noStrike">
              <a:solidFill>
                <a:srgbClr val="000000"/>
              </a:solidFill>
              <a:latin typeface="Aptos Narrow"/>
              <a:ea typeface="Calibri"/>
              <a:cs typeface="Calibri"/>
            </a:rPr>
            <a:pPr/>
            <a:t>2.31M</a:t>
          </a:fld>
          <a:endParaRPr lang="en-US" sz="1600" b="1" i="0" u="none" strike="noStrike">
            <a:solidFill>
              <a:schemeClr val="tx2"/>
            </a:solidFill>
            <a:latin typeface="Calibri"/>
            <a:ea typeface="Calibri"/>
            <a:cs typeface="Calibri"/>
          </a:endParaRPr>
        </a:p>
      </xdr:txBody>
    </xdr:sp>
    <xdr:clientData/>
  </xdr:twoCellAnchor>
  <xdr:twoCellAnchor editAs="oneCell">
    <xdr:from>
      <xdr:col>4</xdr:col>
      <xdr:colOff>310800</xdr:colOff>
      <xdr:row>1</xdr:row>
      <xdr:rowOff>85200</xdr:rowOff>
    </xdr:from>
    <xdr:to>
      <xdr:col>5</xdr:col>
      <xdr:colOff>19200</xdr:colOff>
      <xdr:row>3</xdr:row>
      <xdr:rowOff>62400</xdr:rowOff>
    </xdr:to>
    <xdr:pic>
      <xdr:nvPicPr>
        <xdr:cNvPr id="20" name="Graphic 19" descr="Upward trend with solid fill">
          <a:extLst>
            <a:ext uri="{FF2B5EF4-FFF2-40B4-BE49-F238E27FC236}">
              <a16:creationId xmlns:a16="http://schemas.microsoft.com/office/drawing/2014/main" id="{8E150DF2-63EC-4160-A3F8-4DB09A19B7E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30800" y="265200"/>
          <a:ext cx="338400" cy="337200"/>
        </a:xfrm>
        <a:prstGeom prst="rect">
          <a:avLst/>
        </a:prstGeom>
      </xdr:spPr>
    </xdr:pic>
    <xdr:clientData/>
  </xdr:twoCellAnchor>
  <xdr:twoCellAnchor>
    <xdr:from>
      <xdr:col>13</xdr:col>
      <xdr:colOff>10800</xdr:colOff>
      <xdr:row>0</xdr:row>
      <xdr:rowOff>0</xdr:rowOff>
    </xdr:from>
    <xdr:to>
      <xdr:col>20</xdr:col>
      <xdr:colOff>259714</xdr:colOff>
      <xdr:row>2</xdr:row>
      <xdr:rowOff>108000</xdr:rowOff>
    </xdr:to>
    <xdr:sp macro="" textlink="">
      <xdr:nvSpPr>
        <xdr:cNvPr id="23" name="Trapezoid 22">
          <a:extLst>
            <a:ext uri="{FF2B5EF4-FFF2-40B4-BE49-F238E27FC236}">
              <a16:creationId xmlns:a16="http://schemas.microsoft.com/office/drawing/2014/main" id="{E8CE7DAE-0695-4D81-864A-DF48B3F28D89}"/>
            </a:ext>
          </a:extLst>
        </xdr:cNvPr>
        <xdr:cNvSpPr/>
      </xdr:nvSpPr>
      <xdr:spPr>
        <a:xfrm flipV="1">
          <a:off x="8301086" y="0"/>
          <a:ext cx="4712914" cy="478286"/>
        </a:xfrm>
        <a:prstGeom prst="trapezoid">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339429</xdr:colOff>
      <xdr:row>0</xdr:row>
      <xdr:rowOff>92572</xdr:rowOff>
    </xdr:from>
    <xdr:to>
      <xdr:col>19</xdr:col>
      <xdr:colOff>596572</xdr:colOff>
      <xdr:row>2</xdr:row>
      <xdr:rowOff>0</xdr:rowOff>
    </xdr:to>
    <xdr:sp macro="" textlink="">
      <xdr:nvSpPr>
        <xdr:cNvPr id="24" name="TextBox 23">
          <a:extLst>
            <a:ext uri="{FF2B5EF4-FFF2-40B4-BE49-F238E27FC236}">
              <a16:creationId xmlns:a16="http://schemas.microsoft.com/office/drawing/2014/main" id="{CD41ABC8-6AE3-443A-B3D5-CA540A028264}"/>
            </a:ext>
          </a:extLst>
        </xdr:cNvPr>
        <xdr:cNvSpPr txBox="1"/>
      </xdr:nvSpPr>
      <xdr:spPr>
        <a:xfrm>
          <a:off x="8629715" y="92572"/>
          <a:ext cx="4083428" cy="27771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6">
                  <a:lumMod val="75000"/>
                </a:schemeClr>
              </a:solidFill>
            </a:rPr>
            <a:t> Bevarages</a:t>
          </a:r>
          <a:r>
            <a:rPr lang="en-US" sz="1800" b="1" baseline="0">
              <a:solidFill>
                <a:schemeClr val="accent6">
                  <a:lumMod val="75000"/>
                </a:schemeClr>
              </a:solidFill>
            </a:rPr>
            <a:t> Performance</a:t>
          </a:r>
          <a:r>
            <a:rPr lang="en-US" sz="1800" b="1">
              <a:solidFill>
                <a:schemeClr val="accent6">
                  <a:lumMod val="75000"/>
                </a:schemeClr>
              </a:solidFill>
            </a:rPr>
            <a:t> Report</a:t>
          </a:r>
        </a:p>
        <a:p>
          <a:pPr algn="ctr"/>
          <a:endParaRPr lang="en-US" sz="1800" b="1">
            <a:solidFill>
              <a:schemeClr val="accent6">
                <a:lumMod val="75000"/>
              </a:schemeClr>
            </a:solidFill>
          </a:endParaRPr>
        </a:p>
      </xdr:txBody>
    </xdr:sp>
    <xdr:clientData/>
  </xdr:twoCellAnchor>
  <xdr:twoCellAnchor editAs="oneCell">
    <xdr:from>
      <xdr:col>14</xdr:col>
      <xdr:colOff>0</xdr:colOff>
      <xdr:row>43</xdr:row>
      <xdr:rowOff>0</xdr:rowOff>
    </xdr:from>
    <xdr:to>
      <xdr:col>14</xdr:col>
      <xdr:colOff>302400</xdr:colOff>
      <xdr:row>44</xdr:row>
      <xdr:rowOff>122400</xdr:rowOff>
    </xdr:to>
    <xdr:sp macro="" textlink="">
      <xdr:nvSpPr>
        <xdr:cNvPr id="1030" name="AutoShape 6" descr="Coca Cola Icon PNG Images, Vectors Free Download - Pngtree">
          <a:extLst>
            <a:ext uri="{FF2B5EF4-FFF2-40B4-BE49-F238E27FC236}">
              <a16:creationId xmlns:a16="http://schemas.microsoft.com/office/drawing/2014/main" id="{E674CC44-750B-034A-DDBB-167F49EA41CE}"/>
            </a:ext>
          </a:extLst>
        </xdr:cNvPr>
        <xdr:cNvSpPr>
          <a:spLocks noChangeAspect="1" noChangeArrowheads="1"/>
        </xdr:cNvSpPr>
      </xdr:nvSpPr>
      <xdr:spPr bwMode="auto">
        <a:xfrm>
          <a:off x="8870400" y="7740000"/>
          <a:ext cx="302400" cy="30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42</xdr:row>
      <xdr:rowOff>0</xdr:rowOff>
    </xdr:from>
    <xdr:to>
      <xdr:col>16</xdr:col>
      <xdr:colOff>302400</xdr:colOff>
      <xdr:row>43</xdr:row>
      <xdr:rowOff>122400</xdr:rowOff>
    </xdr:to>
    <xdr:sp macro="" textlink="">
      <xdr:nvSpPr>
        <xdr:cNvPr id="1031" name="AutoShape 7" descr="Coca Cola Icon PNG Images, Vectors Free Download - Pngtree">
          <a:extLst>
            <a:ext uri="{FF2B5EF4-FFF2-40B4-BE49-F238E27FC236}">
              <a16:creationId xmlns:a16="http://schemas.microsoft.com/office/drawing/2014/main" id="{D8AED6FA-5511-1689-D6EF-9DFB6353A847}"/>
            </a:ext>
          </a:extLst>
        </xdr:cNvPr>
        <xdr:cNvSpPr>
          <a:spLocks noChangeAspect="1" noChangeArrowheads="1"/>
        </xdr:cNvSpPr>
      </xdr:nvSpPr>
      <xdr:spPr bwMode="auto">
        <a:xfrm>
          <a:off x="10137600" y="7560000"/>
          <a:ext cx="302400" cy="30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37</xdr:row>
      <xdr:rowOff>0</xdr:rowOff>
    </xdr:from>
    <xdr:to>
      <xdr:col>16</xdr:col>
      <xdr:colOff>302400</xdr:colOff>
      <xdr:row>38</xdr:row>
      <xdr:rowOff>122400</xdr:rowOff>
    </xdr:to>
    <xdr:sp macro="" textlink="">
      <xdr:nvSpPr>
        <xdr:cNvPr id="1032" name="AutoShape 8" descr="Coca Cola Icon PNG Images, Vectors Free Download - Pngtree">
          <a:extLst>
            <a:ext uri="{FF2B5EF4-FFF2-40B4-BE49-F238E27FC236}">
              <a16:creationId xmlns:a16="http://schemas.microsoft.com/office/drawing/2014/main" id="{A83A6354-CC42-3560-C5F3-7F0F0DED8AF3}"/>
            </a:ext>
          </a:extLst>
        </xdr:cNvPr>
        <xdr:cNvSpPr>
          <a:spLocks noChangeAspect="1" noChangeArrowheads="1"/>
        </xdr:cNvSpPr>
      </xdr:nvSpPr>
      <xdr:spPr bwMode="auto">
        <a:xfrm>
          <a:off x="10137600" y="6660000"/>
          <a:ext cx="302400" cy="30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37</xdr:row>
      <xdr:rowOff>0</xdr:rowOff>
    </xdr:from>
    <xdr:to>
      <xdr:col>15</xdr:col>
      <xdr:colOff>302400</xdr:colOff>
      <xdr:row>38</xdr:row>
      <xdr:rowOff>122400</xdr:rowOff>
    </xdr:to>
    <xdr:sp macro="" textlink="">
      <xdr:nvSpPr>
        <xdr:cNvPr id="1033" name="AutoShape 9" descr="Coca Cola, Soda, Drink PNG Transparent Image and Clipart for Free Download">
          <a:extLst>
            <a:ext uri="{FF2B5EF4-FFF2-40B4-BE49-F238E27FC236}">
              <a16:creationId xmlns:a16="http://schemas.microsoft.com/office/drawing/2014/main" id="{E6F845B3-A620-48F3-B701-2084A41C54FF}"/>
            </a:ext>
          </a:extLst>
        </xdr:cNvPr>
        <xdr:cNvSpPr>
          <a:spLocks noChangeAspect="1" noChangeArrowheads="1"/>
        </xdr:cNvSpPr>
      </xdr:nvSpPr>
      <xdr:spPr bwMode="auto">
        <a:xfrm>
          <a:off x="9504000" y="6660000"/>
          <a:ext cx="302400" cy="30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41</xdr:row>
      <xdr:rowOff>0</xdr:rowOff>
    </xdr:from>
    <xdr:to>
      <xdr:col>5</xdr:col>
      <xdr:colOff>302400</xdr:colOff>
      <xdr:row>42</xdr:row>
      <xdr:rowOff>122400</xdr:rowOff>
    </xdr:to>
    <xdr:sp macro="" textlink="">
      <xdr:nvSpPr>
        <xdr:cNvPr id="1034" name="AutoShape 10" descr="Coca Cola, Soda, Drink PNG Transparent Image and Clipart for Free Download">
          <a:extLst>
            <a:ext uri="{FF2B5EF4-FFF2-40B4-BE49-F238E27FC236}">
              <a16:creationId xmlns:a16="http://schemas.microsoft.com/office/drawing/2014/main" id="{B5BA2105-EAF4-B86B-14EC-A93CC1DBE331}"/>
            </a:ext>
          </a:extLst>
        </xdr:cNvPr>
        <xdr:cNvSpPr>
          <a:spLocks noChangeAspect="1" noChangeArrowheads="1"/>
        </xdr:cNvSpPr>
      </xdr:nvSpPr>
      <xdr:spPr bwMode="auto">
        <a:xfrm>
          <a:off x="3168000" y="7380000"/>
          <a:ext cx="302400" cy="30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32</xdr:row>
      <xdr:rowOff>92572</xdr:rowOff>
    </xdr:from>
    <xdr:to>
      <xdr:col>9</xdr:col>
      <xdr:colOff>349071</xdr:colOff>
      <xdr:row>47</xdr:row>
      <xdr:rowOff>83829</xdr:rowOff>
    </xdr:to>
    <xdr:graphicFrame macro="">
      <xdr:nvGraphicFramePr>
        <xdr:cNvPr id="9" name="Chart 8">
          <a:extLst>
            <a:ext uri="{FF2B5EF4-FFF2-40B4-BE49-F238E27FC236}">
              <a16:creationId xmlns:a16="http://schemas.microsoft.com/office/drawing/2014/main" id="{85332651-9A7F-4083-B946-3E7FCA06E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413229</xdr:colOff>
      <xdr:row>33</xdr:row>
      <xdr:rowOff>113143</xdr:rowOff>
    </xdr:from>
    <xdr:to>
      <xdr:col>19</xdr:col>
      <xdr:colOff>236572</xdr:colOff>
      <xdr:row>49</xdr:row>
      <xdr:rowOff>102857</xdr:rowOff>
    </xdr:to>
    <xdr:graphicFrame macro="">
      <xdr:nvGraphicFramePr>
        <xdr:cNvPr id="11" name="Chart 10">
          <a:extLst>
            <a:ext uri="{FF2B5EF4-FFF2-40B4-BE49-F238E27FC236}">
              <a16:creationId xmlns:a16="http://schemas.microsoft.com/office/drawing/2014/main" id="{02019FB7-FD6A-4CB7-AE26-5BEB2BDB4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166370</xdr:colOff>
      <xdr:row>32</xdr:row>
      <xdr:rowOff>113143</xdr:rowOff>
    </xdr:from>
    <xdr:to>
      <xdr:col>29</xdr:col>
      <xdr:colOff>524571</xdr:colOff>
      <xdr:row>48</xdr:row>
      <xdr:rowOff>34457</xdr:rowOff>
    </xdr:to>
    <xdr:graphicFrame macro="">
      <xdr:nvGraphicFramePr>
        <xdr:cNvPr id="15" name="Chart 14">
          <a:extLst>
            <a:ext uri="{FF2B5EF4-FFF2-40B4-BE49-F238E27FC236}">
              <a16:creationId xmlns:a16="http://schemas.microsoft.com/office/drawing/2014/main" id="{DA3081B5-9B11-4AE2-B68A-3B8F09CE0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5.024715162035" createdVersion="5" refreshedVersion="8" minRefreshableVersion="3" recordCount="0" supportSubquery="1" supportAdvancedDrill="1" xr:uid="{F9EAA0F5-4489-4FEE-A6DC-C77DC27B2AD0}">
  <cacheSource type="external" connectionId="6"/>
  <cacheFields count="4">
    <cacheField name="[Retailers].[Beverage Brand].[Beverage Brand]" caption="Beverage Brand" numFmtId="0" hierarchy="6" level="1">
      <sharedItems count="6">
        <s v="Coca-Cola"/>
        <s v="Dasani Water"/>
        <s v="Diet Coke"/>
        <s v="Fanta"/>
        <s v="Powerade"/>
        <s v="Sprite"/>
      </sharedItems>
    </cacheField>
    <cacheField name="[Retailers].[Region--State].[Region--State]" caption="Region--State" numFmtId="0" hierarchy="5" level="1">
      <sharedItems containsSemiMixedTypes="0" containsNonDate="0" containsString="0"/>
    </cacheField>
    <cacheField name="[Measures].[Sum of Units Sold]" caption="Sum of Units Sold" numFmtId="0" hierarchy="17" level="32767"/>
    <cacheField name="[Retailers].[Retailer].[Retailer]" caption="Retailer" numFmtId="0" level="1">
      <sharedItems containsSemiMixedTypes="0" containsNonDate="0" containsString="0"/>
    </cacheField>
  </cacheFields>
  <cacheHierarchies count="25">
    <cacheHierarchy uniqueName="[Retailers].[Retailer]" caption="Retailer" attribute="1" defaultMemberUniqueName="[Retailers].[Retailer].[All]" allUniqueName="[Retailers].[Retailer].[All]" dimensionUniqueName="[Retailers]" displayFolder="" count="2" memberValueDatatype="130" unbalanced="0">
      <fieldsUsage count="2">
        <fieldUsage x="-1"/>
        <fieldUsage x="3"/>
      </fieldsUsage>
    </cacheHierarchy>
    <cacheHierarchy uniqueName="[Retailers].[Contact]" caption="Contact" attribute="1" defaultMemberUniqueName="[Retailers].[Contact].[All]" allUniqueName="[Retailers].[Contact].[All]" dimensionUniqueName="[Retailers]" displayFolder="" count="0" memberValueDatatype="130" unbalanced="0"/>
    <cacheHierarchy uniqueName="[Retailers].[Retailer ID]" caption="Retailer ID" attribute="1" defaultMemberUniqueName="[Retailers].[Retailer ID].[All]" allUniqueName="[Retailers].[Retailer ID].[All]" dimensionUniqueName="[Retailers]" displayFolder="" count="0" memberValueDatatype="130" unbalanced="0"/>
    <cacheHierarchy uniqueName="[Retailers].[Order Date]" caption="Order Date" attribute="1" time="1" defaultMemberUniqueName="[Retailers].[Order Date].[All]" allUniqueName="[Retailers].[Order Date].[All]" dimensionUniqueName="[Retailers]" displayFolder="" count="0" memberValueDatatype="7" unbalanced="0"/>
    <cacheHierarchy uniqueName="[Retailers].[Payment Date]" caption="Payment Date" attribute="1" time="1" defaultMemberUniqueName="[Retailers].[Payment Date].[All]" allUniqueName="[Retailers].[Payment Date].[All]" dimensionUniqueName="[Retailers]" displayFolder="" count="0" memberValueDatatype="7" unbalanced="0"/>
    <cacheHierarchy uniqueName="[Retailers].[Region--State]" caption="Region--State" attribute="1" defaultMemberUniqueName="[Retailers].[Region--State].[All]" allUniqueName="[Retailers].[Region--State].[All]" dimensionUniqueName="[Retailers]" displayFolder="" count="2" memberValueDatatype="130" unbalanced="0">
      <fieldsUsage count="2">
        <fieldUsage x="-1"/>
        <fieldUsage x="1"/>
      </fieldsUsage>
    </cacheHierarchy>
    <cacheHierarchy uniqueName="[Retailers].[Beverage Brand]" caption="Beverage Brand" attribute="1" defaultMemberUniqueName="[Retailers].[Beverage Brand].[All]" allUniqueName="[Retailers].[Beverage Brand].[All]" dimensionUniqueName="[Retailers]" displayFolder="" count="2" memberValueDatatype="130" unbalanced="0">
      <fieldsUsage count="2">
        <fieldUsage x="-1"/>
        <fieldUsage x="0"/>
      </fieldsUsage>
    </cacheHierarchy>
    <cacheHierarchy uniqueName="[Retailers].[Price per Unit]" caption="Price per Unit" attribute="1" defaultMemberUniqueName="[Retailers].[Price per Unit].[All]" allUniqueName="[Retailers].[Price per Unit].[All]" dimensionUniqueName="[Retailers]" displayFolder="" count="0" memberValueDatatype="5" unbalanced="0"/>
    <cacheHierarchy uniqueName="[Retailers].[Units Sold]" caption="Units Sold" attribute="1" defaultMemberUniqueName="[Retailers].[Units Sold].[All]" allUniqueName="[Retailers].[Units Sold].[All]" dimensionUniqueName="[Retailers]" displayFolder="" count="0" memberValueDatatype="20" unbalanced="0"/>
    <cacheHierarchy uniqueName="[Retailers].[Total Revenue]" caption="Total Revenue" attribute="1" defaultMemberUniqueName="[Retailers].[Total Revenue].[All]" allUniqueName="[Retailers].[Total Revenue].[All]" dimensionUniqueName="[Retailers]" displayFolder="" count="0" memberValueDatatype="5" unbalanced="0"/>
    <cacheHierarchy uniqueName="[Retailers].[Payment Date (Year)]" caption="Payment Date (Year)" attribute="1" defaultMemberUniqueName="[Retailers].[Payment Date (Year)].[All]" allUniqueName="[Retailers].[Payment Date (Year)].[All]" dimensionUniqueName="[Retailers]" displayFolder="" count="2" memberValueDatatype="130" unbalanced="0"/>
    <cacheHierarchy uniqueName="[Retailers].[Payment Date (Quarter)]" caption="Payment Date (Quarter)" attribute="1" defaultMemberUniqueName="[Retailers].[Payment Date (Quarter)].[All]" allUniqueName="[Retailers].[Payment Date (Quarter)].[All]" dimensionUniqueName="[Retailers]" displayFolder="" count="0" memberValueDatatype="130" unbalanced="0"/>
    <cacheHierarchy uniqueName="[Retailers].[Payment Date (Month)]" caption="Payment Date (Month)" attribute="1" defaultMemberUniqueName="[Retailers].[Payment Date (Month)].[All]" allUniqueName="[Retailers].[Payment Date (Month)].[All]" dimensionUniqueName="[Retailers]" displayFolder="" count="0" memberValueDatatype="130" unbalanced="0"/>
    <cacheHierarchy uniqueName="[Retailers].[Order Date (Month)]" caption="Order Date (Month)" attribute="1" defaultMemberUniqueName="[Retailers].[Order Date (Month)].[All]" allUniqueName="[Retailers].[Order Date (Month)].[All]" dimensionUniqueName="[Retailers]" displayFolder="" count="0" memberValueDatatype="130" unbalanced="0"/>
    <cacheHierarchy uniqueName="[Retailers].[Order Date (Month Index)]" caption="Order Date (Month Index)" attribute="1" defaultMemberUniqueName="[Retailers].[Order Date (Month Index)].[All]" allUniqueName="[Retailers].[Order Date (Month Index)].[All]" dimensionUniqueName="[Retailers]" displayFolder="" count="0" memberValueDatatype="20" unbalanced="0" hidden="1"/>
    <cacheHierarchy uniqueName="[Retailers].[Payment Date (Month Index)]" caption="Payment Date (Month Index)" attribute="1" defaultMemberUniqueName="[Retailers].[Payment Date (Month Index)].[All]" allUniqueName="[Retailers].[Payment Date (Month Index)].[All]" dimensionUniqueName="[Retailers]" displayFolder="" count="0" memberValueDatatype="20" unbalanced="0" hidden="1"/>
    <cacheHierarchy uniqueName="[Measures].[Sum of Total Revenue]" caption="Sum of Total Revenue" measure="1" displayFolder="" measureGroup="Retailers" count="0">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Retailers" count="0" oneField="1">
      <fieldsUsage count="1">
        <fieldUsage x="2"/>
      </fieldsUsage>
      <extLst>
        <ext xmlns:x15="http://schemas.microsoft.com/office/spreadsheetml/2010/11/main" uri="{B97F6D7D-B522-45F9-BDA1-12C45D357490}">
          <x15:cacheHierarchy aggregatedColumn="8"/>
        </ext>
      </extLst>
    </cacheHierarchy>
    <cacheHierarchy uniqueName="[Measures].[Count of Payment Date (Year)]" caption="Count of Payment Date (Year)" measure="1" displayFolder="" measureGroup="Retailers" count="0">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Retailers" count="0">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Retailers" count="0">
      <extLst>
        <ext xmlns:x15="http://schemas.microsoft.com/office/spreadsheetml/2010/11/main" uri="{B97F6D7D-B522-45F9-BDA1-12C45D357490}">
          <x15:cacheHierarchy aggregatedColumn="7"/>
        </ext>
      </extLst>
    </cacheHierarchy>
    <cacheHierarchy uniqueName="[Measures].[Total Earnings]" caption="Total Earnings" measure="1" displayFolder="" measureGroup="Retailers" count="0"/>
    <cacheHierarchy uniqueName="[Measures].[Sales Volume]" caption="Sales Volume" measure="1" displayFolder="" measureGroup="Retailers" count="0"/>
    <cacheHierarchy uniqueName="[Measures].[__XL_Count Retailers]" caption="__XL_Count Retailers" measure="1" displayFolder="" measureGroup="Retailers" count="0" hidden="1"/>
    <cacheHierarchy uniqueName="[Measures].[__No measures defined]" caption="__No measures defined" measure="1" displayFolder="" count="0" hidden="1"/>
  </cacheHierarchies>
  <kpis count="0"/>
  <dimensions count="2">
    <dimension measure="1" name="Measures" uniqueName="[Measures]" caption="Measures"/>
    <dimension name="Retailers" uniqueName="[Retailers]" caption="Retailers"/>
  </dimensions>
  <measureGroups count="1">
    <measureGroup name="Retailers" caption="Retail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5.024715509258" createdVersion="5" refreshedVersion="8" minRefreshableVersion="3" recordCount="0" supportSubquery="1" supportAdvancedDrill="1" xr:uid="{30DB3D82-33EE-4454-97DD-E19D148C7E67}">
  <cacheSource type="external" connectionId="6"/>
  <cacheFields count="3">
    <cacheField name="[Retailers].[Region--State].[Region--State]" caption="Region--State" numFmtId="0" hierarchy="5" level="1">
      <sharedItems count="3">
        <s v="Northeast--New York"/>
        <s v="South--Texas"/>
        <s v="West--California"/>
      </sharedItems>
    </cacheField>
    <cacheField name="[Measures].[Sum of Units Sold]" caption="Sum of Units Sold" numFmtId="0" hierarchy="17" level="32767"/>
    <cacheField name="[Retailers].[Retailer].[Retailer]" caption="Retailer" numFmtId="0" level="1">
      <sharedItems containsSemiMixedTypes="0" containsNonDate="0" containsString="0"/>
    </cacheField>
  </cacheFields>
  <cacheHierarchies count="25">
    <cacheHierarchy uniqueName="[Retailers].[Retailer]" caption="Retailer" attribute="1" defaultMemberUniqueName="[Retailers].[Retailer].[All]" allUniqueName="[Retailers].[Retailer].[All]" dimensionUniqueName="[Retailers]" displayFolder="" count="2" memberValueDatatype="130" unbalanced="0">
      <fieldsUsage count="2">
        <fieldUsage x="-1"/>
        <fieldUsage x="2"/>
      </fieldsUsage>
    </cacheHierarchy>
    <cacheHierarchy uniqueName="[Retailers].[Contact]" caption="Contact" attribute="1" defaultMemberUniqueName="[Retailers].[Contact].[All]" allUniqueName="[Retailers].[Contact].[All]" dimensionUniqueName="[Retailers]" displayFolder="" count="0" memberValueDatatype="130" unbalanced="0"/>
    <cacheHierarchy uniqueName="[Retailers].[Retailer ID]" caption="Retailer ID" attribute="1" defaultMemberUniqueName="[Retailers].[Retailer ID].[All]" allUniqueName="[Retailers].[Retailer ID].[All]" dimensionUniqueName="[Retailers]" displayFolder="" count="0" memberValueDatatype="130" unbalanced="0"/>
    <cacheHierarchy uniqueName="[Retailers].[Order Date]" caption="Order Date" attribute="1" time="1" defaultMemberUniqueName="[Retailers].[Order Date].[All]" allUniqueName="[Retailers].[Order Date].[All]" dimensionUniqueName="[Retailers]" displayFolder="" count="0" memberValueDatatype="7" unbalanced="0"/>
    <cacheHierarchy uniqueName="[Retailers].[Payment Date]" caption="Payment Date" attribute="1" time="1" defaultMemberUniqueName="[Retailers].[Payment Date].[All]" allUniqueName="[Retailers].[Payment Date].[All]" dimensionUniqueName="[Retailers]" displayFolder="" count="0" memberValueDatatype="7" unbalanced="0"/>
    <cacheHierarchy uniqueName="[Retailers].[Region--State]" caption="Region--State" attribute="1" defaultMemberUniqueName="[Retailers].[Region--State].[All]" allUniqueName="[Retailers].[Region--State].[All]" dimensionUniqueName="[Retailers]" displayFolder="" count="2" memberValueDatatype="130" unbalanced="0">
      <fieldsUsage count="2">
        <fieldUsage x="-1"/>
        <fieldUsage x="0"/>
      </fieldsUsage>
    </cacheHierarchy>
    <cacheHierarchy uniqueName="[Retailers].[Beverage Brand]" caption="Beverage Brand" attribute="1" defaultMemberUniqueName="[Retailers].[Beverage Brand].[All]" allUniqueName="[Retailers].[Beverage Brand].[All]" dimensionUniqueName="[Retailers]" displayFolder="" count="2" memberValueDatatype="130" unbalanced="0"/>
    <cacheHierarchy uniqueName="[Retailers].[Price per Unit]" caption="Price per Unit" attribute="1" defaultMemberUniqueName="[Retailers].[Price per Unit].[All]" allUniqueName="[Retailers].[Price per Unit].[All]" dimensionUniqueName="[Retailers]" displayFolder="" count="0" memberValueDatatype="5" unbalanced="0"/>
    <cacheHierarchy uniqueName="[Retailers].[Units Sold]" caption="Units Sold" attribute="1" defaultMemberUniqueName="[Retailers].[Units Sold].[All]" allUniqueName="[Retailers].[Units Sold].[All]" dimensionUniqueName="[Retailers]" displayFolder="" count="0" memberValueDatatype="20" unbalanced="0"/>
    <cacheHierarchy uniqueName="[Retailers].[Total Revenue]" caption="Total Revenue" attribute="1" defaultMemberUniqueName="[Retailers].[Total Revenue].[All]" allUniqueName="[Retailers].[Total Revenue].[All]" dimensionUniqueName="[Retailers]" displayFolder="" count="0" memberValueDatatype="5" unbalanced="0"/>
    <cacheHierarchy uniqueName="[Retailers].[Payment Date (Year)]" caption="Payment Date (Year)" attribute="1" defaultMemberUniqueName="[Retailers].[Payment Date (Year)].[All]" allUniqueName="[Retailers].[Payment Date (Year)].[All]" dimensionUniqueName="[Retailers]" displayFolder="" count="2" memberValueDatatype="130" unbalanced="0"/>
    <cacheHierarchy uniqueName="[Retailers].[Payment Date (Quarter)]" caption="Payment Date (Quarter)" attribute="1" defaultMemberUniqueName="[Retailers].[Payment Date (Quarter)].[All]" allUniqueName="[Retailers].[Payment Date (Quarter)].[All]" dimensionUniqueName="[Retailers]" displayFolder="" count="0" memberValueDatatype="130" unbalanced="0"/>
    <cacheHierarchy uniqueName="[Retailers].[Payment Date (Month)]" caption="Payment Date (Month)" attribute="1" defaultMemberUniqueName="[Retailers].[Payment Date (Month)].[All]" allUniqueName="[Retailers].[Payment Date (Month)].[All]" dimensionUniqueName="[Retailers]" displayFolder="" count="0" memberValueDatatype="130" unbalanced="0"/>
    <cacheHierarchy uniqueName="[Retailers].[Order Date (Month)]" caption="Order Date (Month)" attribute="1" defaultMemberUniqueName="[Retailers].[Order Date (Month)].[All]" allUniqueName="[Retailers].[Order Date (Month)].[All]" dimensionUniqueName="[Retailers]" displayFolder="" count="0" memberValueDatatype="130" unbalanced="0"/>
    <cacheHierarchy uniqueName="[Retailers].[Order Date (Month Index)]" caption="Order Date (Month Index)" attribute="1" defaultMemberUniqueName="[Retailers].[Order Date (Month Index)].[All]" allUniqueName="[Retailers].[Order Date (Month Index)].[All]" dimensionUniqueName="[Retailers]" displayFolder="" count="0" memberValueDatatype="20" unbalanced="0" hidden="1"/>
    <cacheHierarchy uniqueName="[Retailers].[Payment Date (Month Index)]" caption="Payment Date (Month Index)" attribute="1" defaultMemberUniqueName="[Retailers].[Payment Date (Month Index)].[All]" allUniqueName="[Retailers].[Payment Date (Month Index)].[All]" dimensionUniqueName="[Retailers]" displayFolder="" count="0" memberValueDatatype="20" unbalanced="0" hidden="1"/>
    <cacheHierarchy uniqueName="[Measures].[Sum of Total Revenue]" caption="Sum of Total Revenue" measure="1" displayFolder="" measureGroup="Retailers" count="0">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Retailers" count="0" oneField="1">
      <fieldsUsage count="1">
        <fieldUsage x="1"/>
      </fieldsUsage>
      <extLst>
        <ext xmlns:x15="http://schemas.microsoft.com/office/spreadsheetml/2010/11/main" uri="{B97F6D7D-B522-45F9-BDA1-12C45D357490}">
          <x15:cacheHierarchy aggregatedColumn="8"/>
        </ext>
      </extLst>
    </cacheHierarchy>
    <cacheHierarchy uniqueName="[Measures].[Count of Payment Date (Year)]" caption="Count of Payment Date (Year)" measure="1" displayFolder="" measureGroup="Retailers" count="0">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Retailers" count="0">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Retailers" count="0">
      <extLst>
        <ext xmlns:x15="http://schemas.microsoft.com/office/spreadsheetml/2010/11/main" uri="{B97F6D7D-B522-45F9-BDA1-12C45D357490}">
          <x15:cacheHierarchy aggregatedColumn="7"/>
        </ext>
      </extLst>
    </cacheHierarchy>
    <cacheHierarchy uniqueName="[Measures].[Total Earnings]" caption="Total Earnings" measure="1" displayFolder="" measureGroup="Retailers" count="0"/>
    <cacheHierarchy uniqueName="[Measures].[Sales Volume]" caption="Sales Volume" measure="1" displayFolder="" measureGroup="Retailers" count="0"/>
    <cacheHierarchy uniqueName="[Measures].[__XL_Count Retailers]" caption="__XL_Count Retailers" measure="1" displayFolder="" measureGroup="Retailers" count="0" hidden="1"/>
    <cacheHierarchy uniqueName="[Measures].[__No measures defined]" caption="__No measures defined" measure="1" displayFolder="" count="0" hidden="1"/>
  </cacheHierarchies>
  <kpis count="0"/>
  <dimensions count="2">
    <dimension measure="1" name="Measures" uniqueName="[Measures]" caption="Measures"/>
    <dimension name="Retailers" uniqueName="[Retailers]" caption="Retailers"/>
  </dimensions>
  <measureGroups count="1">
    <measureGroup name="Retailers" caption="Retail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5.024716319444" createdVersion="5" refreshedVersion="8" minRefreshableVersion="3" recordCount="0" supportSubquery="1" supportAdvancedDrill="1" xr:uid="{D0209708-3DB8-4BFA-ABC2-1305DEDDE1C3}">
  <cacheSource type="external" connectionId="6"/>
  <cacheFields count="4">
    <cacheField name="[Measures].[Sum of Total Revenue]" caption="Sum of Total Revenue" numFmtId="0" hierarchy="16" level="32767"/>
    <cacheField name="[Retailers].[Contact].[Contact]" caption="Contact" numFmtId="0" hierarchy="1" level="1">
      <sharedItems count="4">
        <s v="Allen -Walmart"/>
        <s v="Ana -Costco"/>
        <s v="Maria -Walgreens"/>
        <s v="Stuart -Target"/>
      </sharedItems>
    </cacheField>
    <cacheField name="[Measures].[Sum of Units Sold]" caption="Sum of Units Sold" numFmtId="0" hierarchy="17" level="32767"/>
    <cacheField name="[Retailers].[Retailer].[Retailer]" caption="Retailer" numFmtId="0" level="1">
      <sharedItems containsSemiMixedTypes="0" containsNonDate="0" containsString="0"/>
    </cacheField>
  </cacheFields>
  <cacheHierarchies count="25">
    <cacheHierarchy uniqueName="[Retailers].[Retailer]" caption="Retailer" attribute="1" defaultMemberUniqueName="[Retailers].[Retailer].[All]" allUniqueName="[Retailers].[Retailer].[All]" dimensionUniqueName="[Retailers]" displayFolder="" count="2" memberValueDatatype="130" unbalanced="0">
      <fieldsUsage count="2">
        <fieldUsage x="-1"/>
        <fieldUsage x="3"/>
      </fieldsUsage>
    </cacheHierarchy>
    <cacheHierarchy uniqueName="[Retailers].[Contact]" caption="Contact" attribute="1" defaultMemberUniqueName="[Retailers].[Contact].[All]" allUniqueName="[Retailers].[Contact].[All]" dimensionUniqueName="[Retailers]" displayFolder="" count="2" memberValueDatatype="130" unbalanced="0">
      <fieldsUsage count="2">
        <fieldUsage x="-1"/>
        <fieldUsage x="1"/>
      </fieldsUsage>
    </cacheHierarchy>
    <cacheHierarchy uniqueName="[Retailers].[Retailer ID]" caption="Retailer ID" attribute="1" defaultMemberUniqueName="[Retailers].[Retailer ID].[All]" allUniqueName="[Retailers].[Retailer ID].[All]" dimensionUniqueName="[Retailers]" displayFolder="" count="0" memberValueDatatype="130" unbalanced="0"/>
    <cacheHierarchy uniqueName="[Retailers].[Order Date]" caption="Order Date" attribute="1" time="1" defaultMemberUniqueName="[Retailers].[Order Date].[All]" allUniqueName="[Retailers].[Order Date].[All]" dimensionUniqueName="[Retailers]" displayFolder="" count="0" memberValueDatatype="7" unbalanced="0"/>
    <cacheHierarchy uniqueName="[Retailers].[Payment Date]" caption="Payment Date" attribute="1" time="1" defaultMemberUniqueName="[Retailers].[Payment Date].[All]" allUniqueName="[Retailers].[Payment Date].[All]" dimensionUniqueName="[Retailers]" displayFolder="" count="0" memberValueDatatype="7" unbalanced="0"/>
    <cacheHierarchy uniqueName="[Retailers].[Region--State]" caption="Region--State" attribute="1" defaultMemberUniqueName="[Retailers].[Region--State].[All]" allUniqueName="[Retailers].[Region--State].[All]" dimensionUniqueName="[Retailers]" displayFolder="" count="0" memberValueDatatype="130" unbalanced="0"/>
    <cacheHierarchy uniqueName="[Retailers].[Beverage Brand]" caption="Beverage Brand" attribute="1" defaultMemberUniqueName="[Retailers].[Beverage Brand].[All]" allUniqueName="[Retailers].[Beverage Brand].[All]" dimensionUniqueName="[Retailers]" displayFolder="" count="2" memberValueDatatype="130" unbalanced="0"/>
    <cacheHierarchy uniqueName="[Retailers].[Price per Unit]" caption="Price per Unit" attribute="1" defaultMemberUniqueName="[Retailers].[Price per Unit].[All]" allUniqueName="[Retailers].[Price per Unit].[All]" dimensionUniqueName="[Retailers]" displayFolder="" count="0" memberValueDatatype="5" unbalanced="0"/>
    <cacheHierarchy uniqueName="[Retailers].[Units Sold]" caption="Units Sold" attribute="1" defaultMemberUniqueName="[Retailers].[Units Sold].[All]" allUniqueName="[Retailers].[Units Sold].[All]" dimensionUniqueName="[Retailers]" displayFolder="" count="0" memberValueDatatype="20" unbalanced="0"/>
    <cacheHierarchy uniqueName="[Retailers].[Total Revenue]" caption="Total Revenue" attribute="1" defaultMemberUniqueName="[Retailers].[Total Revenue].[All]" allUniqueName="[Retailers].[Total Revenue].[All]" dimensionUniqueName="[Retailers]" displayFolder="" count="0" memberValueDatatype="5" unbalanced="0"/>
    <cacheHierarchy uniqueName="[Retailers].[Payment Date (Year)]" caption="Payment Date (Year)" attribute="1" defaultMemberUniqueName="[Retailers].[Payment Date (Year)].[All]" allUniqueName="[Retailers].[Payment Date (Year)].[All]" dimensionUniqueName="[Retailers]" displayFolder="" count="2" memberValueDatatype="130" unbalanced="0"/>
    <cacheHierarchy uniqueName="[Retailers].[Payment Date (Quarter)]" caption="Payment Date (Quarter)" attribute="1" defaultMemberUniqueName="[Retailers].[Payment Date (Quarter)].[All]" allUniqueName="[Retailers].[Payment Date (Quarter)].[All]" dimensionUniqueName="[Retailers]" displayFolder="" count="0" memberValueDatatype="130" unbalanced="0"/>
    <cacheHierarchy uniqueName="[Retailers].[Payment Date (Month)]" caption="Payment Date (Month)" attribute="1" defaultMemberUniqueName="[Retailers].[Payment Date (Month)].[All]" allUniqueName="[Retailers].[Payment Date (Month)].[All]" dimensionUniqueName="[Retailers]" displayFolder="" count="0" memberValueDatatype="130" unbalanced="0"/>
    <cacheHierarchy uniqueName="[Retailers].[Order Date (Month)]" caption="Order Date (Month)" attribute="1" defaultMemberUniqueName="[Retailers].[Order Date (Month)].[All]" allUniqueName="[Retailers].[Order Date (Month)].[All]" dimensionUniqueName="[Retailers]" displayFolder="" count="0" memberValueDatatype="130" unbalanced="0"/>
    <cacheHierarchy uniqueName="[Retailers].[Order Date (Month Index)]" caption="Order Date (Month Index)" attribute="1" defaultMemberUniqueName="[Retailers].[Order Date (Month Index)].[All]" allUniqueName="[Retailers].[Order Date (Month Index)].[All]" dimensionUniqueName="[Retailers]" displayFolder="" count="0" memberValueDatatype="20" unbalanced="0" hidden="1"/>
    <cacheHierarchy uniqueName="[Retailers].[Payment Date (Month Index)]" caption="Payment Date (Month Index)" attribute="1" defaultMemberUniqueName="[Retailers].[Payment Date (Month Index)].[All]" allUniqueName="[Retailers].[Payment Date (Month Index)].[All]" dimensionUniqueName="[Retailers]" displayFolder="" count="0" memberValueDatatype="20" unbalanced="0" hidden="1"/>
    <cacheHierarchy uniqueName="[Measures].[Sum of Total Revenue]" caption="Sum of Total Revenue" measure="1" displayFolder="" measureGroup="Retailers" count="0" oneField="1">
      <fieldsUsage count="1">
        <fieldUsage x="0"/>
      </fieldsUsage>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Retailers" count="0" oneField="1">
      <fieldsUsage count="1">
        <fieldUsage x="2"/>
      </fieldsUsage>
      <extLst>
        <ext xmlns:x15="http://schemas.microsoft.com/office/spreadsheetml/2010/11/main" uri="{B97F6D7D-B522-45F9-BDA1-12C45D357490}">
          <x15:cacheHierarchy aggregatedColumn="8"/>
        </ext>
      </extLst>
    </cacheHierarchy>
    <cacheHierarchy uniqueName="[Measures].[Count of Payment Date (Year)]" caption="Count of Payment Date (Year)" measure="1" displayFolder="" measureGroup="Retailers" count="0">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Retailers" count="0">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Retailers" count="0">
      <extLst>
        <ext xmlns:x15="http://schemas.microsoft.com/office/spreadsheetml/2010/11/main" uri="{B97F6D7D-B522-45F9-BDA1-12C45D357490}">
          <x15:cacheHierarchy aggregatedColumn="7"/>
        </ext>
      </extLst>
    </cacheHierarchy>
    <cacheHierarchy uniqueName="[Measures].[Total Earnings]" caption="Total Earnings" measure="1" displayFolder="" measureGroup="Retailers" count="0"/>
    <cacheHierarchy uniqueName="[Measures].[Sales Volume]" caption="Sales Volume" measure="1" displayFolder="" measureGroup="Retailers" count="0"/>
    <cacheHierarchy uniqueName="[Measures].[__XL_Count Retailers]" caption="__XL_Count Retailers" measure="1" displayFolder="" measureGroup="Retailers" count="0" hidden="1"/>
    <cacheHierarchy uniqueName="[Measures].[__No measures defined]" caption="__No measures defined" measure="1" displayFolder="" count="0" hidden="1"/>
  </cacheHierarchies>
  <kpis count="0"/>
  <dimensions count="2">
    <dimension measure="1" name="Measures" uniqueName="[Measures]" caption="Measures"/>
    <dimension name="Retailers" uniqueName="[Retailers]" caption="Retailers"/>
  </dimensions>
  <measureGroups count="1">
    <measureGroup name="Retailers" caption="Retail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5.02471701389" createdVersion="5" refreshedVersion="8" minRefreshableVersion="3" recordCount="0" supportSubquery="1" supportAdvancedDrill="1" xr:uid="{759D9634-3ED7-41C4-BE76-00C3692BE43B}">
  <cacheSource type="external" connectionId="6"/>
  <cacheFields count="4">
    <cacheField name="[Retailers].[Beverage Brand].[Beverage Brand]" caption="Beverage Brand" numFmtId="0" hierarchy="6" level="1">
      <sharedItems count="6">
        <s v="Coca-Cola"/>
        <s v="Dasani Water"/>
        <s v="Diet Coke"/>
        <s v="Fanta"/>
        <s v="Powerade"/>
        <s v="Sprite"/>
      </sharedItems>
    </cacheField>
    <cacheField name="[Measures].[Total Earnings]" caption="Total Earnings" numFmtId="0" hierarchy="21" level="32767"/>
    <cacheField name="[Measures].[Sales Volume]" caption="Sales Volume" numFmtId="0" hierarchy="22" level="32767"/>
    <cacheField name="[Retailers].[Retailer].[Retailer]" caption="Retailer" numFmtId="0" level="1">
      <sharedItems containsSemiMixedTypes="0" containsNonDate="0" containsString="0"/>
    </cacheField>
  </cacheFields>
  <cacheHierarchies count="25">
    <cacheHierarchy uniqueName="[Retailers].[Retailer]" caption="Retailer" attribute="1" defaultMemberUniqueName="[Retailers].[Retailer].[All]" allUniqueName="[Retailers].[Retailer].[All]" dimensionUniqueName="[Retailers]" displayFolder="" count="2" memberValueDatatype="130" unbalanced="0">
      <fieldsUsage count="2">
        <fieldUsage x="-1"/>
        <fieldUsage x="3"/>
      </fieldsUsage>
    </cacheHierarchy>
    <cacheHierarchy uniqueName="[Retailers].[Contact]" caption="Contact" attribute="1" defaultMemberUniqueName="[Retailers].[Contact].[All]" allUniqueName="[Retailers].[Contact].[All]" dimensionUniqueName="[Retailers]" displayFolder="" count="0" memberValueDatatype="130" unbalanced="0"/>
    <cacheHierarchy uniqueName="[Retailers].[Retailer ID]" caption="Retailer ID" attribute="1" defaultMemberUniqueName="[Retailers].[Retailer ID].[All]" allUniqueName="[Retailers].[Retailer ID].[All]" dimensionUniqueName="[Retailers]" displayFolder="" count="0" memberValueDatatype="130" unbalanced="0"/>
    <cacheHierarchy uniqueName="[Retailers].[Order Date]" caption="Order Date" attribute="1" time="1" defaultMemberUniqueName="[Retailers].[Order Date].[All]" allUniqueName="[Retailers].[Order Date].[All]" dimensionUniqueName="[Retailers]" displayFolder="" count="0" memberValueDatatype="7" unbalanced="0"/>
    <cacheHierarchy uniqueName="[Retailers].[Payment Date]" caption="Payment Date" attribute="1" time="1" defaultMemberUniqueName="[Retailers].[Payment Date].[All]" allUniqueName="[Retailers].[Payment Date].[All]" dimensionUniqueName="[Retailers]" displayFolder="" count="0" memberValueDatatype="7" unbalanced="0"/>
    <cacheHierarchy uniqueName="[Retailers].[Region--State]" caption="Region--State" attribute="1" defaultMemberUniqueName="[Retailers].[Region--State].[All]" allUniqueName="[Retailers].[Region--State].[All]" dimensionUniqueName="[Retailers]" displayFolder="" count="2" memberValueDatatype="130" unbalanced="0"/>
    <cacheHierarchy uniqueName="[Retailers].[Beverage Brand]" caption="Beverage Brand" attribute="1" defaultMemberUniqueName="[Retailers].[Beverage Brand].[All]" allUniqueName="[Retailers].[Beverage Brand].[All]" dimensionUniqueName="[Retailers]" displayFolder="" count="2" memberValueDatatype="130" unbalanced="0">
      <fieldsUsage count="2">
        <fieldUsage x="-1"/>
        <fieldUsage x="0"/>
      </fieldsUsage>
    </cacheHierarchy>
    <cacheHierarchy uniqueName="[Retailers].[Price per Unit]" caption="Price per Unit" attribute="1" defaultMemberUniqueName="[Retailers].[Price per Unit].[All]" allUniqueName="[Retailers].[Price per Unit].[All]" dimensionUniqueName="[Retailers]" displayFolder="" count="0" memberValueDatatype="5" unbalanced="0"/>
    <cacheHierarchy uniqueName="[Retailers].[Units Sold]" caption="Units Sold" attribute="1" defaultMemberUniqueName="[Retailers].[Units Sold].[All]" allUniqueName="[Retailers].[Units Sold].[All]" dimensionUniqueName="[Retailers]" displayFolder="" count="0" memberValueDatatype="20" unbalanced="0"/>
    <cacheHierarchy uniqueName="[Retailers].[Total Revenue]" caption="Total Revenue" attribute="1" defaultMemberUniqueName="[Retailers].[Total Revenue].[All]" allUniqueName="[Retailers].[Total Revenue].[All]" dimensionUniqueName="[Retailers]" displayFolder="" count="0" memberValueDatatype="5" unbalanced="0"/>
    <cacheHierarchy uniqueName="[Retailers].[Payment Date (Year)]" caption="Payment Date (Year)" attribute="1" defaultMemberUniqueName="[Retailers].[Payment Date (Year)].[All]" allUniqueName="[Retailers].[Payment Date (Year)].[All]" dimensionUniqueName="[Retailers]" displayFolder="" count="2" memberValueDatatype="130" unbalanced="0"/>
    <cacheHierarchy uniqueName="[Retailers].[Payment Date (Quarter)]" caption="Payment Date (Quarter)" attribute="1" defaultMemberUniqueName="[Retailers].[Payment Date (Quarter)].[All]" allUniqueName="[Retailers].[Payment Date (Quarter)].[All]" dimensionUniqueName="[Retailers]" displayFolder="" count="0" memberValueDatatype="130" unbalanced="0"/>
    <cacheHierarchy uniqueName="[Retailers].[Payment Date (Month)]" caption="Payment Date (Month)" attribute="1" defaultMemberUniqueName="[Retailers].[Payment Date (Month)].[All]" allUniqueName="[Retailers].[Payment Date (Month)].[All]" dimensionUniqueName="[Retailers]" displayFolder="" count="0" memberValueDatatype="130" unbalanced="0"/>
    <cacheHierarchy uniqueName="[Retailers].[Order Date (Month)]" caption="Order Date (Month)" attribute="1" defaultMemberUniqueName="[Retailers].[Order Date (Month)].[All]" allUniqueName="[Retailers].[Order Date (Month)].[All]" dimensionUniqueName="[Retailers]" displayFolder="" count="0" memberValueDatatype="130" unbalanced="0"/>
    <cacheHierarchy uniqueName="[Retailers].[Order Date (Month Index)]" caption="Order Date (Month Index)" attribute="1" defaultMemberUniqueName="[Retailers].[Order Date (Month Index)].[All]" allUniqueName="[Retailers].[Order Date (Month Index)].[All]" dimensionUniqueName="[Retailers]" displayFolder="" count="0" memberValueDatatype="20" unbalanced="0" hidden="1"/>
    <cacheHierarchy uniqueName="[Retailers].[Payment Date (Month Index)]" caption="Payment Date (Month Index)" attribute="1" defaultMemberUniqueName="[Retailers].[Payment Date (Month Index)].[All]" allUniqueName="[Retailers].[Payment Date (Month Index)].[All]" dimensionUniqueName="[Retailers]" displayFolder="" count="0" memberValueDatatype="20" unbalanced="0" hidden="1"/>
    <cacheHierarchy uniqueName="[Measures].[Sum of Total Revenue]" caption="Sum of Total Revenue" measure="1" displayFolder="" measureGroup="Retailers" count="0">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Retailers" count="0">
      <extLst>
        <ext xmlns:x15="http://schemas.microsoft.com/office/spreadsheetml/2010/11/main" uri="{B97F6D7D-B522-45F9-BDA1-12C45D357490}">
          <x15:cacheHierarchy aggregatedColumn="8"/>
        </ext>
      </extLst>
    </cacheHierarchy>
    <cacheHierarchy uniqueName="[Measures].[Count of Payment Date (Year)]" caption="Count of Payment Date (Year)" measure="1" displayFolder="" measureGroup="Retailers" count="0">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Retailers" count="0">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Retailers" count="0">
      <extLst>
        <ext xmlns:x15="http://schemas.microsoft.com/office/spreadsheetml/2010/11/main" uri="{B97F6D7D-B522-45F9-BDA1-12C45D357490}">
          <x15:cacheHierarchy aggregatedColumn="7"/>
        </ext>
      </extLst>
    </cacheHierarchy>
    <cacheHierarchy uniqueName="[Measures].[Total Earnings]" caption="Total Earnings" measure="1" displayFolder="" measureGroup="Retailers" count="0" oneField="1">
      <fieldsUsage count="1">
        <fieldUsage x="1"/>
      </fieldsUsage>
    </cacheHierarchy>
    <cacheHierarchy uniqueName="[Measures].[Sales Volume]" caption="Sales Volume" measure="1" displayFolder="" measureGroup="Retailers" count="0" oneField="1">
      <fieldsUsage count="1">
        <fieldUsage x="2"/>
      </fieldsUsage>
    </cacheHierarchy>
    <cacheHierarchy uniqueName="[Measures].[__XL_Count Retailers]" caption="__XL_Count Retailers" measure="1" displayFolder="" measureGroup="Retailers" count="0" hidden="1"/>
    <cacheHierarchy uniqueName="[Measures].[__No measures defined]" caption="__No measures defined" measure="1" displayFolder="" count="0" hidden="1"/>
  </cacheHierarchies>
  <kpis count="0"/>
  <dimensions count="2">
    <dimension measure="1" name="Measures" uniqueName="[Measures]" caption="Measures"/>
    <dimension name="Retailers" uniqueName="[Retailers]" caption="Retailers"/>
  </dimensions>
  <measureGroups count="1">
    <measureGroup name="Retailers" caption="Retail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5.024714814812" createdVersion="5" refreshedVersion="8" minRefreshableVersion="3" recordCount="0" supportSubquery="1" supportAdvancedDrill="1" xr:uid="{63E11647-0DC2-4F11-9BB9-450D2B7F379F}">
  <cacheSource type="external" connectionId="6"/>
  <cacheFields count="3">
    <cacheField name="[Measures].[Sum of Total Revenue]" caption="Sum of Total Revenue" numFmtId="0" hierarchy="16" level="32767"/>
    <cacheField name="[Retailers].[Retailer].[Retailer]" caption="Retailer" numFmtId="0" level="1">
      <sharedItems count="4">
        <s v="Costco"/>
        <s v="Target"/>
        <s v="Walgreens"/>
        <s v="Walmart"/>
      </sharedItems>
    </cacheField>
    <cacheField name="[Measures].[Sum of Units Sold]" caption="Sum of Units Sold" numFmtId="0" hierarchy="17" level="32767"/>
  </cacheFields>
  <cacheHierarchies count="25">
    <cacheHierarchy uniqueName="[Retailers].[Retailer]" caption="Retailer" attribute="1" defaultMemberUniqueName="[Retailers].[Retailer].[All]" allUniqueName="[Retailers].[Retailer].[All]" dimensionUniqueName="[Retailers]" displayFolder="" count="2" memberValueDatatype="130" unbalanced="0">
      <fieldsUsage count="2">
        <fieldUsage x="-1"/>
        <fieldUsage x="1"/>
      </fieldsUsage>
    </cacheHierarchy>
    <cacheHierarchy uniqueName="[Retailers].[Contact]" caption="Contact" attribute="1" defaultMemberUniqueName="[Retailers].[Contact].[All]" allUniqueName="[Retailers].[Contact].[All]" dimensionUniqueName="[Retailers]" displayFolder="" count="0" memberValueDatatype="130" unbalanced="0"/>
    <cacheHierarchy uniqueName="[Retailers].[Retailer ID]" caption="Retailer ID" attribute="1" defaultMemberUniqueName="[Retailers].[Retailer ID].[All]" allUniqueName="[Retailers].[Retailer ID].[All]" dimensionUniqueName="[Retailers]" displayFolder="" count="0" memberValueDatatype="130" unbalanced="0"/>
    <cacheHierarchy uniqueName="[Retailers].[Order Date]" caption="Order Date" attribute="1" time="1" defaultMemberUniqueName="[Retailers].[Order Date].[All]" allUniqueName="[Retailers].[Order Date].[All]" dimensionUniqueName="[Retailers]" displayFolder="" count="0" memberValueDatatype="7" unbalanced="0"/>
    <cacheHierarchy uniqueName="[Retailers].[Payment Date]" caption="Payment Date" attribute="1" time="1" defaultMemberUniqueName="[Retailers].[Payment Date].[All]" allUniqueName="[Retailers].[Payment Date].[All]" dimensionUniqueName="[Retailers]" displayFolder="" count="0" memberValueDatatype="7" unbalanced="0"/>
    <cacheHierarchy uniqueName="[Retailers].[Region--State]" caption="Region--State" attribute="1" defaultMemberUniqueName="[Retailers].[Region--State].[All]" allUniqueName="[Retailers].[Region--State].[All]" dimensionUniqueName="[Retailers]" displayFolder="" count="0" memberValueDatatype="130" unbalanced="0"/>
    <cacheHierarchy uniqueName="[Retailers].[Beverage Brand]" caption="Beverage Brand" attribute="1" defaultMemberUniqueName="[Retailers].[Beverage Brand].[All]" allUniqueName="[Retailers].[Beverage Brand].[All]" dimensionUniqueName="[Retailers]" displayFolder="" count="2" memberValueDatatype="130" unbalanced="0"/>
    <cacheHierarchy uniqueName="[Retailers].[Price per Unit]" caption="Price per Unit" attribute="1" defaultMemberUniqueName="[Retailers].[Price per Unit].[All]" allUniqueName="[Retailers].[Price per Unit].[All]" dimensionUniqueName="[Retailers]" displayFolder="" count="0" memberValueDatatype="5" unbalanced="0"/>
    <cacheHierarchy uniqueName="[Retailers].[Units Sold]" caption="Units Sold" attribute="1" defaultMemberUniqueName="[Retailers].[Units Sold].[All]" allUniqueName="[Retailers].[Units Sold].[All]" dimensionUniqueName="[Retailers]" displayFolder="" count="0" memberValueDatatype="20" unbalanced="0"/>
    <cacheHierarchy uniqueName="[Retailers].[Total Revenue]" caption="Total Revenue" attribute="1" defaultMemberUniqueName="[Retailers].[Total Revenue].[All]" allUniqueName="[Retailers].[Total Revenue].[All]" dimensionUniqueName="[Retailers]" displayFolder="" count="0" memberValueDatatype="5" unbalanced="0"/>
    <cacheHierarchy uniqueName="[Retailers].[Payment Date (Year)]" caption="Payment Date (Year)" attribute="1" defaultMemberUniqueName="[Retailers].[Payment Date (Year)].[All]" allUniqueName="[Retailers].[Payment Date (Year)].[All]" dimensionUniqueName="[Retailers]" displayFolder="" count="2" memberValueDatatype="130" unbalanced="0"/>
    <cacheHierarchy uniqueName="[Retailers].[Payment Date (Quarter)]" caption="Payment Date (Quarter)" attribute="1" defaultMemberUniqueName="[Retailers].[Payment Date (Quarter)].[All]" allUniqueName="[Retailers].[Payment Date (Quarter)].[All]" dimensionUniqueName="[Retailers]" displayFolder="" count="0" memberValueDatatype="130" unbalanced="0"/>
    <cacheHierarchy uniqueName="[Retailers].[Payment Date (Month)]" caption="Payment Date (Month)" attribute="1" defaultMemberUniqueName="[Retailers].[Payment Date (Month)].[All]" allUniqueName="[Retailers].[Payment Date (Month)].[All]" dimensionUniqueName="[Retailers]" displayFolder="" count="0" memberValueDatatype="130" unbalanced="0"/>
    <cacheHierarchy uniqueName="[Retailers].[Order Date (Month)]" caption="Order Date (Month)" attribute="1" defaultMemberUniqueName="[Retailers].[Order Date (Month)].[All]" allUniqueName="[Retailers].[Order Date (Month)].[All]" dimensionUniqueName="[Retailers]" displayFolder="" count="0" memberValueDatatype="130" unbalanced="0"/>
    <cacheHierarchy uniqueName="[Retailers].[Order Date (Month Index)]" caption="Order Date (Month Index)" attribute="1" defaultMemberUniqueName="[Retailers].[Order Date (Month Index)].[All]" allUniqueName="[Retailers].[Order Date (Month Index)].[All]" dimensionUniqueName="[Retailers]" displayFolder="" count="0" memberValueDatatype="20" unbalanced="0" hidden="1"/>
    <cacheHierarchy uniqueName="[Retailers].[Payment Date (Month Index)]" caption="Payment Date (Month Index)" attribute="1" defaultMemberUniqueName="[Retailers].[Payment Date (Month Index)].[All]" allUniqueName="[Retailers].[Payment Date (Month Index)].[All]" dimensionUniqueName="[Retailers]" displayFolder="" count="0" memberValueDatatype="20" unbalanced="0" hidden="1"/>
    <cacheHierarchy uniqueName="[Measures].[Sum of Total Revenue]" caption="Sum of Total Revenue" measure="1" displayFolder="" measureGroup="Retailers" count="0" oneField="1">
      <fieldsUsage count="1">
        <fieldUsage x="0"/>
      </fieldsUsage>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Retailers" count="0" oneField="1">
      <fieldsUsage count="1">
        <fieldUsage x="2"/>
      </fieldsUsage>
      <extLst>
        <ext xmlns:x15="http://schemas.microsoft.com/office/spreadsheetml/2010/11/main" uri="{B97F6D7D-B522-45F9-BDA1-12C45D357490}">
          <x15:cacheHierarchy aggregatedColumn="8"/>
        </ext>
      </extLst>
    </cacheHierarchy>
    <cacheHierarchy uniqueName="[Measures].[Count of Payment Date (Year)]" caption="Count of Payment Date (Year)" measure="1" displayFolder="" measureGroup="Retailers" count="0">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Retailers" count="0">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Retailers" count="0">
      <extLst>
        <ext xmlns:x15="http://schemas.microsoft.com/office/spreadsheetml/2010/11/main" uri="{B97F6D7D-B522-45F9-BDA1-12C45D357490}">
          <x15:cacheHierarchy aggregatedColumn="7"/>
        </ext>
      </extLst>
    </cacheHierarchy>
    <cacheHierarchy uniqueName="[Measures].[Total Earnings]" caption="Total Earnings" measure="1" displayFolder="" measureGroup="Retailers" count="0"/>
    <cacheHierarchy uniqueName="[Measures].[Sales Volume]" caption="Sales Volume" measure="1" displayFolder="" measureGroup="Retailers" count="0"/>
    <cacheHierarchy uniqueName="[Measures].[__XL_Count Retailers]" caption="__XL_Count Retailers" measure="1" displayFolder="" measureGroup="Retailers" count="0" hidden="1"/>
    <cacheHierarchy uniqueName="[Measures].[__No measures defined]" caption="__No measures defined" measure="1" displayFolder="" count="0" hidden="1"/>
  </cacheHierarchies>
  <kpis count="0"/>
  <dimensions count="2">
    <dimension measure="1" name="Measures" uniqueName="[Measures]" caption="Measures"/>
    <dimension name="Retailers" uniqueName="[Retailers]" caption="Retailers"/>
  </dimensions>
  <measureGroups count="1">
    <measureGroup name="Retailers" caption="Retail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5.024715856482" createdVersion="5" refreshedVersion="8" minRefreshableVersion="3" recordCount="0" supportSubquery="1" supportAdvancedDrill="1" xr:uid="{F8BA3DAC-09FE-48AC-AFA1-9E6CE7DDACCA}">
  <cacheSource type="external" connectionId="6"/>
  <cacheFields count="3">
    <cacheField name="[Retailers].[Retailer].[Retailer]" caption="Retailer" numFmtId="0" level="1">
      <sharedItems count="4">
        <s v="Costco"/>
        <s v="Target"/>
        <s v="Walgreens"/>
        <s v="Walmart"/>
      </sharedItems>
    </cacheField>
    <cacheField name="[Retailers].[Order Date (Month)].[Order Date (Month)]" caption="Order Date (Month)" numFmtId="0" hierarchy="13" level="1">
      <sharedItems count="12">
        <s v="Jan"/>
        <s v="Feb"/>
        <s v="Mar"/>
        <s v="Apr"/>
        <s v="May"/>
        <s v="Jun"/>
        <s v="Jul"/>
        <s v="Aug"/>
        <s v="Sep"/>
        <s v="Oct"/>
        <s v="Nov"/>
        <s v="Dec"/>
      </sharedItems>
    </cacheField>
    <cacheField name="[Measures].[Sum of Total Revenue]" caption="Sum of Total Revenue" numFmtId="0" hierarchy="16" level="32767"/>
  </cacheFields>
  <cacheHierarchies count="25">
    <cacheHierarchy uniqueName="[Retailers].[Retailer]" caption="Retailer" attribute="1" defaultMemberUniqueName="[Retailers].[Retailer].[All]" allUniqueName="[Retailers].[Retailer].[All]" dimensionUniqueName="[Retailers]" displayFolder="" count="2" memberValueDatatype="130" unbalanced="0">
      <fieldsUsage count="2">
        <fieldUsage x="-1"/>
        <fieldUsage x="0"/>
      </fieldsUsage>
    </cacheHierarchy>
    <cacheHierarchy uniqueName="[Retailers].[Contact]" caption="Contact" attribute="1" defaultMemberUniqueName="[Retailers].[Contact].[All]" allUniqueName="[Retailers].[Contact].[All]" dimensionUniqueName="[Retailers]" displayFolder="" count="0" memberValueDatatype="130" unbalanced="0"/>
    <cacheHierarchy uniqueName="[Retailers].[Retailer ID]" caption="Retailer ID" attribute="1" defaultMemberUniqueName="[Retailers].[Retailer ID].[All]" allUniqueName="[Retailers].[Retailer ID].[All]" dimensionUniqueName="[Retailers]" displayFolder="" count="0" memberValueDatatype="130" unbalanced="0"/>
    <cacheHierarchy uniqueName="[Retailers].[Order Date]" caption="Order Date" attribute="1" time="1" defaultMemberUniqueName="[Retailers].[Order Date].[All]" allUniqueName="[Retailers].[Order Date].[All]" dimensionUniqueName="[Retailers]" displayFolder="" count="0" memberValueDatatype="7" unbalanced="0"/>
    <cacheHierarchy uniqueName="[Retailers].[Payment Date]" caption="Payment Date" attribute="1" time="1" defaultMemberUniqueName="[Retailers].[Payment Date].[All]" allUniqueName="[Retailers].[Payment Date].[All]" dimensionUniqueName="[Retailers]" displayFolder="" count="0" memberValueDatatype="7" unbalanced="0"/>
    <cacheHierarchy uniqueName="[Retailers].[Region--State]" caption="Region--State" attribute="1" defaultMemberUniqueName="[Retailers].[Region--State].[All]" allUniqueName="[Retailers].[Region--State].[All]" dimensionUniqueName="[Retailers]" displayFolder="" count="0" memberValueDatatype="130" unbalanced="0"/>
    <cacheHierarchy uniqueName="[Retailers].[Beverage Brand]" caption="Beverage Brand" attribute="1" defaultMemberUniqueName="[Retailers].[Beverage Brand].[All]" allUniqueName="[Retailers].[Beverage Brand].[All]" dimensionUniqueName="[Retailers]" displayFolder="" count="2" memberValueDatatype="130" unbalanced="0"/>
    <cacheHierarchy uniqueName="[Retailers].[Price per Unit]" caption="Price per Unit" attribute="1" defaultMemberUniqueName="[Retailers].[Price per Unit].[All]" allUniqueName="[Retailers].[Price per Unit].[All]" dimensionUniqueName="[Retailers]" displayFolder="" count="0" memberValueDatatype="5" unbalanced="0"/>
    <cacheHierarchy uniqueName="[Retailers].[Units Sold]" caption="Units Sold" attribute="1" defaultMemberUniqueName="[Retailers].[Units Sold].[All]" allUniqueName="[Retailers].[Units Sold].[All]" dimensionUniqueName="[Retailers]" displayFolder="" count="0" memberValueDatatype="20" unbalanced="0"/>
    <cacheHierarchy uniqueName="[Retailers].[Total Revenue]" caption="Total Revenue" attribute="1" defaultMemberUniqueName="[Retailers].[Total Revenue].[All]" allUniqueName="[Retailers].[Total Revenue].[All]" dimensionUniqueName="[Retailers]" displayFolder="" count="0" memberValueDatatype="5" unbalanced="0"/>
    <cacheHierarchy uniqueName="[Retailers].[Payment Date (Year)]" caption="Payment Date (Year)" attribute="1" defaultMemberUniqueName="[Retailers].[Payment Date (Year)].[All]" allUniqueName="[Retailers].[Payment Date (Year)].[All]" dimensionUniqueName="[Retailers]" displayFolder="" count="2" memberValueDatatype="130" unbalanced="0"/>
    <cacheHierarchy uniqueName="[Retailers].[Payment Date (Quarter)]" caption="Payment Date (Quarter)" attribute="1" defaultMemberUniqueName="[Retailers].[Payment Date (Quarter)].[All]" allUniqueName="[Retailers].[Payment Date (Quarter)].[All]" dimensionUniqueName="[Retailers]" displayFolder="" count="0" memberValueDatatype="130" unbalanced="0"/>
    <cacheHierarchy uniqueName="[Retailers].[Payment Date (Month)]" caption="Payment Date (Month)" attribute="1" defaultMemberUniqueName="[Retailers].[Payment Date (Month)].[All]" allUniqueName="[Retailers].[Payment Date (Month)].[All]" dimensionUniqueName="[Retailers]" displayFolder="" count="0" memberValueDatatype="130" unbalanced="0"/>
    <cacheHierarchy uniqueName="[Retailers].[Order Date (Month)]" caption="Order Date (Month)" attribute="1" defaultMemberUniqueName="[Retailers].[Order Date (Month)].[All]" allUniqueName="[Retailers].[Order Date (Month)].[All]" dimensionUniqueName="[Retailers]" displayFolder="" count="2" memberValueDatatype="130" unbalanced="0">
      <fieldsUsage count="2">
        <fieldUsage x="-1"/>
        <fieldUsage x="1"/>
      </fieldsUsage>
    </cacheHierarchy>
    <cacheHierarchy uniqueName="[Retailers].[Order Date (Month Index)]" caption="Order Date (Month Index)" attribute="1" defaultMemberUniqueName="[Retailers].[Order Date (Month Index)].[All]" allUniqueName="[Retailers].[Order Date (Month Index)].[All]" dimensionUniqueName="[Retailers]" displayFolder="" count="0" memberValueDatatype="20" unbalanced="0" hidden="1"/>
    <cacheHierarchy uniqueName="[Retailers].[Payment Date (Month Index)]" caption="Payment Date (Month Index)" attribute="1" defaultMemberUniqueName="[Retailers].[Payment Date (Month Index)].[All]" allUniqueName="[Retailers].[Payment Date (Month Index)].[All]" dimensionUniqueName="[Retailers]" displayFolder="" count="0" memberValueDatatype="20" unbalanced="0" hidden="1"/>
    <cacheHierarchy uniqueName="[Measures].[Sum of Total Revenue]" caption="Sum of Total Revenue" measure="1" displayFolder="" measureGroup="Retailers" count="0" oneField="1">
      <fieldsUsage count="1">
        <fieldUsage x="2"/>
      </fieldsUsage>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Retailers" count="0">
      <extLst>
        <ext xmlns:x15="http://schemas.microsoft.com/office/spreadsheetml/2010/11/main" uri="{B97F6D7D-B522-45F9-BDA1-12C45D357490}">
          <x15:cacheHierarchy aggregatedColumn="8"/>
        </ext>
      </extLst>
    </cacheHierarchy>
    <cacheHierarchy uniqueName="[Measures].[Count of Payment Date (Year)]" caption="Count of Payment Date (Year)" measure="1" displayFolder="" measureGroup="Retailers" count="0">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Retailers" count="0">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Retailers" count="0">
      <extLst>
        <ext xmlns:x15="http://schemas.microsoft.com/office/spreadsheetml/2010/11/main" uri="{B97F6D7D-B522-45F9-BDA1-12C45D357490}">
          <x15:cacheHierarchy aggregatedColumn="7"/>
        </ext>
      </extLst>
    </cacheHierarchy>
    <cacheHierarchy uniqueName="[Measures].[Total Earnings]" caption="Total Earnings" measure="1" displayFolder="" measureGroup="Retailers" count="0"/>
    <cacheHierarchy uniqueName="[Measures].[Sales Volume]" caption="Sales Volume" measure="1" displayFolder="" measureGroup="Retailers" count="0"/>
    <cacheHierarchy uniqueName="[Measures].[__XL_Count Retailers]" caption="__XL_Count Retailers" measure="1" displayFolder="" measureGroup="Retailers" count="0" hidden="1"/>
    <cacheHierarchy uniqueName="[Measures].[__No measures defined]" caption="__No measures defined" measure="1" displayFolder="" count="0" hidden="1"/>
  </cacheHierarchies>
  <kpis count="0"/>
  <dimensions count="2">
    <dimension measure="1" name="Measures" uniqueName="[Measures]" caption="Measures"/>
    <dimension name="Retailers" uniqueName="[Retailers]" caption="Retailers"/>
  </dimensions>
  <measureGroups count="1">
    <measureGroup name="Retailers" caption="Retail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5.024716666667" createdVersion="5" refreshedVersion="8" minRefreshableVersion="3" recordCount="0" supportSubquery="1" supportAdvancedDrill="1" xr:uid="{1D710223-D7D7-4CD1-9804-B7AC95E0E347}">
  <cacheSource type="external" connectionId="6"/>
  <cacheFields count="2">
    <cacheField name="[Retailers].[Retailer].[Retailer]" caption="Retailer" numFmtId="0" level="1">
      <sharedItems count="4">
        <s v="Costco"/>
        <s v="Target"/>
        <s v="Walgreens"/>
        <s v="Walmart"/>
      </sharedItems>
    </cacheField>
    <cacheField name="[Measures].[Average of Price per Unit]" caption="Average of Price per Unit" numFmtId="0" hierarchy="20" level="32767"/>
  </cacheFields>
  <cacheHierarchies count="25">
    <cacheHierarchy uniqueName="[Retailers].[Retailer]" caption="Retailer" attribute="1" defaultMemberUniqueName="[Retailers].[Retailer].[All]" allUniqueName="[Retailers].[Retailer].[All]" dimensionUniqueName="[Retailers]" displayFolder="" count="2" memberValueDatatype="130" unbalanced="0">
      <fieldsUsage count="2">
        <fieldUsage x="-1"/>
        <fieldUsage x="0"/>
      </fieldsUsage>
    </cacheHierarchy>
    <cacheHierarchy uniqueName="[Retailers].[Contact]" caption="Contact" attribute="1" defaultMemberUniqueName="[Retailers].[Contact].[All]" allUniqueName="[Retailers].[Contact].[All]" dimensionUniqueName="[Retailers]" displayFolder="" count="0" memberValueDatatype="130" unbalanced="0"/>
    <cacheHierarchy uniqueName="[Retailers].[Retailer ID]" caption="Retailer ID" attribute="1" defaultMemberUniqueName="[Retailers].[Retailer ID].[All]" allUniqueName="[Retailers].[Retailer ID].[All]" dimensionUniqueName="[Retailers]" displayFolder="" count="0" memberValueDatatype="130" unbalanced="0"/>
    <cacheHierarchy uniqueName="[Retailers].[Order Date]" caption="Order Date" attribute="1" time="1" defaultMemberUniqueName="[Retailers].[Order Date].[All]" allUniqueName="[Retailers].[Order Date].[All]" dimensionUniqueName="[Retailers]" displayFolder="" count="0" memberValueDatatype="7" unbalanced="0"/>
    <cacheHierarchy uniqueName="[Retailers].[Payment Date]" caption="Payment Date" attribute="1" time="1" defaultMemberUniqueName="[Retailers].[Payment Date].[All]" allUniqueName="[Retailers].[Payment Date].[All]" dimensionUniqueName="[Retailers]" displayFolder="" count="0" memberValueDatatype="7" unbalanced="0"/>
    <cacheHierarchy uniqueName="[Retailers].[Region--State]" caption="Region--State" attribute="1" defaultMemberUniqueName="[Retailers].[Region--State].[All]" allUniqueName="[Retailers].[Region--State].[All]" dimensionUniqueName="[Retailers]" displayFolder="" count="2" memberValueDatatype="130" unbalanced="0"/>
    <cacheHierarchy uniqueName="[Retailers].[Beverage Brand]" caption="Beverage Brand" attribute="1" defaultMemberUniqueName="[Retailers].[Beverage Brand].[All]" allUniqueName="[Retailers].[Beverage Brand].[All]" dimensionUniqueName="[Retailers]" displayFolder="" count="2" memberValueDatatype="130" unbalanced="0"/>
    <cacheHierarchy uniqueName="[Retailers].[Price per Unit]" caption="Price per Unit" attribute="1" defaultMemberUniqueName="[Retailers].[Price per Unit].[All]" allUniqueName="[Retailers].[Price per Unit].[All]" dimensionUniqueName="[Retailers]" displayFolder="" count="0" memberValueDatatype="5" unbalanced="0"/>
    <cacheHierarchy uniqueName="[Retailers].[Units Sold]" caption="Units Sold" attribute="1" defaultMemberUniqueName="[Retailers].[Units Sold].[All]" allUniqueName="[Retailers].[Units Sold].[All]" dimensionUniqueName="[Retailers]" displayFolder="" count="0" memberValueDatatype="20" unbalanced="0"/>
    <cacheHierarchy uniqueName="[Retailers].[Total Revenue]" caption="Total Revenue" attribute="1" defaultMemberUniqueName="[Retailers].[Total Revenue].[All]" allUniqueName="[Retailers].[Total Revenue].[All]" dimensionUniqueName="[Retailers]" displayFolder="" count="0" memberValueDatatype="5" unbalanced="0"/>
    <cacheHierarchy uniqueName="[Retailers].[Payment Date (Year)]" caption="Payment Date (Year)" attribute="1" defaultMemberUniqueName="[Retailers].[Payment Date (Year)].[All]" allUniqueName="[Retailers].[Payment Date (Year)].[All]" dimensionUniqueName="[Retailers]" displayFolder="" count="2" memberValueDatatype="130" unbalanced="0"/>
    <cacheHierarchy uniqueName="[Retailers].[Payment Date (Quarter)]" caption="Payment Date (Quarter)" attribute="1" defaultMemberUniqueName="[Retailers].[Payment Date (Quarter)].[All]" allUniqueName="[Retailers].[Payment Date (Quarter)].[All]" dimensionUniqueName="[Retailers]" displayFolder="" count="0" memberValueDatatype="130" unbalanced="0"/>
    <cacheHierarchy uniqueName="[Retailers].[Payment Date (Month)]" caption="Payment Date (Month)" attribute="1" defaultMemberUniqueName="[Retailers].[Payment Date (Month)].[All]" allUniqueName="[Retailers].[Payment Date (Month)].[All]" dimensionUniqueName="[Retailers]" displayFolder="" count="0" memberValueDatatype="130" unbalanced="0"/>
    <cacheHierarchy uniqueName="[Retailers].[Order Date (Month)]" caption="Order Date (Month)" attribute="1" defaultMemberUniqueName="[Retailers].[Order Date (Month)].[All]" allUniqueName="[Retailers].[Order Date (Month)].[All]" dimensionUniqueName="[Retailers]" displayFolder="" count="0" memberValueDatatype="130" unbalanced="0"/>
    <cacheHierarchy uniqueName="[Retailers].[Order Date (Month Index)]" caption="Order Date (Month Index)" attribute="1" defaultMemberUniqueName="[Retailers].[Order Date (Month Index)].[All]" allUniqueName="[Retailers].[Order Date (Month Index)].[All]" dimensionUniqueName="[Retailers]" displayFolder="" count="0" memberValueDatatype="20" unbalanced="0" hidden="1"/>
    <cacheHierarchy uniqueName="[Retailers].[Payment Date (Month Index)]" caption="Payment Date (Month Index)" attribute="1" defaultMemberUniqueName="[Retailers].[Payment Date (Month Index)].[All]" allUniqueName="[Retailers].[Payment Date (Month Index)].[All]" dimensionUniqueName="[Retailers]" displayFolder="" count="0" memberValueDatatype="20" unbalanced="0" hidden="1"/>
    <cacheHierarchy uniqueName="[Measures].[Sum of Total Revenue]" caption="Sum of Total Revenue" measure="1" displayFolder="" measureGroup="Retailers" count="0">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Retailers" count="0">
      <extLst>
        <ext xmlns:x15="http://schemas.microsoft.com/office/spreadsheetml/2010/11/main" uri="{B97F6D7D-B522-45F9-BDA1-12C45D357490}">
          <x15:cacheHierarchy aggregatedColumn="8"/>
        </ext>
      </extLst>
    </cacheHierarchy>
    <cacheHierarchy uniqueName="[Measures].[Count of Payment Date (Year)]" caption="Count of Payment Date (Year)" measure="1" displayFolder="" measureGroup="Retailers" count="0">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Retailers" count="0">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Retailers" count="0" oneField="1">
      <fieldsUsage count="1">
        <fieldUsage x="1"/>
      </fieldsUsage>
      <extLst>
        <ext xmlns:x15="http://schemas.microsoft.com/office/spreadsheetml/2010/11/main" uri="{B97F6D7D-B522-45F9-BDA1-12C45D357490}">
          <x15:cacheHierarchy aggregatedColumn="7"/>
        </ext>
      </extLst>
    </cacheHierarchy>
    <cacheHierarchy uniqueName="[Measures].[Total Earnings]" caption="Total Earnings" measure="1" displayFolder="" measureGroup="Retailers" count="0"/>
    <cacheHierarchy uniqueName="[Measures].[Sales Volume]" caption="Sales Volume" measure="1" displayFolder="" measureGroup="Retailers" count="0"/>
    <cacheHierarchy uniqueName="[Measures].[__XL_Count Retailers]" caption="__XL_Count Retailers" measure="1" displayFolder="" measureGroup="Retailers" count="0" hidden="1"/>
    <cacheHierarchy uniqueName="[Measures].[__No measures defined]" caption="__No measures defined" measure="1" displayFolder="" count="0" hidden="1"/>
  </cacheHierarchies>
  <kpis count="0"/>
  <dimensions count="2">
    <dimension measure="1" name="Measures" uniqueName="[Measures]" caption="Measures"/>
    <dimension name="Retailers" uniqueName="[Retailers]" caption="Retailers"/>
  </dimensions>
  <measureGroups count="1">
    <measureGroup name="Retailers" caption="Retail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5.028362962963" createdVersion="5" refreshedVersion="8" minRefreshableVersion="3" recordCount="0" supportSubquery="1" supportAdvancedDrill="1" xr:uid="{B98B5947-CC87-4B9E-936F-193DEC206EC1}">
  <cacheSource type="external" connectionId="6"/>
  <cacheFields count="3">
    <cacheField name="[Measures].[Total Earnings]" caption="Total Earnings" numFmtId="0" hierarchy="21" level="32767"/>
    <cacheField name="[Retailers].[Payment Date (Quarter)].[Payment Date (Quarter)]" caption="Payment Date (Quarter)" numFmtId="0" hierarchy="11" level="1">
      <sharedItems count="4">
        <s v="Qtr1"/>
        <s v="Qtr2"/>
        <s v="Qtr3"/>
        <s v="Qtr4"/>
      </sharedItems>
    </cacheField>
    <cacheField name="[Retailers].[Retailer].[Retailer]" caption="Retailer" numFmtId="0" level="1">
      <sharedItems count="4">
        <s v="Costco"/>
        <s v="Target"/>
        <s v="Walgreens"/>
        <s v="Walmart"/>
      </sharedItems>
    </cacheField>
  </cacheFields>
  <cacheHierarchies count="25">
    <cacheHierarchy uniqueName="[Retailers].[Retailer]" caption="Retailer" attribute="1" defaultMemberUniqueName="[Retailers].[Retailer].[All]" allUniqueName="[Retailers].[Retailer].[All]" dimensionUniqueName="[Retailers]" displayFolder="" count="2" memberValueDatatype="130" unbalanced="0">
      <fieldsUsage count="2">
        <fieldUsage x="-1"/>
        <fieldUsage x="2"/>
      </fieldsUsage>
    </cacheHierarchy>
    <cacheHierarchy uniqueName="[Retailers].[Contact]" caption="Contact" attribute="1" defaultMemberUniqueName="[Retailers].[Contact].[All]" allUniqueName="[Retailers].[Contact].[All]" dimensionUniqueName="[Retailers]" displayFolder="" count="0" memberValueDatatype="130" unbalanced="0"/>
    <cacheHierarchy uniqueName="[Retailers].[Retailer ID]" caption="Retailer ID" attribute="1" defaultMemberUniqueName="[Retailers].[Retailer ID].[All]" allUniqueName="[Retailers].[Retailer ID].[All]" dimensionUniqueName="[Retailers]" displayFolder="" count="0" memberValueDatatype="130" unbalanced="0"/>
    <cacheHierarchy uniqueName="[Retailers].[Order Date]" caption="Order Date" attribute="1" time="1" defaultMemberUniqueName="[Retailers].[Order Date].[All]" allUniqueName="[Retailers].[Order Date].[All]" dimensionUniqueName="[Retailers]" displayFolder="" count="0" memberValueDatatype="7" unbalanced="0"/>
    <cacheHierarchy uniqueName="[Retailers].[Payment Date]" caption="Payment Date" attribute="1" time="1" defaultMemberUniqueName="[Retailers].[Payment Date].[All]" allUniqueName="[Retailers].[Payment Date].[All]" dimensionUniqueName="[Retailers]" displayFolder="" count="0" memberValueDatatype="7" unbalanced="0"/>
    <cacheHierarchy uniqueName="[Retailers].[Region--State]" caption="Region--State" attribute="1" defaultMemberUniqueName="[Retailers].[Region--State].[All]" allUniqueName="[Retailers].[Region--State].[All]" dimensionUniqueName="[Retailers]" displayFolder="" count="2" memberValueDatatype="130" unbalanced="0"/>
    <cacheHierarchy uniqueName="[Retailers].[Beverage Brand]" caption="Beverage Brand" attribute="1" defaultMemberUniqueName="[Retailers].[Beverage Brand].[All]" allUniqueName="[Retailers].[Beverage Brand].[All]" dimensionUniqueName="[Retailers]" displayFolder="" count="2" memberValueDatatype="130" unbalanced="0"/>
    <cacheHierarchy uniqueName="[Retailers].[Price per Unit]" caption="Price per Unit" attribute="1" defaultMemberUniqueName="[Retailers].[Price per Unit].[All]" allUniqueName="[Retailers].[Price per Unit].[All]" dimensionUniqueName="[Retailers]" displayFolder="" count="0" memberValueDatatype="5" unbalanced="0"/>
    <cacheHierarchy uniqueName="[Retailers].[Units Sold]" caption="Units Sold" attribute="1" defaultMemberUniqueName="[Retailers].[Units Sold].[All]" allUniqueName="[Retailers].[Units Sold].[All]" dimensionUniqueName="[Retailers]" displayFolder="" count="0" memberValueDatatype="20" unbalanced="0"/>
    <cacheHierarchy uniqueName="[Retailers].[Total Revenue]" caption="Total Revenue" attribute="1" defaultMemberUniqueName="[Retailers].[Total Revenue].[All]" allUniqueName="[Retailers].[Total Revenue].[All]" dimensionUniqueName="[Retailers]" displayFolder="" count="0" memberValueDatatype="5" unbalanced="0"/>
    <cacheHierarchy uniqueName="[Retailers].[Payment Date (Year)]" caption="Payment Date (Year)" attribute="1" defaultMemberUniqueName="[Retailers].[Payment Date (Year)].[All]" allUniqueName="[Retailers].[Payment Date (Year)].[All]" dimensionUniqueName="[Retailers]" displayFolder="" count="2" memberValueDatatype="130" unbalanced="0"/>
    <cacheHierarchy uniqueName="[Retailers].[Payment Date (Quarter)]" caption="Payment Date (Quarter)" attribute="1" defaultMemberUniqueName="[Retailers].[Payment Date (Quarter)].[All]" allUniqueName="[Retailers].[Payment Date (Quarter)].[All]" dimensionUniqueName="[Retailers]" displayFolder="" count="2" memberValueDatatype="130" unbalanced="0">
      <fieldsUsage count="2">
        <fieldUsage x="-1"/>
        <fieldUsage x="1"/>
      </fieldsUsage>
    </cacheHierarchy>
    <cacheHierarchy uniqueName="[Retailers].[Payment Date (Month)]" caption="Payment Date (Month)" attribute="1" defaultMemberUniqueName="[Retailers].[Payment Date (Month)].[All]" allUniqueName="[Retailers].[Payment Date (Month)].[All]" dimensionUniqueName="[Retailers]" displayFolder="" count="0" memberValueDatatype="130" unbalanced="0"/>
    <cacheHierarchy uniqueName="[Retailers].[Order Date (Month)]" caption="Order Date (Month)" attribute="1" defaultMemberUniqueName="[Retailers].[Order Date (Month)].[All]" allUniqueName="[Retailers].[Order Date (Month)].[All]" dimensionUniqueName="[Retailers]" displayFolder="" count="2" memberValueDatatype="130" unbalanced="0"/>
    <cacheHierarchy uniqueName="[Retailers].[Order Date (Month Index)]" caption="Order Date (Month Index)" attribute="1" defaultMemberUniqueName="[Retailers].[Order Date (Month Index)].[All]" allUniqueName="[Retailers].[Order Date (Month Index)].[All]" dimensionUniqueName="[Retailers]" displayFolder="" count="0" memberValueDatatype="20" unbalanced="0" hidden="1"/>
    <cacheHierarchy uniqueName="[Retailers].[Payment Date (Month Index)]" caption="Payment Date (Month Index)" attribute="1" defaultMemberUniqueName="[Retailers].[Payment Date (Month Index)].[All]" allUniqueName="[Retailers].[Payment Date (Month Index)].[All]" dimensionUniqueName="[Retailers]" displayFolder="" count="0" memberValueDatatype="20" unbalanced="0" hidden="1"/>
    <cacheHierarchy uniqueName="[Measures].[Sum of Total Revenue]" caption="Sum of Total Revenue" measure="1" displayFolder="" measureGroup="Retailers" count="0">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Retailers" count="0">
      <extLst>
        <ext xmlns:x15="http://schemas.microsoft.com/office/spreadsheetml/2010/11/main" uri="{B97F6D7D-B522-45F9-BDA1-12C45D357490}">
          <x15:cacheHierarchy aggregatedColumn="8"/>
        </ext>
      </extLst>
    </cacheHierarchy>
    <cacheHierarchy uniqueName="[Measures].[Count of Payment Date (Year)]" caption="Count of Payment Date (Year)" measure="1" displayFolder="" measureGroup="Retailers" count="0">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Retailers" count="0">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Retailers" count="0">
      <extLst>
        <ext xmlns:x15="http://schemas.microsoft.com/office/spreadsheetml/2010/11/main" uri="{B97F6D7D-B522-45F9-BDA1-12C45D357490}">
          <x15:cacheHierarchy aggregatedColumn="7"/>
        </ext>
      </extLst>
    </cacheHierarchy>
    <cacheHierarchy uniqueName="[Measures].[Total Earnings]" caption="Total Earnings" measure="1" displayFolder="" measureGroup="Retailers" count="0" oneField="1">
      <fieldsUsage count="1">
        <fieldUsage x="0"/>
      </fieldsUsage>
    </cacheHierarchy>
    <cacheHierarchy uniqueName="[Measures].[Sales Volume]" caption="Sales Volume" measure="1" displayFolder="" measureGroup="Retailers" count="0"/>
    <cacheHierarchy uniqueName="[Measures].[__XL_Count Retailers]" caption="__XL_Count Retailers" measure="1" displayFolder="" measureGroup="Retailers" count="0" hidden="1"/>
    <cacheHierarchy uniqueName="[Measures].[__No measures defined]" caption="__No measures defined" measure="1" displayFolder="" count="0" hidden="1"/>
  </cacheHierarchies>
  <kpis count="0"/>
  <dimensions count="2">
    <dimension measure="1" name="Measures" uniqueName="[Measures]" caption="Measures"/>
    <dimension name="Retailers" uniqueName="[Retailers]" caption="Retailers"/>
  </dimensions>
  <measureGroups count="1">
    <measureGroup name="Retailers" caption="Retail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9.701675694443" createdVersion="3" refreshedVersion="8" minRefreshableVersion="3" recordCount="0" supportSubquery="1" supportAdvancedDrill="1" xr:uid="{63AA742E-A839-480A-B904-D30358CF2EC3}">
  <cacheSource type="external" connectionId="6">
    <extLst>
      <ext xmlns:x14="http://schemas.microsoft.com/office/spreadsheetml/2009/9/main" uri="{F057638F-6D5F-4e77-A914-E7F072B9BCA8}">
        <x14:sourceConnection name="ThisWorkbookDataModel"/>
      </ext>
    </extLst>
  </cacheSource>
  <cacheFields count="0"/>
  <cacheHierarchies count="25">
    <cacheHierarchy uniqueName="[Retailers].[Retailer]" caption="Retailer" attribute="1" defaultMemberUniqueName="[Retailers].[Retailer].[All]" allUniqueName="[Retailers].[Retailer].[All]" dimensionUniqueName="[Retailers]" displayFolder="" count="2" memberValueDatatype="130" unbalanced="0"/>
    <cacheHierarchy uniqueName="[Retailers].[Contact]" caption="Contact" attribute="1" defaultMemberUniqueName="[Retailers].[Contact].[All]" allUniqueName="[Retailers].[Contact].[All]" dimensionUniqueName="[Retailers]" displayFolder="" count="0" memberValueDatatype="130" unbalanced="0"/>
    <cacheHierarchy uniqueName="[Retailers].[Retailer ID]" caption="Retailer ID" attribute="1" defaultMemberUniqueName="[Retailers].[Retailer ID].[All]" allUniqueName="[Retailers].[Retailer ID].[All]" dimensionUniqueName="[Retailers]" displayFolder="" count="0" memberValueDatatype="130" unbalanced="0"/>
    <cacheHierarchy uniqueName="[Retailers].[Order Date]" caption="Order Date" attribute="1" time="1" defaultMemberUniqueName="[Retailers].[Order Date].[All]" allUniqueName="[Retailers].[Order Date].[All]" dimensionUniqueName="[Retailers]" displayFolder="" count="0" memberValueDatatype="7" unbalanced="0"/>
    <cacheHierarchy uniqueName="[Retailers].[Payment Date]" caption="Payment Date" attribute="1" time="1" defaultMemberUniqueName="[Retailers].[Payment Date].[All]" allUniqueName="[Retailers].[Payment Date].[All]" dimensionUniqueName="[Retailers]" displayFolder="" count="0" memberValueDatatype="7" unbalanced="0"/>
    <cacheHierarchy uniqueName="[Retailers].[Region--State]" caption="Region--State" attribute="1" defaultMemberUniqueName="[Retailers].[Region--State].[All]" allUniqueName="[Retailers].[Region--State].[All]" dimensionUniqueName="[Retailers]" displayFolder="" count="0" memberValueDatatype="130" unbalanced="0"/>
    <cacheHierarchy uniqueName="[Retailers].[Beverage Brand]" caption="Beverage Brand" attribute="1" defaultMemberUniqueName="[Retailers].[Beverage Brand].[All]" allUniqueName="[Retailers].[Beverage Brand].[All]" dimensionUniqueName="[Retailers]" displayFolder="" count="2" memberValueDatatype="130" unbalanced="0"/>
    <cacheHierarchy uniqueName="[Retailers].[Price per Unit]" caption="Price per Unit" attribute="1" defaultMemberUniqueName="[Retailers].[Price per Unit].[All]" allUniqueName="[Retailers].[Price per Unit].[All]" dimensionUniqueName="[Retailers]" displayFolder="" count="0" memberValueDatatype="5" unbalanced="0"/>
    <cacheHierarchy uniqueName="[Retailers].[Units Sold]" caption="Units Sold" attribute="1" defaultMemberUniqueName="[Retailers].[Units Sold].[All]" allUniqueName="[Retailers].[Units Sold].[All]" dimensionUniqueName="[Retailers]" displayFolder="" count="0" memberValueDatatype="20" unbalanced="0"/>
    <cacheHierarchy uniqueName="[Retailers].[Total Revenue]" caption="Total Revenue" attribute="1" defaultMemberUniqueName="[Retailers].[Total Revenue].[All]" allUniqueName="[Retailers].[Total Revenue].[All]" dimensionUniqueName="[Retailers]" displayFolder="" count="0" memberValueDatatype="5" unbalanced="0"/>
    <cacheHierarchy uniqueName="[Retailers].[Payment Date (Year)]" caption="Payment Date (Year)" attribute="1" defaultMemberUniqueName="[Retailers].[Payment Date (Year)].[All]" allUniqueName="[Retailers].[Payment Date (Year)].[All]" dimensionUniqueName="[Retailers]" displayFolder="" count="2" memberValueDatatype="130" unbalanced="0"/>
    <cacheHierarchy uniqueName="[Retailers].[Payment Date (Quarter)]" caption="Payment Date (Quarter)" attribute="1" defaultMemberUniqueName="[Retailers].[Payment Date (Quarter)].[All]" allUniqueName="[Retailers].[Payment Date (Quarter)].[All]" dimensionUniqueName="[Retailers]" displayFolder="" count="0" memberValueDatatype="130" unbalanced="0"/>
    <cacheHierarchy uniqueName="[Retailers].[Payment Date (Month)]" caption="Payment Date (Month)" attribute="1" defaultMemberUniqueName="[Retailers].[Payment Date (Month)].[All]" allUniqueName="[Retailers].[Payment Date (Month)].[All]" dimensionUniqueName="[Retailers]" displayFolder="" count="0" memberValueDatatype="130" unbalanced="0"/>
    <cacheHierarchy uniqueName="[Retailers].[Order Date (Month)]" caption="Order Date (Month)" attribute="1" defaultMemberUniqueName="[Retailers].[Order Date (Month)].[All]" allUniqueName="[Retailers].[Order Date (Month)].[All]" dimensionUniqueName="[Retailers]" displayFolder="" count="0" memberValueDatatype="130" unbalanced="0"/>
    <cacheHierarchy uniqueName="[Retailers].[Order Date (Month Index)]" caption="Order Date (Month Index)" attribute="1" defaultMemberUniqueName="[Retailers].[Order Date (Month Index)].[All]" allUniqueName="[Retailers].[Order Date (Month Index)].[All]" dimensionUniqueName="[Retailers]" displayFolder="" count="0" memberValueDatatype="20" unbalanced="0" hidden="1"/>
    <cacheHierarchy uniqueName="[Retailers].[Payment Date (Month Index)]" caption="Payment Date (Month Index)" attribute="1" defaultMemberUniqueName="[Retailers].[Payment Date (Month Index)].[All]" allUniqueName="[Retailers].[Payment Date (Month Index)].[All]" dimensionUniqueName="[Retailers]" displayFolder="" count="0" memberValueDatatype="20" unbalanced="0" hidden="1"/>
    <cacheHierarchy uniqueName="[Measures].[Sum of Total Revenue]" caption="Sum of Total Revenue" measure="1" displayFolder="" measureGroup="Retailers" count="0">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Retailers" count="0">
      <extLst>
        <ext xmlns:x15="http://schemas.microsoft.com/office/spreadsheetml/2010/11/main" uri="{B97F6D7D-B522-45F9-BDA1-12C45D357490}">
          <x15:cacheHierarchy aggregatedColumn="8"/>
        </ext>
      </extLst>
    </cacheHierarchy>
    <cacheHierarchy uniqueName="[Measures].[Count of Payment Date (Year)]" caption="Count of Payment Date (Year)" measure="1" displayFolder="" measureGroup="Retailers" count="0">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Retailers" count="0">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Retailers" count="0">
      <extLst>
        <ext xmlns:x15="http://schemas.microsoft.com/office/spreadsheetml/2010/11/main" uri="{B97F6D7D-B522-45F9-BDA1-12C45D357490}">
          <x15:cacheHierarchy aggregatedColumn="7"/>
        </ext>
      </extLst>
    </cacheHierarchy>
    <cacheHierarchy uniqueName="[Measures].[Total Earnings]" caption="Total Earnings" measure="1" displayFolder="" measureGroup="Retailers" count="0"/>
    <cacheHierarchy uniqueName="[Measures].[Sales Volume]" caption="Sales Volume" measure="1" displayFolder="" measureGroup="Retailers" count="0"/>
    <cacheHierarchy uniqueName="[Measures].[__XL_Count Retailers]" caption="__XL_Count Retailers" measure="1" displayFolder="" measureGroup="Retail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708043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84F13D-F3A0-4902-9CDC-F6FAB453D9D9}" name="PivotTable5" cacheId="1" applyNumberFormats="0" applyBorderFormats="0" applyFontFormats="0" applyPatternFormats="0" applyAlignmentFormats="0" applyWidthHeightFormats="1" dataCaption="Values" tag="4c9ab090-2f28-4c07-97a3-7a2066786fd2" updatedVersion="8" minRefreshableVersion="3" useAutoFormatting="1" subtotalHiddenItems="1" colGrandTotals="0" itemPrintTitles="1" createdVersion="5" indent="0" compact="0" compactData="0" multipleFieldFilters="0" chartFormat="15">
  <location ref="L17:M21" firstHeaderRow="1" firstDataRow="1" firstDataCol="1"/>
  <pivotFields count="3">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t="grand">
      <x/>
    </i>
  </rowItems>
  <colItems count="1">
    <i/>
  </colItems>
  <dataFields count="1">
    <dataField name="Sum of Units Sold" fld="1" showDataAs="percentOfTotal" baseField="0" baseItem="0" numFmtId="10"/>
  </dataFields>
  <formats count="9">
    <format dxfId="15">
      <pivotArea outline="0" collapsedLevelsAreSubtotals="1" fieldPosition="0"/>
    </format>
    <format dxfId="14">
      <pivotArea outline="0" collapsedLevelsAreSubtotals="1" fieldPosition="0"/>
    </format>
    <format dxfId="13">
      <pivotArea type="all" dataOnly="0" outline="0" fieldPosition="0"/>
    </format>
    <format dxfId="12">
      <pivotArea outline="0" collapsedLevelsAreSubtotals="1" fieldPosition="0"/>
    </format>
    <format dxfId="11">
      <pivotArea field="0" type="button" dataOnly="0" labelOnly="1" outline="0" axis="axisRow" fieldPosition="0"/>
    </format>
    <format dxfId="10">
      <pivotArea dataOnly="0" labelOnly="1" outline="0" fieldPosition="0">
        <references count="1">
          <reference field="0" count="0"/>
        </references>
      </pivotArea>
    </format>
    <format dxfId="9">
      <pivotArea dataOnly="0" labelOnly="1" grandRow="1" outline="0" fieldPosition="0"/>
    </format>
    <format dxfId="8">
      <pivotArea dataOnly="0" labelOnly="1" outline="0" axis="axisValues" fieldPosition="0"/>
    </format>
    <format dxfId="7">
      <pivotArea outline="0" fieldPosition="0">
        <references count="1">
          <reference field="4294967294" count="1">
            <x v="0"/>
          </reference>
        </references>
      </pivotArea>
    </format>
  </formats>
  <chartFormats count="4">
    <chartFormat chart="14" format="17" series="1">
      <pivotArea type="data" outline="0" fieldPosition="0">
        <references count="1">
          <reference field="4294967294" count="1" selected="0">
            <x v="0"/>
          </reference>
        </references>
      </pivotArea>
    </chartFormat>
    <chartFormat chart="14" format="18">
      <pivotArea type="data" outline="0" fieldPosition="0">
        <references count="2">
          <reference field="4294967294" count="1" selected="0">
            <x v="0"/>
          </reference>
          <reference field="0" count="1" selected="0">
            <x v="0"/>
          </reference>
        </references>
      </pivotArea>
    </chartFormat>
    <chartFormat chart="14" format="19">
      <pivotArea type="data" outline="0" fieldPosition="0">
        <references count="2">
          <reference field="4294967294" count="1" selected="0">
            <x v="0"/>
          </reference>
          <reference field="0" count="1" selected="0">
            <x v="1"/>
          </reference>
        </references>
      </pivotArea>
    </chartFormat>
    <chartFormat chart="14" format="20">
      <pivotArea type="data" outline="0" fieldPosition="0">
        <references count="2">
          <reference field="4294967294" count="1" selected="0">
            <x v="0"/>
          </reference>
          <reference field="0" count="1" selected="0">
            <x v="2"/>
          </reference>
        </references>
      </pivotArea>
    </chartFormat>
  </chartFormats>
  <pivotHierarchies count="25">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 Total Revenue"/>
    <pivotHierarchy dragToData="1" caption=" Units Sol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1" showColStripes="1"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EB1F0F-95F9-493D-8506-47D7E5202D94}" name="PivotTable8" cacheId="2" applyNumberFormats="0" applyBorderFormats="0" applyFontFormats="0" applyPatternFormats="0" applyAlignmentFormats="0" applyWidthHeightFormats="1" dataCaption="Values" tag="9cda8176-2eb9-40b4-9df1-f684b4c0eb54" updatedVersion="8" minRefreshableVersion="3" useAutoFormatting="1" subtotalHiddenItems="1" colGrandTotals="0" itemPrintTitles="1" createdVersion="5" indent="0" compact="0" compactData="0" multipleFieldFilters="0" chartFormat="20">
  <location ref="R1:T6" firstHeaderRow="0" firstDataRow="1" firstDataCol="1"/>
  <pivotFields count="4">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5">
    <i>
      <x/>
    </i>
    <i>
      <x v="1"/>
    </i>
    <i>
      <x v="2"/>
    </i>
    <i>
      <x v="3"/>
    </i>
    <i t="grand">
      <x/>
    </i>
  </rowItems>
  <colFields count="1">
    <field x="-2"/>
  </colFields>
  <colItems count="2">
    <i>
      <x/>
    </i>
    <i i="1">
      <x v="1"/>
    </i>
  </colItems>
  <dataFields count="2">
    <dataField name=" Total Revenue" fld="0" baseField="0" baseItem="0" numFmtId="165"/>
    <dataField name="Sum of Units Sold" fld="2" baseField="0" baseItem="0"/>
  </dataFields>
  <formats count="7">
    <format dxfId="22">
      <pivotArea outline="0" collapsedLevelsAreSubtotals="1" fieldPosition="0"/>
    </format>
    <format dxfId="21">
      <pivotArea outline="0" collapsedLevelsAreSubtotals="1" fieldPosition="0"/>
    </format>
    <format dxfId="20">
      <pivotArea type="all" dataOnly="0" outline="0" fieldPosition="0"/>
    </format>
    <format dxfId="19">
      <pivotArea outline="0" collapsedLevelsAreSubtotals="1" fieldPosition="0"/>
    </format>
    <format dxfId="18">
      <pivotArea dataOnly="0" labelOnly="1" grandRow="1" outline="0" fieldPosition="0"/>
    </format>
    <format dxfId="17">
      <pivotArea dataOnly="0" labelOnly="1" outline="0" fieldPosition="0">
        <references count="1">
          <reference field="4294967294" count="1">
            <x v="0"/>
          </reference>
        </references>
      </pivotArea>
    </format>
    <format dxfId="16">
      <pivotArea outline="0" fieldPosition="0">
        <references count="1">
          <reference field="4294967294" count="1" selected="0">
            <x v="0"/>
          </reference>
        </references>
      </pivotArea>
    </format>
  </formats>
  <chartFormats count="2">
    <chartFormat chart="13" format="20" series="1">
      <pivotArea type="data" outline="0" fieldPosition="0">
        <references count="1">
          <reference field="4294967294" count="1" selected="0">
            <x v="0"/>
          </reference>
        </references>
      </pivotArea>
    </chartFormat>
    <chartFormat chart="15" format="40" series="1">
      <pivotArea type="data" outline="0" fieldPosition="0">
        <references count="1">
          <reference field="4294967294" count="1" selected="0">
            <x v="0"/>
          </reference>
        </references>
      </pivotArea>
    </chartFormat>
  </chartFormats>
  <pivotHierarchies count="25">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 Total Revenue"/>
    <pivotHierarchy dragToData="1" caption=" Units Sol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1" showColStripes="1"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D169DC-90BE-4EF3-86FB-BE0987774EBD}" name="PivotTable3" cacheId="4" applyNumberFormats="0" applyBorderFormats="0" applyFontFormats="0" applyPatternFormats="0" applyAlignmentFormats="0" applyWidthHeightFormats="1" dataCaption="Values" tag="85283d29-2479-4581-816f-2490c9c20034" updatedVersion="8" minRefreshableVersion="3" useAutoFormatting="1" subtotalHiddenItems="1" colGrandTotals="0" itemPrintTitles="1" createdVersion="5" indent="0" compact="0" compactData="0" multipleFieldFilters="0" chartFormat="20">
  <location ref="M1:O6" firstHeaderRow="0" firstDataRow="1" firstDataCol="1"/>
  <pivotFields count="3">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1">
    <field x="1"/>
  </rowFields>
  <rowItems count="5">
    <i>
      <x/>
    </i>
    <i>
      <x v="1"/>
    </i>
    <i>
      <x v="2"/>
    </i>
    <i>
      <x v="3"/>
    </i>
    <i t="grand">
      <x/>
    </i>
  </rowItems>
  <colFields count="1">
    <field x="-2"/>
  </colFields>
  <colItems count="2">
    <i>
      <x/>
    </i>
    <i i="1">
      <x v="1"/>
    </i>
  </colItems>
  <dataFields count="2">
    <dataField name=" Total Revenue" fld="0" baseField="0" baseItem="0" numFmtId="168"/>
    <dataField name=" Units Sold" fld="2" baseField="0" baseItem="0" numFmtId="169"/>
  </dataFields>
  <formats count="11">
    <format dxfId="33">
      <pivotArea outline="0" collapsedLevelsAreSubtotals="1" fieldPosition="0"/>
    </format>
    <format dxfId="32">
      <pivotArea outline="0" collapsedLevelsAreSubtotals="1" fieldPosition="0"/>
    </format>
    <format dxfId="31">
      <pivotArea type="all" dataOnly="0" outline="0" fieldPosition="0"/>
    </format>
    <format dxfId="30">
      <pivotArea outline="0" collapsedLevelsAreSubtotals="1" fieldPosition="0"/>
    </format>
    <format dxfId="29">
      <pivotArea field="1" type="button" dataOnly="0" labelOnly="1" outline="0" axis="axisRow" fieldPosition="0"/>
    </format>
    <format dxfId="28">
      <pivotArea dataOnly="0" labelOnly="1" outline="0" fieldPosition="0">
        <references count="1">
          <reference field="1" count="0"/>
        </references>
      </pivotArea>
    </format>
    <format dxfId="27">
      <pivotArea dataOnly="0" labelOnly="1" grandRow="1" outline="0" fieldPosition="0"/>
    </format>
    <format dxfId="26">
      <pivotArea dataOnly="0" labelOnly="1" outline="0" fieldPosition="0">
        <references count="1">
          <reference field="4294967294" count="2">
            <x v="0"/>
            <x v="1"/>
          </reference>
        </references>
      </pivotArea>
    </format>
    <format dxfId="25">
      <pivotArea outline="0" fieldPosition="0">
        <references count="1">
          <reference field="4294967294" count="1" selected="0">
            <x v="0"/>
          </reference>
        </references>
      </pivotArea>
    </format>
    <format dxfId="24">
      <pivotArea outline="0" fieldPosition="0">
        <references count="1">
          <reference field="4294967294" count="1" selected="0">
            <x v="1"/>
          </reference>
        </references>
      </pivotArea>
    </format>
    <format dxfId="23">
      <pivotArea field="1" grandRow="1" outline="0" axis="axisRow" fieldPosition="0">
        <references count="1">
          <reference field="4294967294" count="1" selected="0">
            <x v="1"/>
          </reference>
        </references>
      </pivotArea>
    </format>
  </formats>
  <chartFormats count="10">
    <chartFormat chart="15" format="40" series="1">
      <pivotArea type="data" outline="0" fieldPosition="0">
        <references count="1">
          <reference field="4294967294" count="1" selected="0">
            <x v="0"/>
          </reference>
        </references>
      </pivotArea>
    </chartFormat>
    <chartFormat chart="15" format="41">
      <pivotArea type="data" outline="0" fieldPosition="0">
        <references count="2">
          <reference field="4294967294" count="1" selected="0">
            <x v="0"/>
          </reference>
          <reference field="1" count="1" selected="0">
            <x v="0"/>
          </reference>
        </references>
      </pivotArea>
    </chartFormat>
    <chartFormat chart="15" format="42">
      <pivotArea type="data" outline="0" fieldPosition="0">
        <references count="2">
          <reference field="4294967294" count="1" selected="0">
            <x v="0"/>
          </reference>
          <reference field="1" count="1" selected="0">
            <x v="1"/>
          </reference>
        </references>
      </pivotArea>
    </chartFormat>
    <chartFormat chart="15" format="43">
      <pivotArea type="data" outline="0" fieldPosition="0">
        <references count="2">
          <reference field="4294967294" count="1" selected="0">
            <x v="0"/>
          </reference>
          <reference field="1" count="1" selected="0">
            <x v="2"/>
          </reference>
        </references>
      </pivotArea>
    </chartFormat>
    <chartFormat chart="15" format="44">
      <pivotArea type="data" outline="0" fieldPosition="0">
        <references count="2">
          <reference field="4294967294" count="1" selected="0">
            <x v="0"/>
          </reference>
          <reference field="1" count="1" selected="0">
            <x v="3"/>
          </reference>
        </references>
      </pivotArea>
    </chartFormat>
    <chartFormat chart="15" format="45" series="1">
      <pivotArea type="data" outline="0" fieldPosition="0">
        <references count="1">
          <reference field="4294967294" count="1" selected="0">
            <x v="1"/>
          </reference>
        </references>
      </pivotArea>
    </chartFormat>
    <chartFormat chart="15" format="46">
      <pivotArea type="data" outline="0" fieldPosition="0">
        <references count="2">
          <reference field="4294967294" count="1" selected="0">
            <x v="1"/>
          </reference>
          <reference field="1" count="1" selected="0">
            <x v="0"/>
          </reference>
        </references>
      </pivotArea>
    </chartFormat>
    <chartFormat chart="15" format="47">
      <pivotArea type="data" outline="0" fieldPosition="0">
        <references count="2">
          <reference field="4294967294" count="1" selected="0">
            <x v="1"/>
          </reference>
          <reference field="1" count="1" selected="0">
            <x v="1"/>
          </reference>
        </references>
      </pivotArea>
    </chartFormat>
    <chartFormat chart="15" format="48">
      <pivotArea type="data" outline="0" fieldPosition="0">
        <references count="2">
          <reference field="4294967294" count="1" selected="0">
            <x v="1"/>
          </reference>
          <reference field="1" count="1" selected="0">
            <x v="2"/>
          </reference>
        </references>
      </pivotArea>
    </chartFormat>
    <chartFormat chart="15" format="49">
      <pivotArea type="data" outline="0" fieldPosition="0">
        <references count="2">
          <reference field="4294967294" count="1" selected="0">
            <x v="1"/>
          </reference>
          <reference field="1" count="1" selected="0">
            <x v="3"/>
          </reference>
        </references>
      </pivotArea>
    </chartFormat>
  </chartFormats>
  <pivotHierarchies count="25">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 Total Revenue"/>
    <pivotHierarchy dragToData="1" caption=" Units Sol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1" showColStripes="1"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8DEA45-3CE2-49A0-867E-22D5599B8F3E}" name="PivotTable4" cacheId="0" applyNumberFormats="0" applyBorderFormats="0" applyFontFormats="0" applyPatternFormats="0" applyAlignmentFormats="0" applyWidthHeightFormats="1" dataCaption="Values" tag="b5a4ece6-e682-4f85-9186-7d9a0b00b82e" updatedVersion="8" minRefreshableVersion="3" useAutoFormatting="1" subtotalHiddenItems="1" colGrandTotals="0" itemPrintTitles="1" createdVersion="5" indent="0" compact="0" compactData="0" multipleFieldFilters="0" chartFormat="37">
  <location ref="M8:N15" firstHeaderRow="1" firstDataRow="1" firstDataCol="1"/>
  <pivotFields count="4">
    <pivotField axis="axisRow" compact="0" allDrilled="1" outline="0" subtotalTop="0" showAll="0" dataSourceSort="1" defaultSubtotal="0" defaultAttributeDrillState="1">
      <items count="6">
        <item x="0"/>
        <item x="1"/>
        <item x="2"/>
        <item x="3"/>
        <item x="4"/>
        <item x="5"/>
      </items>
    </pivotField>
    <pivotField compact="0" allDrilled="1" outline="0" subtotalTop="0" showAll="0" dataSourceSort="1" defaultSubtotal="0" defaultAttributeDrillState="1"/>
    <pivotField dataField="1" compact="0" outline="0" subtotalTop="0" showAll="0" defaultSubtotal="0"/>
    <pivotField compact="0" allDrilled="1" outline="0"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 Units Sold" fld="2" baseField="0" baseItem="0" numFmtId="170"/>
  </dataFields>
  <formats count="11">
    <format dxfId="44">
      <pivotArea outline="0" collapsedLevelsAreSubtotals="1" fieldPosition="0"/>
    </format>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outline="0" fieldPosition="0">
        <references count="1">
          <reference field="0" count="0"/>
        </references>
      </pivotArea>
    </format>
    <format dxfId="39">
      <pivotArea dataOnly="0" labelOnly="1" grandRow="1" outline="0" fieldPosition="0"/>
    </format>
    <format dxfId="38">
      <pivotArea dataOnly="0" labelOnly="1" outline="0" axis="axisValues" fieldPosition="0"/>
    </format>
    <format dxfId="37">
      <pivotArea outline="0" fieldPosition="0">
        <references count="1">
          <reference field="4294967294" count="1" selected="0">
            <x v="0"/>
          </reference>
        </references>
      </pivotArea>
    </format>
    <format dxfId="36">
      <pivotArea outline="0" fieldPosition="0">
        <references count="1">
          <reference field="0" count="1" selected="0">
            <x v="0"/>
          </reference>
        </references>
      </pivotArea>
    </format>
    <format dxfId="35">
      <pivotArea outline="0" collapsedLevelsAreSubtotals="1" fieldPosition="0"/>
    </format>
    <format dxfId="34">
      <pivotArea grandRow="1" outline="0" collapsedLevelsAreSubtotals="1" fieldPosition="0"/>
    </format>
  </formats>
  <chartFormats count="8">
    <chartFormat chart="23" format="50"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19" format="4">
      <pivotArea type="data" outline="0" fieldPosition="0">
        <references count="2">
          <reference field="4294967294" count="1" selected="0">
            <x v="0"/>
          </reference>
          <reference field="0" count="1" selected="0">
            <x v="5"/>
          </reference>
        </references>
      </pivotArea>
    </chartFormat>
    <chartFormat chart="19" format="5">
      <pivotArea type="data" outline="0" fieldPosition="0">
        <references count="2">
          <reference field="4294967294" count="1" selected="0">
            <x v="0"/>
          </reference>
          <reference field="0" count="1" selected="0">
            <x v="4"/>
          </reference>
        </references>
      </pivotArea>
    </chartFormat>
    <chartFormat chart="19" format="6">
      <pivotArea type="data" outline="0" fieldPosition="0">
        <references count="2">
          <reference field="4294967294" count="1" selected="0">
            <x v="0"/>
          </reference>
          <reference field="0" count="1" selected="0">
            <x v="3"/>
          </reference>
        </references>
      </pivotArea>
    </chartFormat>
    <chartFormat chart="19" format="7">
      <pivotArea type="data" outline="0" fieldPosition="0">
        <references count="2">
          <reference field="4294967294" count="1" selected="0">
            <x v="0"/>
          </reference>
          <reference field="0" count="1" selected="0">
            <x v="2"/>
          </reference>
        </references>
      </pivotArea>
    </chartFormat>
    <chartFormat chart="19" format="8">
      <pivotArea type="data" outline="0" fieldPosition="0">
        <references count="2">
          <reference field="4294967294" count="1" selected="0">
            <x v="0"/>
          </reference>
          <reference field="0" count="1" selected="0">
            <x v="1"/>
          </reference>
        </references>
      </pivotArea>
    </chartFormat>
    <chartFormat chart="19" format="9">
      <pivotArea type="data" outline="0" fieldPosition="0">
        <references count="2">
          <reference field="4294967294" count="1" selected="0">
            <x v="0"/>
          </reference>
          <reference field="0" count="1" selected="0">
            <x v="0"/>
          </reference>
        </references>
      </pivotArea>
    </chartFormat>
  </chartFormats>
  <pivotHierarchies count="25">
    <pivotHierarchy multipleItemSelectionAllowed="1" dragToData="1"/>
    <pivotHierarchy dragToData="1"/>
    <pivotHierarchy dragToData="1"/>
    <pivotHierarchy dragToData="1"/>
    <pivotHierarchy dragToData="1"/>
    <pivotHierarchy multipleItemSelectionAllowed="1" dragToData="1">
      <members count="1" level="1">
        <member name="[Retailers].[Region--State].&amp;[Northeast--New York]"/>
      </members>
    </pivotHierarchy>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 Total Revenue"/>
    <pivotHierarchy dragToData="1" caption=" Units Sold"/>
    <pivotHierarchy dragToData="1"/>
    <pivotHierarchy dragToData="1"/>
    <pivotHierarchy dragToData="1" caption=" Price per Unit"/>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1" showColStripes="1"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1E0440-A279-440F-A1FF-94B12F9FDD28}" name="PivotTable7" cacheId="7" applyNumberFormats="0" applyBorderFormats="0" applyFontFormats="0" applyPatternFormats="0" applyAlignmentFormats="0" applyWidthHeightFormats="1" dataCaption="Values" tag="4c9ab090-2f28-4c07-97a3-7a2066786fd2" updatedVersion="8" minRefreshableVersion="3" useAutoFormatting="1" subtotalHiddenItems="1" colGrandTotals="0" itemPrintTitles="1" createdVersion="5" indent="0" compact="0" compactData="0" multipleFieldFilters="0" chartFormat="30">
  <location ref="Q43:S60" firstHeaderRow="1" firstDataRow="1" firstDataCol="2"/>
  <pivotFields count="3">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defaultAttributeDrillState="1">
      <items count="4">
        <item x="0"/>
        <item x="1"/>
        <item x="2"/>
        <item x="3"/>
      </items>
    </pivotField>
  </pivotFields>
  <rowFields count="2">
    <field x="1"/>
    <field x="2"/>
  </rowFields>
  <rowItems count="17">
    <i>
      <x/>
      <x/>
    </i>
    <i r="1">
      <x v="1"/>
    </i>
    <i r="1">
      <x v="2"/>
    </i>
    <i r="1">
      <x v="3"/>
    </i>
    <i>
      <x v="1"/>
      <x/>
    </i>
    <i r="1">
      <x v="1"/>
    </i>
    <i r="1">
      <x v="2"/>
    </i>
    <i r="1">
      <x v="3"/>
    </i>
    <i>
      <x v="2"/>
      <x/>
    </i>
    <i r="1">
      <x v="1"/>
    </i>
    <i r="1">
      <x v="2"/>
    </i>
    <i r="1">
      <x v="3"/>
    </i>
    <i>
      <x v="3"/>
      <x/>
    </i>
    <i r="1">
      <x v="1"/>
    </i>
    <i r="1">
      <x v="2"/>
    </i>
    <i r="1">
      <x v="3"/>
    </i>
    <i t="grand">
      <x/>
    </i>
  </rowItems>
  <colItems count="1">
    <i/>
  </colItems>
  <dataFields count="1">
    <dataField fld="0" subtotal="count" baseField="0" baseItem="0"/>
  </dataFields>
  <formats count="7">
    <format dxfId="51">
      <pivotArea outline="0" collapsedLevelsAreSubtotals="1" fieldPosition="0"/>
    </format>
    <format dxfId="50">
      <pivotArea outline="0" collapsedLevelsAreSubtotals="1" fieldPosition="0"/>
    </format>
    <format dxfId="49">
      <pivotArea type="all" dataOnly="0" outline="0" fieldPosition="0"/>
    </format>
    <format dxfId="48">
      <pivotArea outline="0" collapsedLevelsAreSubtotals="1" fieldPosition="0"/>
    </format>
    <format dxfId="47">
      <pivotArea dataOnly="0" labelOnly="1" grandRow="1" outline="0" fieldPosition="0"/>
    </format>
    <format dxfId="46">
      <pivotArea dataOnly="0" labelOnly="1" outline="0" axis="axisValues" fieldPosition="0"/>
    </format>
    <format dxfId="45">
      <pivotArea outline="0" collapsedLevelsAreSubtotals="1" fieldPosition="0"/>
    </format>
  </formats>
  <chartFormats count="3">
    <chartFormat chart="24"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25">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 Total Revenue"/>
    <pivotHierarchy dragToData="1" caption=" Units Sol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1" showColStripes="1" showLastColumn="1"/>
  <rowHierarchiesUsage count="2">
    <rowHierarchyUsage hierarchyUsage="1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293E64-535D-4AE2-823F-E197790A464E}" name="PivotTable6" cacheId="3" applyNumberFormats="0" applyBorderFormats="0" applyFontFormats="0" applyPatternFormats="0" applyAlignmentFormats="0" applyWidthHeightFormats="1" dataCaption="Values" tag="4c9ab090-2f28-4c07-97a3-7a2066786fd2" updatedVersion="8" minRefreshableVersion="3" useAutoFormatting="1" subtotalHiddenItems="1" colGrandTotals="0" itemPrintTitles="1" createdVersion="5" indent="0" compact="0" compactData="0" multipleFieldFilters="0" chartFormat="24">
  <location ref="V23:X30" firstHeaderRow="0" firstDataRow="1" firstDataCol="1"/>
  <pivotFields count="4">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fld="1" subtotal="count" baseField="0" baseItem="0" numFmtId="168"/>
    <dataField fld="2" subtotal="count" baseField="0" baseItem="0" numFmtId="172"/>
  </dataFields>
  <formats count="8">
    <format dxfId="59">
      <pivotArea outline="0" collapsedLevelsAreSubtotals="1" fieldPosition="0"/>
    </format>
    <format dxfId="58">
      <pivotArea outline="0" collapsedLevelsAreSubtotals="1" fieldPosition="0"/>
    </format>
    <format dxfId="57">
      <pivotArea type="all" dataOnly="0" outline="0" fieldPosition="0"/>
    </format>
    <format dxfId="56">
      <pivotArea outline="0" collapsedLevelsAreSubtotals="1" fieldPosition="0"/>
    </format>
    <format dxfId="55">
      <pivotArea dataOnly="0" labelOnly="1" grandRow="1" outline="0" fieldPosition="0"/>
    </format>
    <format dxfId="54">
      <pivotArea dataOnly="0" labelOnly="1" outline="0" axis="axisValues" fieldPosition="0"/>
    </format>
    <format dxfId="53">
      <pivotArea outline="0" collapsedLevelsAreSubtotals="1" fieldPosition="0"/>
    </format>
    <format dxfId="52">
      <pivotArea outline="0" fieldPosition="0">
        <references count="1">
          <reference field="4294967294" count="1" selected="0">
            <x v="1"/>
          </reference>
        </references>
      </pivotArea>
    </format>
  </formats>
  <chartFormats count="2">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Hierarchies count="25">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 Total Revenue"/>
    <pivotHierarchy dragToData="1" caption=" Units Sol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1" showColStripes="1"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70E4A0-FA14-4E91-910A-44F345722689}" name="PivotTable1" cacheId="5" applyNumberFormats="0" applyBorderFormats="0" applyFontFormats="0" applyPatternFormats="0" applyAlignmentFormats="0" applyWidthHeightFormats="1" dataCaption="Values" tag="1bd21781-5a8a-421b-ba41-242537c809c8" updatedVersion="8" minRefreshableVersion="3" subtotalHiddenItems="1" colGrandTotals="0" itemPrintTitles="1" createdVersion="5" indent="0" compact="0" compactData="0" multipleFieldFilters="0" chartFormat="23">
  <location ref="F2:H51" firstHeaderRow="1" firstDataRow="1" firstDataCol="2"/>
  <pivotFields count="3">
    <pivotField axis="axisRow"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s>
  <rowFields count="2">
    <field x="0"/>
    <field x="1"/>
  </rowFields>
  <rowItems count="49">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i r="1">
      <x v="8"/>
    </i>
    <i r="1">
      <x v="9"/>
    </i>
    <i r="1">
      <x v="10"/>
    </i>
    <i r="1">
      <x v="11"/>
    </i>
    <i t="grand">
      <x/>
    </i>
  </rowItems>
  <colItems count="1">
    <i/>
  </colItems>
  <dataFields count="1">
    <dataField name=" Total Revenue" fld="2" baseField="0" baseItem="0" numFmtId="165"/>
  </dataFields>
  <formats count="6">
    <format dxfId="65">
      <pivotArea outline="0" collapsedLevelsAreSubtotals="1" fieldPosition="0"/>
    </format>
    <format dxfId="64">
      <pivotArea outline="0" collapsedLevelsAreSubtotals="1" fieldPosition="0"/>
    </format>
    <format dxfId="63">
      <pivotArea type="all" dataOnly="0" outline="0" fieldPosition="0"/>
    </format>
    <format dxfId="62">
      <pivotArea outline="0" collapsedLevelsAreSubtotals="1" fieldPosition="0"/>
    </format>
    <format dxfId="61">
      <pivotArea dataOnly="0" labelOnly="1" grandRow="1" outline="0" fieldPosition="0"/>
    </format>
    <format dxfId="60">
      <pivotArea outline="0" collapsedLevelsAreSubtotals="1" fieldPosition="0"/>
    </format>
  </formats>
  <chartFormats count="2">
    <chartFormat chart="22" format="98" series="1">
      <pivotArea type="data" outline="0" fieldPosition="0">
        <references count="1">
          <reference field="4294967294" count="1" selected="0">
            <x v="0"/>
          </reference>
        </references>
      </pivotArea>
    </chartFormat>
    <chartFormat chart="22" format="99">
      <pivotArea type="data" outline="0" fieldPosition="0">
        <references count="3">
          <reference field="4294967294" count="1" selected="0">
            <x v="0"/>
          </reference>
          <reference field="0" count="1" selected="0">
            <x v="1"/>
          </reference>
          <reference field="1" count="1" selected="0">
            <x v="2"/>
          </reference>
        </references>
      </pivotArea>
    </chartFormat>
  </chartFormats>
  <pivotHierarchies count="25">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 Total Revenue"/>
    <pivotHierarchy dragToData="1" caption=" Units Sol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1" showColStripes="1" showLastColumn="1"/>
  <rowHierarchiesUsage count="2">
    <rowHierarchyUsage hierarchyUsage="0"/>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CECCA3-B944-4F35-81F8-AAEC516AC7D8}" name="PivotTable2" cacheId="6" applyNumberFormats="0" applyBorderFormats="0" applyFontFormats="0" applyPatternFormats="0" applyAlignmentFormats="0" applyWidthHeightFormats="1" dataCaption="Values" tag="4c9ab090-2f28-4c07-97a3-7a2066786fd2" updatedVersion="8" minRefreshableVersion="3" useAutoFormatting="1" subtotalHiddenItems="1" colGrandTotals="0" itemPrintTitles="1" createdVersion="5" indent="0" compact="0" compactData="0" multipleFieldFilters="0" chartFormat="20">
  <location ref="P23:T25" firstHeaderRow="1" firstDataRow="2" firstDataCol="1"/>
  <pivotFields count="2">
    <pivotField axis="axisCol" compact="0" allDrilled="1" outline="0" subtotalTop="0" showAll="0" dataSourceSort="1" defaultSubtotal="0" defaultAttributeDrillState="1">
      <items count="4">
        <item x="0"/>
        <item x="1"/>
        <item x="2"/>
        <item x="3"/>
      </items>
    </pivotField>
    <pivotField dataField="1" compact="0" outline="0" subtotalTop="0" showAll="0" defaultSubtotal="0"/>
  </pivotFields>
  <rowItems count="1">
    <i/>
  </rowItems>
  <colFields count="1">
    <field x="0"/>
  </colFields>
  <colItems count="4">
    <i>
      <x/>
    </i>
    <i>
      <x v="1"/>
    </i>
    <i>
      <x v="2"/>
    </i>
    <i>
      <x v="3"/>
    </i>
  </colItems>
  <dataFields count="1">
    <dataField name="Average of Price per Unit" fld="1" subtotal="average" baseField="0" baseItem="0" numFmtId="171"/>
  </dataFields>
  <formats count="7">
    <format dxfId="72">
      <pivotArea outline="0" collapsedLevelsAreSubtotals="1" fieldPosition="0"/>
    </format>
    <format dxfId="71">
      <pivotArea outline="0" collapsedLevelsAreSubtotals="1" fieldPosition="0"/>
    </format>
    <format dxfId="70">
      <pivotArea type="all" dataOnly="0" outline="0" fieldPosition="0"/>
    </format>
    <format dxfId="69">
      <pivotArea outline="0" collapsedLevelsAreSubtotals="1" fieldPosition="0"/>
    </format>
    <format dxfId="68">
      <pivotArea dataOnly="0" labelOnly="1" grandRow="1" outline="0" fieldPosition="0"/>
    </format>
    <format dxfId="67">
      <pivotArea dataOnly="0" labelOnly="1" outline="0" axis="axisValues" fieldPosition="0"/>
    </format>
    <format dxfId="66">
      <pivotArea outline="0" collapsedLevelsAreSubtotals="1" fieldPosition="0"/>
    </format>
  </formats>
  <chartFormats count="4">
    <chartFormat chart="19" format="9" series="1">
      <pivotArea type="data" outline="0" fieldPosition="0">
        <references count="2">
          <reference field="4294967294" count="1" selected="0">
            <x v="0"/>
          </reference>
          <reference field="0" count="1" selected="0">
            <x v="0"/>
          </reference>
        </references>
      </pivotArea>
    </chartFormat>
    <chartFormat chart="19" format="10" series="1">
      <pivotArea type="data" outline="0" fieldPosition="0">
        <references count="2">
          <reference field="4294967294" count="1" selected="0">
            <x v="0"/>
          </reference>
          <reference field="0" count="1" selected="0">
            <x v="1"/>
          </reference>
        </references>
      </pivotArea>
    </chartFormat>
    <chartFormat chart="19" format="11" series="1">
      <pivotArea type="data" outline="0" fieldPosition="0">
        <references count="2">
          <reference field="4294967294" count="1" selected="0">
            <x v="0"/>
          </reference>
          <reference field="0" count="1" selected="0">
            <x v="2"/>
          </reference>
        </references>
      </pivotArea>
    </chartFormat>
    <chartFormat chart="19" format="12" series="1">
      <pivotArea type="data" outline="0" fieldPosition="0">
        <references count="2">
          <reference field="4294967294" count="1" selected="0">
            <x v="0"/>
          </reference>
          <reference field="0" count="1" selected="0">
            <x v="3"/>
          </reference>
        </references>
      </pivotArea>
    </chartFormat>
  </chartFormats>
  <pivotHierarchies count="25">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 Total Revenue"/>
    <pivotHierarchy dragToData="1" caption=" Units Sol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1" showColStripes="1" showLastColumn="1"/>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31C7936-8A0B-49D2-BE48-D8B6947DEB04}" autoFormatId="16" applyNumberFormats="0" applyBorderFormats="0" applyFontFormats="0" applyPatternFormats="0" applyAlignmentFormats="0" applyWidthHeightFormats="0">
  <queryTableRefresh nextId="11">
    <queryTableFields count="9">
      <queryTableField id="2" name="Retailer" tableColumnId="2"/>
      <queryTableField id="3" name="Contact" tableColumnId="3"/>
      <queryTableField id="4" name="Retailer ID" tableColumnId="4"/>
      <queryTableField id="5" name="Order Date" tableColumnId="5"/>
      <queryTableField id="6" name="Payment Date" tableColumnId="6"/>
      <queryTableField id="7" name="Region--State" tableColumnId="7"/>
      <queryTableField id="8" name="Beverage Brand" tableColumnId="8"/>
      <queryTableField id="9" name="Price per Unit" tableColumnId="9"/>
      <queryTableField id="10" name="Units Sold"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Date__Year" xr10:uid="{C3BD0861-11E2-454F-91EC-4314DD3290D9}" sourceName="[Retailers].[Payment Date (Year)]">
  <pivotTables>
    <pivotTable tabId="6" name="PivotTable3"/>
    <pivotTable tabId="6" name="PivotTable4"/>
    <pivotTable tabId="6" name="PivotTable5"/>
    <pivotTable tabId="6" name="PivotTable1"/>
    <pivotTable tabId="6" name="PivotTable8"/>
    <pivotTable tabId="6" name="PivotTable2"/>
    <pivotTable tabId="6" name="PivotTable6"/>
    <pivotTable tabId="6" name="PivotTable7"/>
  </pivotTables>
  <data>
    <olap pivotCacheId="1870804368">
      <levels count="2">
        <level uniqueName="[Retailers].[Payment Date (Year)].[(All)]" sourceCaption="(All)" count="0"/>
        <level uniqueName="[Retailers].[Payment Date (Year)].[Payment Date (Year)]" sourceCaption="Payment Date (Year)" count="2">
          <ranges>
            <range startItem="0">
              <i n="[Retailers].[Payment Date (Year)].&amp;[2022]" c="2022"/>
              <i n="[Retailers].[Payment Date (Year)].&amp;[2023]" c="2023"/>
            </range>
          </ranges>
        </level>
      </levels>
      <selections count="1">
        <selection n="[Retailers].[Payment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2BC88004-5580-4E83-826B-0C390DAEEA5A}" sourceName="[Retailers].[Retailer]">
  <pivotTables>
    <pivotTable tabId="6" name="PivotTable3"/>
    <pivotTable tabId="6" name="PivotTable4"/>
    <pivotTable tabId="6" name="PivotTable5"/>
    <pivotTable tabId="6" name="PivotTable1"/>
    <pivotTable tabId="6" name="PivotTable8"/>
    <pivotTable tabId="6" name="PivotTable2"/>
    <pivotTable tabId="6" name="PivotTable6"/>
    <pivotTable tabId="6" name="PivotTable7"/>
  </pivotTables>
  <data>
    <olap pivotCacheId="1870804368">
      <levels count="2">
        <level uniqueName="[Retailers].[Retailer].[(All)]" sourceCaption="(All)" count="0"/>
        <level uniqueName="[Retailers].[Retailer].[Retailer]" sourceCaption="Retailer" count="4">
          <ranges>
            <range startItem="0">
              <i n="[Retailers].[Retailer].&amp;[Costco]" c="Costco"/>
              <i n="[Retailers].[Retailer].&amp;[Target]" c="Target"/>
              <i n="[Retailers].[Retailer].&amp;[Walgreens]" c="Walgreens"/>
              <i n="[Retailers].[Retailer].&amp;[Walmart]" c="Walmart"/>
            </range>
          </ranges>
        </level>
      </levels>
      <selections count="1">
        <selection n="[Retailers].[Retail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AC22F312-B8A4-48D7-8D03-B81F50F63694}" sourceName="[Retailers].[Beverage Brand]">
  <pivotTables>
    <pivotTable tabId="6" name="PivotTable4"/>
    <pivotTable tabId="6" name="PivotTable1"/>
    <pivotTable tabId="6" name="PivotTable3"/>
    <pivotTable tabId="6" name="PivotTable5"/>
    <pivotTable tabId="6" name="PivotTable8"/>
    <pivotTable tabId="6" name="PivotTable2"/>
    <pivotTable tabId="6" name="PivotTable6"/>
    <pivotTable tabId="6" name="PivotTable7"/>
  </pivotTables>
  <data>
    <olap pivotCacheId="1870804368">
      <levels count="2">
        <level uniqueName="[Retailers].[Beverage Brand].[(All)]" sourceCaption="(All)" count="0"/>
        <level uniqueName="[Retailers].[Beverage Brand].[Beverage Brand]" sourceCaption="Beverage Brand" count="6">
          <ranges>
            <range startItem="0">
              <i n="[Retailers].[Beverage Brand].&amp;[Coca-Cola]" c="Coca-Cola"/>
              <i n="[Retailers].[Beverage Brand].&amp;[Dasani Water]" c="Dasani Water"/>
              <i n="[Retailers].[Beverage Brand].&amp;[Diet Coke]" c="Diet Coke"/>
              <i n="[Retailers].[Beverage Brand].&amp;[Fanta]" c="Fanta"/>
              <i n="[Retailers].[Beverage Brand].&amp;[Powerade]" c="Powerade"/>
              <i n="[Retailers].[Beverage Brand].&amp;[Sprite]" c="Sprite"/>
            </range>
          </ranges>
        </level>
      </levels>
      <selections count="1">
        <selection n="[Retailers].[Beverage Br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Date (Year) 2" xr10:uid="{A8B956F0-5E38-450F-BE6E-35591EDD0F6F}" cache="Slicer_Payment_Date__Year" caption="Payment Date (Year)" columnCount="2" level="1" style="Slicer Style 1" rowHeight="257175"/>
  <slicer name="Retailer 2" xr10:uid="{29BF281C-D2CF-49C4-89AB-23E6A4C6AAE3}" cache="Slicer_Retailer" caption="Retailer" level="1" style="Slicer Style 2" rowHeight="257175"/>
  <slicer name="Beverage Brand 1" xr10:uid="{12BF17BC-1105-4824-A4BB-7874F3F63B4A}" cache="Slicer_Beverage_Brand" caption="Beverage Brand" level="1" style="Slicer Style 2" rowHeight="247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3DF6A5-17C0-4FF8-9BD2-9F84A13993D8}" name="Retailers" displayName="Retailers" ref="A1:I289" tableType="queryTable" totalsRowShown="0">
  <autoFilter ref="A1:I289" xr:uid="{963DF6A5-17C0-4FF8-9BD2-9F84A13993D8}"/>
  <tableColumns count="9">
    <tableColumn id="2" xr3:uid="{2C65C926-C944-4916-AFA1-CB61F294FFF0}" uniqueName="2" name="Retailer" queryTableFieldId="2" dataDxfId="6"/>
    <tableColumn id="3" xr3:uid="{6328D43F-1A9E-41A8-AB7C-9E71319599DB}" uniqueName="3" name="Contact" queryTableFieldId="3" dataDxfId="5"/>
    <tableColumn id="4" xr3:uid="{EA6BC7A5-819D-4753-9130-4EC37B5CB6C4}" uniqueName="4" name="Retailer ID" queryTableFieldId="4" dataDxfId="4"/>
    <tableColumn id="5" xr3:uid="{C868B4FB-7FCD-4507-8130-2FCED3B59F82}" uniqueName="5" name="Order Date" queryTableFieldId="5" dataDxfId="3"/>
    <tableColumn id="6" xr3:uid="{1F893B51-789D-4971-AF70-27BC0E2A802D}" uniqueName="6" name="Payment Date" queryTableFieldId="6" dataDxfId="2"/>
    <tableColumn id="7" xr3:uid="{50BE909B-89F1-41A7-9C1E-069C40EC29D4}" uniqueName="7" name="Region--State" queryTableFieldId="7" dataDxfId="1"/>
    <tableColumn id="8" xr3:uid="{EBAF6587-8CD8-42DA-9CE4-EF45B7642153}" uniqueName="8" name="Beverage Brand" queryTableFieldId="8" dataDxfId="0"/>
    <tableColumn id="9" xr3:uid="{9DDD6A59-D402-4C40-A47B-819D6AED71C5}" uniqueName="9" name="Price per Unit" queryTableFieldId="9"/>
    <tableColumn id="10" xr3:uid="{3878920C-2917-457D-A98F-7D7641A248A1}" uniqueName="10" name="Units Sold" queryTableField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70FE-4C46-46E4-9605-390B52D2F624}">
  <dimension ref="F1:X60"/>
  <sheetViews>
    <sheetView topLeftCell="M25" zoomScale="80" zoomScaleNormal="80" workbookViewId="0">
      <selection activeCell="W45" sqref="W44:Y53"/>
    </sheetView>
  </sheetViews>
  <sheetFormatPr defaultRowHeight="14.2" x14ac:dyDescent="0.3"/>
  <cols>
    <col min="1" max="1" width="18" bestFit="1" customWidth="1"/>
    <col min="2" max="2" width="22.69921875" bestFit="1" customWidth="1"/>
    <col min="3" max="3" width="6.5" bestFit="1" customWidth="1"/>
    <col min="4" max="5" width="7" bestFit="1" customWidth="1"/>
    <col min="6" max="6" width="10.09765625" bestFit="1" customWidth="1"/>
    <col min="7" max="7" width="9.5" bestFit="1" customWidth="1"/>
    <col min="8" max="8" width="9.8984375" bestFit="1" customWidth="1"/>
    <col min="9" max="9" width="10.5" bestFit="1" customWidth="1"/>
    <col min="10" max="10" width="8.69921875" bestFit="1" customWidth="1"/>
    <col min="11" max="11" width="11.296875" customWidth="1"/>
    <col min="12" max="12" width="18" bestFit="1" customWidth="1"/>
    <col min="13" max="13" width="15.3984375" bestFit="1" customWidth="1"/>
    <col min="14" max="15" width="9.5" bestFit="1" customWidth="1"/>
    <col min="16" max="16" width="21" bestFit="1" customWidth="1"/>
    <col min="17" max="18" width="9.8984375" bestFit="1" customWidth="1"/>
    <col min="19" max="19" width="12.09765625" bestFit="1" customWidth="1"/>
    <col min="20" max="20" width="7.8984375" bestFit="1" customWidth="1"/>
    <col min="21" max="21" width="21" bestFit="1" customWidth="1"/>
    <col min="22" max="22" width="16.19921875" bestFit="1" customWidth="1"/>
    <col min="23" max="23" width="12.09765625" bestFit="1" customWidth="1"/>
    <col min="24" max="24" width="9.8984375" bestFit="1" customWidth="1"/>
    <col min="25" max="25" width="12.09765625" bestFit="1" customWidth="1"/>
    <col min="26" max="53" width="21" bestFit="1" customWidth="1"/>
  </cols>
  <sheetData>
    <row r="1" spans="6:20" x14ac:dyDescent="0.3">
      <c r="F1" s="33"/>
      <c r="M1" s="8" t="s">
        <v>0</v>
      </c>
      <c r="N1" s="2" t="s">
        <v>31</v>
      </c>
      <c r="O1" s="9" t="s">
        <v>32</v>
      </c>
      <c r="R1" s="8" t="s">
        <v>1</v>
      </c>
      <c r="S1" s="2" t="s">
        <v>31</v>
      </c>
      <c r="T1" s="9" t="s">
        <v>46</v>
      </c>
    </row>
    <row r="2" spans="6:20" x14ac:dyDescent="0.3">
      <c r="F2" s="8" t="s">
        <v>0</v>
      </c>
      <c r="G2" s="8" t="s">
        <v>45</v>
      </c>
      <c r="H2" s="10" t="s">
        <v>31</v>
      </c>
      <c r="M2" s="2" t="s">
        <v>9</v>
      </c>
      <c r="N2" s="24">
        <v>331750</v>
      </c>
      <c r="O2" s="28">
        <v>544750</v>
      </c>
      <c r="R2" s="2" t="s">
        <v>27</v>
      </c>
      <c r="S2" s="16">
        <v>391767.5</v>
      </c>
      <c r="T2" s="5">
        <v>706600</v>
      </c>
    </row>
    <row r="3" spans="6:20" x14ac:dyDescent="0.3">
      <c r="F3" s="2" t="s">
        <v>9</v>
      </c>
      <c r="G3" s="2" t="s">
        <v>33</v>
      </c>
      <c r="H3" s="13">
        <v>21012.5</v>
      </c>
      <c r="M3" s="3" t="s">
        <v>19</v>
      </c>
      <c r="N3" s="25">
        <v>238850</v>
      </c>
      <c r="O3" s="29">
        <v>566000</v>
      </c>
      <c r="R3" s="3" t="s">
        <v>10</v>
      </c>
      <c r="S3" s="17">
        <v>331750</v>
      </c>
      <c r="T3" s="6">
        <v>544750</v>
      </c>
    </row>
    <row r="4" spans="6:20" x14ac:dyDescent="0.3">
      <c r="F4" s="12"/>
      <c r="G4" s="3" t="s">
        <v>34</v>
      </c>
      <c r="H4" s="14">
        <v>19675</v>
      </c>
      <c r="M4" s="3" t="s">
        <v>23</v>
      </c>
      <c r="N4" s="25">
        <v>250650</v>
      </c>
      <c r="O4" s="29">
        <v>492500</v>
      </c>
      <c r="R4" s="3" t="s">
        <v>24</v>
      </c>
      <c r="S4" s="17">
        <v>250650</v>
      </c>
      <c r="T4" s="6">
        <v>492500</v>
      </c>
    </row>
    <row r="5" spans="6:20" x14ac:dyDescent="0.3">
      <c r="F5" s="12"/>
      <c r="G5" s="3" t="s">
        <v>35</v>
      </c>
      <c r="H5" s="14">
        <v>23700</v>
      </c>
      <c r="M5" s="3" t="s">
        <v>26</v>
      </c>
      <c r="N5" s="25">
        <v>391767.5</v>
      </c>
      <c r="O5" s="29">
        <v>706600</v>
      </c>
      <c r="R5" s="3" t="s">
        <v>20</v>
      </c>
      <c r="S5" s="17">
        <v>238850</v>
      </c>
      <c r="T5" s="6">
        <v>566000</v>
      </c>
    </row>
    <row r="6" spans="6:20" x14ac:dyDescent="0.3">
      <c r="F6" s="12"/>
      <c r="G6" s="3" t="s">
        <v>36</v>
      </c>
      <c r="H6" s="14">
        <v>27112.5</v>
      </c>
      <c r="M6" s="4" t="s">
        <v>30</v>
      </c>
      <c r="N6" s="26">
        <v>1213017.5</v>
      </c>
      <c r="O6" s="27">
        <v>2309850</v>
      </c>
      <c r="R6" s="4" t="s">
        <v>30</v>
      </c>
      <c r="S6" s="18">
        <v>1213017.5</v>
      </c>
      <c r="T6" s="7">
        <v>2309850</v>
      </c>
    </row>
    <row r="7" spans="6:20" x14ac:dyDescent="0.3">
      <c r="F7" s="12"/>
      <c r="G7" s="3" t="s">
        <v>37</v>
      </c>
      <c r="H7" s="14">
        <v>28425</v>
      </c>
    </row>
    <row r="8" spans="6:20" x14ac:dyDescent="0.3">
      <c r="F8" s="12"/>
      <c r="G8" s="3" t="s">
        <v>38</v>
      </c>
      <c r="H8" s="14">
        <v>31512.5</v>
      </c>
      <c r="M8" s="8" t="s">
        <v>6</v>
      </c>
      <c r="N8" s="10" t="s">
        <v>32</v>
      </c>
    </row>
    <row r="9" spans="6:20" x14ac:dyDescent="0.3">
      <c r="F9" s="12"/>
      <c r="G9" s="3" t="s">
        <v>39</v>
      </c>
      <c r="H9" s="14">
        <v>32787.5</v>
      </c>
      <c r="M9" s="2" t="s">
        <v>13</v>
      </c>
      <c r="N9" s="30">
        <v>461900</v>
      </c>
    </row>
    <row r="10" spans="6:20" x14ac:dyDescent="0.3">
      <c r="F10" s="12"/>
      <c r="G10" s="3" t="s">
        <v>40</v>
      </c>
      <c r="H10" s="14">
        <v>34312.5</v>
      </c>
      <c r="M10" s="3" t="s">
        <v>18</v>
      </c>
      <c r="N10" s="31">
        <v>392750</v>
      </c>
      <c r="R10" s="22">
        <f>GETPIVOTDATA("[Measures].[Sum of Total Revenue]",$R$1)</f>
        <v>1213017.5</v>
      </c>
      <c r="S10" s="23">
        <f>GETPIVOTDATA("[Measures].[Sum of Units Sold]",$R$1)</f>
        <v>2309850</v>
      </c>
    </row>
    <row r="11" spans="6:20" x14ac:dyDescent="0.3">
      <c r="F11" s="12"/>
      <c r="G11" s="3" t="s">
        <v>41</v>
      </c>
      <c r="H11" s="14">
        <v>29025</v>
      </c>
      <c r="M11" s="3" t="s">
        <v>14</v>
      </c>
      <c r="N11" s="31">
        <v>413750</v>
      </c>
      <c r="R11" t="s">
        <v>47</v>
      </c>
    </row>
    <row r="12" spans="6:20" x14ac:dyDescent="0.3">
      <c r="F12" s="12"/>
      <c r="G12" s="3" t="s">
        <v>42</v>
      </c>
      <c r="H12" s="14">
        <v>26750</v>
      </c>
      <c r="M12" s="3" t="s">
        <v>16</v>
      </c>
      <c r="N12" s="31">
        <v>338000</v>
      </c>
      <c r="R12" s="15"/>
    </row>
    <row r="13" spans="6:20" x14ac:dyDescent="0.3">
      <c r="F13" s="12"/>
      <c r="G13" s="3" t="s">
        <v>43</v>
      </c>
      <c r="H13" s="14">
        <v>27550</v>
      </c>
      <c r="M13" s="3" t="s">
        <v>17</v>
      </c>
      <c r="N13" s="31">
        <v>318750</v>
      </c>
    </row>
    <row r="14" spans="6:20" x14ac:dyDescent="0.3">
      <c r="F14" s="12"/>
      <c r="G14" s="3" t="s">
        <v>44</v>
      </c>
      <c r="H14" s="14">
        <v>29887.5</v>
      </c>
      <c r="M14" s="3" t="s">
        <v>15</v>
      </c>
      <c r="N14" s="31">
        <v>384700</v>
      </c>
    </row>
    <row r="15" spans="6:20" x14ac:dyDescent="0.3">
      <c r="F15" s="2" t="s">
        <v>19</v>
      </c>
      <c r="G15" s="2" t="s">
        <v>33</v>
      </c>
      <c r="H15" s="13">
        <v>14950</v>
      </c>
      <c r="M15" s="4" t="s">
        <v>30</v>
      </c>
      <c r="N15" s="32">
        <v>2309850</v>
      </c>
    </row>
    <row r="16" spans="6:20" x14ac:dyDescent="0.3">
      <c r="F16" s="12"/>
      <c r="G16" s="3" t="s">
        <v>34</v>
      </c>
      <c r="H16" s="14">
        <v>14100</v>
      </c>
    </row>
    <row r="17" spans="6:24" x14ac:dyDescent="0.3">
      <c r="F17" s="12"/>
      <c r="G17" s="3" t="s">
        <v>35</v>
      </c>
      <c r="H17" s="14">
        <v>15825</v>
      </c>
      <c r="L17" s="8" t="s">
        <v>5</v>
      </c>
      <c r="M17" s="10" t="s">
        <v>46</v>
      </c>
    </row>
    <row r="18" spans="6:24" x14ac:dyDescent="0.3">
      <c r="F18" s="12"/>
      <c r="G18" s="3" t="s">
        <v>36</v>
      </c>
      <c r="H18" s="14">
        <v>16900</v>
      </c>
      <c r="L18" s="2" t="s">
        <v>29</v>
      </c>
      <c r="M18" s="20">
        <v>0.30590730999848476</v>
      </c>
    </row>
    <row r="19" spans="6:24" x14ac:dyDescent="0.3">
      <c r="F19" s="12"/>
      <c r="G19" s="3" t="s">
        <v>37</v>
      </c>
      <c r="H19" s="14">
        <v>18487.5</v>
      </c>
      <c r="L19" s="3" t="s">
        <v>22</v>
      </c>
      <c r="M19" s="21">
        <v>0.2450375565512912</v>
      </c>
    </row>
    <row r="20" spans="6:24" x14ac:dyDescent="0.3">
      <c r="F20" s="12"/>
      <c r="G20" s="3" t="s">
        <v>38</v>
      </c>
      <c r="H20" s="14">
        <v>22200</v>
      </c>
      <c r="L20" s="3" t="s">
        <v>12</v>
      </c>
      <c r="M20" s="21">
        <v>0.44905513345022402</v>
      </c>
    </row>
    <row r="21" spans="6:24" x14ac:dyDescent="0.3">
      <c r="F21" s="12"/>
      <c r="G21" s="3" t="s">
        <v>39</v>
      </c>
      <c r="H21" s="14">
        <v>23300</v>
      </c>
      <c r="L21" s="4" t="s">
        <v>30</v>
      </c>
      <c r="M21" s="19">
        <v>1</v>
      </c>
    </row>
    <row r="22" spans="6:24" x14ac:dyDescent="0.3">
      <c r="F22" s="12"/>
      <c r="G22" s="3" t="s">
        <v>40</v>
      </c>
      <c r="H22" s="14">
        <v>22287.5</v>
      </c>
    </row>
    <row r="23" spans="6:24" x14ac:dyDescent="0.3">
      <c r="F23" s="12"/>
      <c r="G23" s="3" t="s">
        <v>41</v>
      </c>
      <c r="H23" s="14">
        <v>22762.5</v>
      </c>
      <c r="P23" s="2"/>
      <c r="Q23" s="8" t="s">
        <v>0</v>
      </c>
      <c r="R23" s="37"/>
      <c r="S23" s="37"/>
      <c r="T23" s="38"/>
      <c r="V23" s="8" t="s">
        <v>6</v>
      </c>
      <c r="W23" s="2" t="s">
        <v>49</v>
      </c>
      <c r="X23" s="9" t="s">
        <v>50</v>
      </c>
    </row>
    <row r="24" spans="6:24" x14ac:dyDescent="0.3">
      <c r="F24" s="12"/>
      <c r="G24" s="3" t="s">
        <v>42</v>
      </c>
      <c r="H24" s="14">
        <v>20662.5</v>
      </c>
      <c r="P24" s="12"/>
      <c r="Q24" s="2" t="s">
        <v>9</v>
      </c>
      <c r="R24" s="39" t="s">
        <v>19</v>
      </c>
      <c r="S24" s="39" t="s">
        <v>23</v>
      </c>
      <c r="T24" s="9" t="s">
        <v>26</v>
      </c>
      <c r="V24" s="2" t="s">
        <v>13</v>
      </c>
      <c r="W24" s="24">
        <v>228445</v>
      </c>
      <c r="X24" s="43">
        <v>461900</v>
      </c>
    </row>
    <row r="25" spans="6:24" x14ac:dyDescent="0.3">
      <c r="F25" s="12"/>
      <c r="G25" s="3" t="s">
        <v>43</v>
      </c>
      <c r="H25" s="14">
        <v>23200</v>
      </c>
      <c r="P25" s="4" t="s">
        <v>48</v>
      </c>
      <c r="Q25" s="34">
        <v>0.60902777777777761</v>
      </c>
      <c r="R25" s="35">
        <v>0.42222222222222211</v>
      </c>
      <c r="S25" s="35">
        <v>0.50902777777777763</v>
      </c>
      <c r="T25" s="36">
        <v>0.55208333333333315</v>
      </c>
      <c r="V25" s="3" t="s">
        <v>18</v>
      </c>
      <c r="W25" s="25">
        <v>233775</v>
      </c>
      <c r="X25" s="44">
        <v>392750</v>
      </c>
    </row>
    <row r="26" spans="6:24" x14ac:dyDescent="0.3">
      <c r="F26" s="12"/>
      <c r="G26" s="3" t="s">
        <v>44</v>
      </c>
      <c r="H26" s="14">
        <v>24175</v>
      </c>
      <c r="V26" s="3" t="s">
        <v>14</v>
      </c>
      <c r="W26" s="25">
        <v>214362.5</v>
      </c>
      <c r="X26" s="44">
        <v>413750</v>
      </c>
    </row>
    <row r="27" spans="6:24" x14ac:dyDescent="0.3">
      <c r="F27" s="2" t="s">
        <v>23</v>
      </c>
      <c r="G27" s="2" t="s">
        <v>33</v>
      </c>
      <c r="H27" s="13">
        <v>16875</v>
      </c>
      <c r="V27" s="3" t="s">
        <v>16</v>
      </c>
      <c r="W27" s="25">
        <v>166550</v>
      </c>
      <c r="X27" s="44">
        <v>338000</v>
      </c>
    </row>
    <row r="28" spans="6:24" x14ac:dyDescent="0.3">
      <c r="F28" s="12"/>
      <c r="G28" s="3" t="s">
        <v>34</v>
      </c>
      <c r="H28" s="14">
        <v>16125</v>
      </c>
      <c r="V28" s="3" t="s">
        <v>17</v>
      </c>
      <c r="W28" s="25">
        <v>181250</v>
      </c>
      <c r="X28" s="44">
        <v>318750</v>
      </c>
    </row>
    <row r="29" spans="6:24" x14ac:dyDescent="0.3">
      <c r="F29" s="12"/>
      <c r="G29" s="3" t="s">
        <v>35</v>
      </c>
      <c r="H29" s="14">
        <v>16062.5</v>
      </c>
      <c r="V29" s="3" t="s">
        <v>15</v>
      </c>
      <c r="W29" s="25">
        <v>188635</v>
      </c>
      <c r="X29" s="44">
        <v>384700</v>
      </c>
    </row>
    <row r="30" spans="6:24" x14ac:dyDescent="0.3">
      <c r="F30" s="12"/>
      <c r="G30" s="3" t="s">
        <v>36</v>
      </c>
      <c r="H30" s="14">
        <v>18112.5</v>
      </c>
      <c r="V30" s="4" t="s">
        <v>30</v>
      </c>
      <c r="W30" s="26">
        <v>1213017.5</v>
      </c>
      <c r="X30" s="45">
        <v>2309850</v>
      </c>
    </row>
    <row r="31" spans="6:24" x14ac:dyDescent="0.3">
      <c r="F31" s="12"/>
      <c r="G31" s="3" t="s">
        <v>37</v>
      </c>
      <c r="H31" s="14">
        <v>18887.5</v>
      </c>
    </row>
    <row r="32" spans="6:24" x14ac:dyDescent="0.3">
      <c r="F32" s="12"/>
      <c r="G32" s="3" t="s">
        <v>38</v>
      </c>
      <c r="H32" s="14">
        <v>22062.5</v>
      </c>
    </row>
    <row r="33" spans="6:19" x14ac:dyDescent="0.3">
      <c r="F33" s="12"/>
      <c r="G33" s="3" t="s">
        <v>39</v>
      </c>
      <c r="H33" s="14">
        <v>23000</v>
      </c>
    </row>
    <row r="34" spans="6:19" x14ac:dyDescent="0.3">
      <c r="F34" s="12"/>
      <c r="G34" s="3" t="s">
        <v>40</v>
      </c>
      <c r="H34" s="14">
        <v>24450</v>
      </c>
    </row>
    <row r="35" spans="6:19" x14ac:dyDescent="0.3">
      <c r="F35" s="12"/>
      <c r="G35" s="3" t="s">
        <v>41</v>
      </c>
      <c r="H35" s="14">
        <v>24125</v>
      </c>
    </row>
    <row r="36" spans="6:19" x14ac:dyDescent="0.3">
      <c r="F36" s="12"/>
      <c r="G36" s="3" t="s">
        <v>42</v>
      </c>
      <c r="H36" s="14">
        <v>22600</v>
      </c>
    </row>
    <row r="37" spans="6:19" x14ac:dyDescent="0.3">
      <c r="F37" s="12"/>
      <c r="G37" s="3" t="s">
        <v>43</v>
      </c>
      <c r="H37" s="14">
        <v>23437.5</v>
      </c>
    </row>
    <row r="38" spans="6:19" x14ac:dyDescent="0.3">
      <c r="F38" s="12"/>
      <c r="G38" s="3" t="s">
        <v>44</v>
      </c>
      <c r="H38" s="14">
        <v>24912.5</v>
      </c>
    </row>
    <row r="39" spans="6:19" x14ac:dyDescent="0.3">
      <c r="F39" s="2" t="s">
        <v>26</v>
      </c>
      <c r="G39" s="2" t="s">
        <v>33</v>
      </c>
      <c r="H39" s="13">
        <v>29225</v>
      </c>
    </row>
    <row r="40" spans="6:19" x14ac:dyDescent="0.3">
      <c r="F40" s="12"/>
      <c r="G40" s="3" t="s">
        <v>34</v>
      </c>
      <c r="H40" s="14">
        <v>28662.5</v>
      </c>
    </row>
    <row r="41" spans="6:19" x14ac:dyDescent="0.3">
      <c r="F41" s="12"/>
      <c r="G41" s="3" t="s">
        <v>35</v>
      </c>
      <c r="H41" s="14">
        <v>27975</v>
      </c>
    </row>
    <row r="42" spans="6:19" x14ac:dyDescent="0.3">
      <c r="F42" s="12"/>
      <c r="G42" s="3" t="s">
        <v>36</v>
      </c>
      <c r="H42" s="14">
        <v>27512.5</v>
      </c>
    </row>
    <row r="43" spans="6:19" x14ac:dyDescent="0.3">
      <c r="F43" s="12"/>
      <c r="G43" s="3" t="s">
        <v>37</v>
      </c>
      <c r="H43" s="14">
        <v>32907.5</v>
      </c>
      <c r="Q43" s="8" t="s">
        <v>51</v>
      </c>
      <c r="R43" s="8" t="s">
        <v>0</v>
      </c>
      <c r="S43" s="10" t="s">
        <v>49</v>
      </c>
    </row>
    <row r="44" spans="6:19" x14ac:dyDescent="0.3">
      <c r="F44" s="12"/>
      <c r="G44" s="3" t="s">
        <v>38</v>
      </c>
      <c r="H44" s="14">
        <v>34350</v>
      </c>
      <c r="Q44" s="2" t="s">
        <v>52</v>
      </c>
      <c r="R44" s="2" t="s">
        <v>9</v>
      </c>
      <c r="S44" s="40">
        <v>70575</v>
      </c>
    </row>
    <row r="45" spans="6:19" x14ac:dyDescent="0.3">
      <c r="F45" s="12"/>
      <c r="G45" s="3" t="s">
        <v>39</v>
      </c>
      <c r="H45" s="14">
        <v>35237.5</v>
      </c>
      <c r="Q45" s="12"/>
      <c r="R45" s="3" t="s">
        <v>19</v>
      </c>
      <c r="S45" s="41">
        <v>29050</v>
      </c>
    </row>
    <row r="46" spans="6:19" x14ac:dyDescent="0.3">
      <c r="F46" s="12"/>
      <c r="G46" s="3" t="s">
        <v>40</v>
      </c>
      <c r="H46" s="14">
        <v>34900</v>
      </c>
      <c r="Q46" s="12"/>
      <c r="R46" s="3" t="s">
        <v>23</v>
      </c>
      <c r="S46" s="41">
        <v>57912.5</v>
      </c>
    </row>
    <row r="47" spans="6:19" x14ac:dyDescent="0.3">
      <c r="F47" s="12"/>
      <c r="G47" s="3" t="s">
        <v>41</v>
      </c>
      <c r="H47" s="14">
        <v>33725</v>
      </c>
      <c r="Q47" s="12"/>
      <c r="R47" s="3" t="s">
        <v>26</v>
      </c>
      <c r="S47" s="41">
        <v>94212.5</v>
      </c>
    </row>
    <row r="48" spans="6:19" x14ac:dyDescent="0.3">
      <c r="F48" s="12"/>
      <c r="G48" s="3" t="s">
        <v>42</v>
      </c>
      <c r="H48" s="14">
        <v>35587.5</v>
      </c>
      <c r="Q48" s="2" t="s">
        <v>53</v>
      </c>
      <c r="R48" s="2" t="s">
        <v>9</v>
      </c>
      <c r="S48" s="40">
        <v>79237.5</v>
      </c>
    </row>
    <row r="49" spans="6:19" x14ac:dyDescent="0.3">
      <c r="F49" s="12"/>
      <c r="G49" s="3" t="s">
        <v>43</v>
      </c>
      <c r="H49" s="14">
        <v>35360</v>
      </c>
      <c r="Q49" s="12"/>
      <c r="R49" s="3" t="s">
        <v>19</v>
      </c>
      <c r="S49" s="41">
        <v>51212.5</v>
      </c>
    </row>
    <row r="50" spans="6:19" x14ac:dyDescent="0.3">
      <c r="F50" s="12"/>
      <c r="G50" s="3" t="s">
        <v>44</v>
      </c>
      <c r="H50" s="14">
        <v>36325</v>
      </c>
      <c r="Q50" s="12"/>
      <c r="R50" s="3" t="s">
        <v>23</v>
      </c>
      <c r="S50" s="41">
        <v>53062.5</v>
      </c>
    </row>
    <row r="51" spans="6:19" x14ac:dyDescent="0.3">
      <c r="F51" s="4" t="s">
        <v>30</v>
      </c>
      <c r="G51" s="11"/>
      <c r="H51" s="15">
        <v>1213017.5</v>
      </c>
      <c r="Q51" s="12"/>
      <c r="R51" s="3" t="s">
        <v>26</v>
      </c>
      <c r="S51" s="41">
        <v>88395</v>
      </c>
    </row>
    <row r="52" spans="6:19" x14ac:dyDescent="0.3">
      <c r="Q52" s="2" t="s">
        <v>54</v>
      </c>
      <c r="R52" s="2" t="s">
        <v>9</v>
      </c>
      <c r="S52" s="40">
        <v>98612.5</v>
      </c>
    </row>
    <row r="53" spans="6:19" x14ac:dyDescent="0.3">
      <c r="Q53" s="12"/>
      <c r="R53" s="3" t="s">
        <v>19</v>
      </c>
      <c r="S53" s="41">
        <v>67787.5</v>
      </c>
    </row>
    <row r="54" spans="6:19" x14ac:dyDescent="0.3">
      <c r="Q54" s="12"/>
      <c r="R54" s="3" t="s">
        <v>23</v>
      </c>
      <c r="S54" s="41">
        <v>69512.5</v>
      </c>
    </row>
    <row r="55" spans="6:19" x14ac:dyDescent="0.3">
      <c r="Q55" s="12"/>
      <c r="R55" s="3" t="s">
        <v>26</v>
      </c>
      <c r="S55" s="41">
        <v>104487.5</v>
      </c>
    </row>
    <row r="56" spans="6:19" x14ac:dyDescent="0.3">
      <c r="Q56" s="2" t="s">
        <v>55</v>
      </c>
      <c r="R56" s="2" t="s">
        <v>9</v>
      </c>
      <c r="S56" s="40">
        <v>83325</v>
      </c>
    </row>
    <row r="57" spans="6:19" x14ac:dyDescent="0.3">
      <c r="Q57" s="12"/>
      <c r="R57" s="3" t="s">
        <v>19</v>
      </c>
      <c r="S57" s="41">
        <v>90800</v>
      </c>
    </row>
    <row r="58" spans="6:19" x14ac:dyDescent="0.3">
      <c r="Q58" s="12"/>
      <c r="R58" s="3" t="s">
        <v>23</v>
      </c>
      <c r="S58" s="41">
        <v>70162.5</v>
      </c>
    </row>
    <row r="59" spans="6:19" x14ac:dyDescent="0.3">
      <c r="Q59" s="12"/>
      <c r="R59" s="3" t="s">
        <v>26</v>
      </c>
      <c r="S59" s="41">
        <v>104672.5</v>
      </c>
    </row>
    <row r="60" spans="6:19" x14ac:dyDescent="0.3">
      <c r="Q60" s="4" t="s">
        <v>30</v>
      </c>
      <c r="R60" s="11"/>
      <c r="S60" s="42">
        <v>1213017.5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E29E4-8471-43C6-9A06-B8984C035B61}">
  <dimension ref="A1"/>
  <sheetViews>
    <sheetView showGridLines="0" tabSelected="1" zoomScale="70" zoomScaleNormal="70" workbookViewId="0">
      <selection activeCell="Q58" sqref="Q58"/>
    </sheetView>
  </sheetViews>
  <sheetFormatPr defaultRowHeight="14.2"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193D7-6872-4EE1-9089-4E20C0A3521F}">
  <dimension ref="A1:I289"/>
  <sheetViews>
    <sheetView workbookViewId="0">
      <selection activeCell="G14" sqref="G14"/>
    </sheetView>
  </sheetViews>
  <sheetFormatPr defaultRowHeight="14.2" x14ac:dyDescent="0.3"/>
  <cols>
    <col min="1" max="1" width="10.5" bestFit="1" customWidth="1"/>
    <col min="2" max="2" width="16.69921875" bestFit="1" customWidth="1"/>
    <col min="3" max="3" width="12.796875" bestFit="1" customWidth="1"/>
    <col min="4" max="4" width="13.19921875" bestFit="1" customWidth="1"/>
    <col min="5" max="5" width="16" bestFit="1" customWidth="1"/>
    <col min="6" max="6" width="19.5" bestFit="1" customWidth="1"/>
    <col min="7" max="7" width="17.296875" bestFit="1" customWidth="1"/>
    <col min="8" max="8" width="15.5" bestFit="1" customWidth="1"/>
    <col min="9" max="10" width="12.5" bestFit="1"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s="1">
        <v>44581</v>
      </c>
      <c r="E2" s="1">
        <v>44611</v>
      </c>
      <c r="F2" t="s">
        <v>12</v>
      </c>
      <c r="G2" t="s">
        <v>13</v>
      </c>
      <c r="H2">
        <v>0.39999999999999997</v>
      </c>
      <c r="I2">
        <v>7750</v>
      </c>
    </row>
    <row r="3" spans="1:9" x14ac:dyDescent="0.3">
      <c r="A3" t="s">
        <v>9</v>
      </c>
      <c r="B3" t="s">
        <v>10</v>
      </c>
      <c r="C3" t="s">
        <v>11</v>
      </c>
      <c r="D3" s="1">
        <v>44581</v>
      </c>
      <c r="E3" s="1">
        <v>44646</v>
      </c>
      <c r="F3" t="s">
        <v>12</v>
      </c>
      <c r="G3" t="s">
        <v>14</v>
      </c>
      <c r="H3">
        <v>0.5</v>
      </c>
      <c r="I3">
        <v>7750</v>
      </c>
    </row>
    <row r="4" spans="1:9" x14ac:dyDescent="0.3">
      <c r="A4" t="s">
        <v>9</v>
      </c>
      <c r="B4" t="s">
        <v>10</v>
      </c>
      <c r="C4" t="s">
        <v>11</v>
      </c>
      <c r="D4" s="1">
        <v>44581</v>
      </c>
      <c r="E4" s="1">
        <v>44646</v>
      </c>
      <c r="F4" t="s">
        <v>12</v>
      </c>
      <c r="G4" t="s">
        <v>15</v>
      </c>
      <c r="H4">
        <v>0.5</v>
      </c>
      <c r="I4">
        <v>7750</v>
      </c>
    </row>
    <row r="5" spans="1:9" x14ac:dyDescent="0.3">
      <c r="A5" t="s">
        <v>9</v>
      </c>
      <c r="B5" t="s">
        <v>10</v>
      </c>
      <c r="C5" t="s">
        <v>11</v>
      </c>
      <c r="D5" s="1">
        <v>44581</v>
      </c>
      <c r="E5" s="1">
        <v>44618</v>
      </c>
      <c r="F5" t="s">
        <v>12</v>
      </c>
      <c r="G5" t="s">
        <v>16</v>
      </c>
      <c r="H5">
        <v>0.5</v>
      </c>
      <c r="I5">
        <v>6250</v>
      </c>
    </row>
    <row r="6" spans="1:9" x14ac:dyDescent="0.3">
      <c r="A6" t="s">
        <v>9</v>
      </c>
      <c r="B6" t="s">
        <v>10</v>
      </c>
      <c r="C6" t="s">
        <v>11</v>
      </c>
      <c r="D6" s="1">
        <v>44581</v>
      </c>
      <c r="E6" s="1">
        <v>44611</v>
      </c>
      <c r="F6" t="s">
        <v>12</v>
      </c>
      <c r="G6" t="s">
        <v>17</v>
      </c>
      <c r="H6">
        <v>0.55000000000000004</v>
      </c>
      <c r="I6">
        <v>5750</v>
      </c>
    </row>
    <row r="7" spans="1:9" x14ac:dyDescent="0.3">
      <c r="A7" t="s">
        <v>9</v>
      </c>
      <c r="B7" t="s">
        <v>10</v>
      </c>
      <c r="C7" t="s">
        <v>11</v>
      </c>
      <c r="D7" s="1">
        <v>44581</v>
      </c>
      <c r="E7" s="1">
        <v>44611</v>
      </c>
      <c r="F7" t="s">
        <v>12</v>
      </c>
      <c r="G7" t="s">
        <v>18</v>
      </c>
      <c r="H7">
        <v>0.5</v>
      </c>
      <c r="I7">
        <v>7750</v>
      </c>
    </row>
    <row r="8" spans="1:9" x14ac:dyDescent="0.3">
      <c r="A8" t="s">
        <v>9</v>
      </c>
      <c r="B8" t="s">
        <v>10</v>
      </c>
      <c r="C8" t="s">
        <v>11</v>
      </c>
      <c r="D8" s="1">
        <v>44612</v>
      </c>
      <c r="E8" s="1">
        <v>44642</v>
      </c>
      <c r="F8" t="s">
        <v>12</v>
      </c>
      <c r="G8" t="s">
        <v>13</v>
      </c>
      <c r="H8">
        <v>0.39999999999999997</v>
      </c>
      <c r="I8">
        <v>8250</v>
      </c>
    </row>
    <row r="9" spans="1:9" x14ac:dyDescent="0.3">
      <c r="A9" t="s">
        <v>9</v>
      </c>
      <c r="B9" t="s">
        <v>10</v>
      </c>
      <c r="C9" t="s">
        <v>11</v>
      </c>
      <c r="D9" s="1">
        <v>44612</v>
      </c>
      <c r="E9" s="1">
        <v>44642</v>
      </c>
      <c r="F9" t="s">
        <v>12</v>
      </c>
      <c r="G9" t="s">
        <v>14</v>
      </c>
      <c r="H9">
        <v>0.5</v>
      </c>
      <c r="I9">
        <v>7250</v>
      </c>
    </row>
    <row r="10" spans="1:9" x14ac:dyDescent="0.3">
      <c r="A10" t="s">
        <v>9</v>
      </c>
      <c r="B10" t="s">
        <v>10</v>
      </c>
      <c r="C10" t="s">
        <v>11</v>
      </c>
      <c r="D10" s="1">
        <v>44612</v>
      </c>
      <c r="E10" s="1">
        <v>44642</v>
      </c>
      <c r="F10" t="s">
        <v>12</v>
      </c>
      <c r="G10" t="s">
        <v>15</v>
      </c>
      <c r="H10">
        <v>0.5</v>
      </c>
      <c r="I10">
        <v>7250</v>
      </c>
    </row>
    <row r="11" spans="1:9" x14ac:dyDescent="0.3">
      <c r="A11" t="s">
        <v>9</v>
      </c>
      <c r="B11" t="s">
        <v>10</v>
      </c>
      <c r="C11" t="s">
        <v>11</v>
      </c>
      <c r="D11" s="1">
        <v>44612</v>
      </c>
      <c r="E11" s="1">
        <v>44642</v>
      </c>
      <c r="F11" t="s">
        <v>12</v>
      </c>
      <c r="G11" t="s">
        <v>16</v>
      </c>
      <c r="H11">
        <v>0.5</v>
      </c>
      <c r="I11">
        <v>5750</v>
      </c>
    </row>
    <row r="12" spans="1:9" x14ac:dyDescent="0.3">
      <c r="A12" t="s">
        <v>9</v>
      </c>
      <c r="B12" t="s">
        <v>10</v>
      </c>
      <c r="C12" t="s">
        <v>11</v>
      </c>
      <c r="D12" s="1">
        <v>44612</v>
      </c>
      <c r="E12" s="1">
        <v>44645</v>
      </c>
      <c r="F12" t="s">
        <v>12</v>
      </c>
      <c r="G12" t="s">
        <v>17</v>
      </c>
      <c r="H12">
        <v>0.55000000000000004</v>
      </c>
      <c r="I12">
        <v>5000</v>
      </c>
    </row>
    <row r="13" spans="1:9" x14ac:dyDescent="0.3">
      <c r="A13" t="s">
        <v>9</v>
      </c>
      <c r="B13" t="s">
        <v>10</v>
      </c>
      <c r="C13" t="s">
        <v>11</v>
      </c>
      <c r="D13" s="1">
        <v>44612</v>
      </c>
      <c r="E13" s="1">
        <v>44642</v>
      </c>
      <c r="F13" t="s">
        <v>12</v>
      </c>
      <c r="G13" t="s">
        <v>18</v>
      </c>
      <c r="H13">
        <v>0.5</v>
      </c>
      <c r="I13">
        <v>7000</v>
      </c>
    </row>
    <row r="14" spans="1:9" x14ac:dyDescent="0.3">
      <c r="A14" t="s">
        <v>9</v>
      </c>
      <c r="B14" t="s">
        <v>10</v>
      </c>
      <c r="C14" t="s">
        <v>11</v>
      </c>
      <c r="D14" s="1">
        <v>44639</v>
      </c>
      <c r="E14" s="1">
        <v>44669</v>
      </c>
      <c r="F14" t="s">
        <v>12</v>
      </c>
      <c r="G14" t="s">
        <v>13</v>
      </c>
      <c r="H14">
        <v>0.5</v>
      </c>
      <c r="I14">
        <v>8500</v>
      </c>
    </row>
    <row r="15" spans="1:9" x14ac:dyDescent="0.3">
      <c r="A15" t="s">
        <v>9</v>
      </c>
      <c r="B15" t="s">
        <v>10</v>
      </c>
      <c r="C15" t="s">
        <v>11</v>
      </c>
      <c r="D15" s="1">
        <v>44639</v>
      </c>
      <c r="E15" s="1">
        <v>44669</v>
      </c>
      <c r="F15" t="s">
        <v>12</v>
      </c>
      <c r="G15" t="s">
        <v>14</v>
      </c>
      <c r="H15">
        <v>0.6</v>
      </c>
      <c r="I15">
        <v>7000</v>
      </c>
    </row>
    <row r="16" spans="1:9" x14ac:dyDescent="0.3">
      <c r="A16" t="s">
        <v>9</v>
      </c>
      <c r="B16" t="s">
        <v>10</v>
      </c>
      <c r="C16" t="s">
        <v>11</v>
      </c>
      <c r="D16" s="1">
        <v>44639</v>
      </c>
      <c r="E16" s="1">
        <v>44669</v>
      </c>
      <c r="F16" t="s">
        <v>12</v>
      </c>
      <c r="G16" t="s">
        <v>15</v>
      </c>
      <c r="H16">
        <v>0.6</v>
      </c>
      <c r="I16">
        <v>7000</v>
      </c>
    </row>
    <row r="17" spans="1:9" x14ac:dyDescent="0.3">
      <c r="A17" t="s">
        <v>9</v>
      </c>
      <c r="B17" t="s">
        <v>10</v>
      </c>
      <c r="C17" t="s">
        <v>11</v>
      </c>
      <c r="D17" s="1">
        <v>44639</v>
      </c>
      <c r="E17" s="1">
        <v>44669</v>
      </c>
      <c r="F17" t="s">
        <v>12</v>
      </c>
      <c r="G17" t="s">
        <v>16</v>
      </c>
      <c r="H17">
        <v>0.6</v>
      </c>
      <c r="I17">
        <v>6000</v>
      </c>
    </row>
    <row r="18" spans="1:9" x14ac:dyDescent="0.3">
      <c r="A18" t="s">
        <v>9</v>
      </c>
      <c r="B18" t="s">
        <v>10</v>
      </c>
      <c r="C18" t="s">
        <v>11</v>
      </c>
      <c r="D18" s="1">
        <v>44639</v>
      </c>
      <c r="E18" s="1">
        <v>44669</v>
      </c>
      <c r="F18" t="s">
        <v>12</v>
      </c>
      <c r="G18" t="s">
        <v>17</v>
      </c>
      <c r="H18">
        <v>0.65</v>
      </c>
      <c r="I18">
        <v>5000</v>
      </c>
    </row>
    <row r="19" spans="1:9" x14ac:dyDescent="0.3">
      <c r="A19" t="s">
        <v>9</v>
      </c>
      <c r="B19" t="s">
        <v>10</v>
      </c>
      <c r="C19" t="s">
        <v>11</v>
      </c>
      <c r="D19" s="1">
        <v>44639</v>
      </c>
      <c r="E19" s="1">
        <v>44669</v>
      </c>
      <c r="F19" t="s">
        <v>12</v>
      </c>
      <c r="G19" t="s">
        <v>18</v>
      </c>
      <c r="H19">
        <v>0.6</v>
      </c>
      <c r="I19">
        <v>7000</v>
      </c>
    </row>
    <row r="20" spans="1:9" x14ac:dyDescent="0.3">
      <c r="A20" t="s">
        <v>9</v>
      </c>
      <c r="B20" t="s">
        <v>10</v>
      </c>
      <c r="C20" t="s">
        <v>11</v>
      </c>
      <c r="D20" s="1">
        <v>44671</v>
      </c>
      <c r="E20" s="1">
        <v>44701</v>
      </c>
      <c r="F20" t="s">
        <v>12</v>
      </c>
      <c r="G20" t="s">
        <v>13</v>
      </c>
      <c r="H20">
        <v>0.6</v>
      </c>
      <c r="I20">
        <v>8750</v>
      </c>
    </row>
    <row r="21" spans="1:9" x14ac:dyDescent="0.3">
      <c r="A21" t="s">
        <v>9</v>
      </c>
      <c r="B21" t="s">
        <v>10</v>
      </c>
      <c r="C21" t="s">
        <v>11</v>
      </c>
      <c r="D21" s="1">
        <v>44671</v>
      </c>
      <c r="E21" s="1">
        <v>44701</v>
      </c>
      <c r="F21" t="s">
        <v>12</v>
      </c>
      <c r="G21" t="s">
        <v>14</v>
      </c>
      <c r="H21">
        <v>0.65</v>
      </c>
      <c r="I21">
        <v>6750</v>
      </c>
    </row>
    <row r="22" spans="1:9" x14ac:dyDescent="0.3">
      <c r="A22" t="s">
        <v>9</v>
      </c>
      <c r="B22" t="s">
        <v>10</v>
      </c>
      <c r="C22" t="s">
        <v>11</v>
      </c>
      <c r="D22" s="1">
        <v>44671</v>
      </c>
      <c r="E22" s="1">
        <v>44701</v>
      </c>
      <c r="F22" t="s">
        <v>12</v>
      </c>
      <c r="G22" t="s">
        <v>15</v>
      </c>
      <c r="H22">
        <v>0.65</v>
      </c>
      <c r="I22">
        <v>7250</v>
      </c>
    </row>
    <row r="23" spans="1:9" x14ac:dyDescent="0.3">
      <c r="A23" t="s">
        <v>9</v>
      </c>
      <c r="B23" t="s">
        <v>10</v>
      </c>
      <c r="C23" t="s">
        <v>11</v>
      </c>
      <c r="D23" s="1">
        <v>44671</v>
      </c>
      <c r="E23" s="1">
        <v>44701</v>
      </c>
      <c r="F23" t="s">
        <v>12</v>
      </c>
      <c r="G23" t="s">
        <v>16</v>
      </c>
      <c r="H23">
        <v>0.6</v>
      </c>
      <c r="I23">
        <v>6250</v>
      </c>
    </row>
    <row r="24" spans="1:9" x14ac:dyDescent="0.3">
      <c r="A24" t="s">
        <v>9</v>
      </c>
      <c r="B24" t="s">
        <v>10</v>
      </c>
      <c r="C24" t="s">
        <v>11</v>
      </c>
      <c r="D24" s="1">
        <v>44671</v>
      </c>
      <c r="E24" s="1">
        <v>44701</v>
      </c>
      <c r="F24" t="s">
        <v>12</v>
      </c>
      <c r="G24" t="s">
        <v>17</v>
      </c>
      <c r="H24">
        <v>0.65</v>
      </c>
      <c r="I24">
        <v>5250</v>
      </c>
    </row>
    <row r="25" spans="1:9" x14ac:dyDescent="0.3">
      <c r="A25" t="s">
        <v>9</v>
      </c>
      <c r="B25" t="s">
        <v>10</v>
      </c>
      <c r="C25" t="s">
        <v>11</v>
      </c>
      <c r="D25" s="1">
        <v>44671</v>
      </c>
      <c r="E25" s="1">
        <v>44701</v>
      </c>
      <c r="F25" t="s">
        <v>12</v>
      </c>
      <c r="G25" t="s">
        <v>18</v>
      </c>
      <c r="H25">
        <v>0.8</v>
      </c>
      <c r="I25">
        <v>7000</v>
      </c>
    </row>
    <row r="26" spans="1:9" x14ac:dyDescent="0.3">
      <c r="A26" t="s">
        <v>9</v>
      </c>
      <c r="B26" t="s">
        <v>10</v>
      </c>
      <c r="C26" t="s">
        <v>11</v>
      </c>
      <c r="D26" s="1">
        <v>44702</v>
      </c>
      <c r="E26" s="1">
        <v>44732</v>
      </c>
      <c r="F26" t="s">
        <v>12</v>
      </c>
      <c r="G26" t="s">
        <v>13</v>
      </c>
      <c r="H26">
        <v>0.6</v>
      </c>
      <c r="I26">
        <v>9000</v>
      </c>
    </row>
    <row r="27" spans="1:9" x14ac:dyDescent="0.3">
      <c r="A27" t="s">
        <v>9</v>
      </c>
      <c r="B27" t="s">
        <v>10</v>
      </c>
      <c r="C27" t="s">
        <v>11</v>
      </c>
      <c r="D27" s="1">
        <v>44702</v>
      </c>
      <c r="E27" s="1">
        <v>44732</v>
      </c>
      <c r="F27" t="s">
        <v>12</v>
      </c>
      <c r="G27" t="s">
        <v>14</v>
      </c>
      <c r="H27">
        <v>0.65</v>
      </c>
      <c r="I27">
        <v>7500</v>
      </c>
    </row>
    <row r="28" spans="1:9" x14ac:dyDescent="0.3">
      <c r="A28" t="s">
        <v>9</v>
      </c>
      <c r="B28" t="s">
        <v>10</v>
      </c>
      <c r="C28" t="s">
        <v>11</v>
      </c>
      <c r="D28" s="1">
        <v>44702</v>
      </c>
      <c r="E28" s="1">
        <v>44732</v>
      </c>
      <c r="F28" t="s">
        <v>12</v>
      </c>
      <c r="G28" t="s">
        <v>15</v>
      </c>
      <c r="H28">
        <v>0.65</v>
      </c>
      <c r="I28">
        <v>7500</v>
      </c>
    </row>
    <row r="29" spans="1:9" x14ac:dyDescent="0.3">
      <c r="A29" t="s">
        <v>9</v>
      </c>
      <c r="B29" t="s">
        <v>10</v>
      </c>
      <c r="C29" t="s">
        <v>11</v>
      </c>
      <c r="D29" s="1">
        <v>44702</v>
      </c>
      <c r="E29" s="1">
        <v>44732</v>
      </c>
      <c r="F29" t="s">
        <v>12</v>
      </c>
      <c r="G29" t="s">
        <v>16</v>
      </c>
      <c r="H29">
        <v>0.6</v>
      </c>
      <c r="I29">
        <v>6500</v>
      </c>
    </row>
    <row r="30" spans="1:9" x14ac:dyDescent="0.3">
      <c r="A30" t="s">
        <v>9</v>
      </c>
      <c r="B30" t="s">
        <v>10</v>
      </c>
      <c r="C30" t="s">
        <v>11</v>
      </c>
      <c r="D30" s="1">
        <v>44702</v>
      </c>
      <c r="E30" s="1">
        <v>44732</v>
      </c>
      <c r="F30" t="s">
        <v>12</v>
      </c>
      <c r="G30" t="s">
        <v>17</v>
      </c>
      <c r="H30">
        <v>0.65</v>
      </c>
      <c r="I30">
        <v>5500</v>
      </c>
    </row>
    <row r="31" spans="1:9" x14ac:dyDescent="0.3">
      <c r="A31" t="s">
        <v>9</v>
      </c>
      <c r="B31" t="s">
        <v>10</v>
      </c>
      <c r="C31" t="s">
        <v>11</v>
      </c>
      <c r="D31" s="1">
        <v>44702</v>
      </c>
      <c r="E31" s="1">
        <v>44732</v>
      </c>
      <c r="F31" t="s">
        <v>12</v>
      </c>
      <c r="G31" t="s">
        <v>18</v>
      </c>
      <c r="H31">
        <v>0.8</v>
      </c>
      <c r="I31">
        <v>7250</v>
      </c>
    </row>
    <row r="32" spans="1:9" x14ac:dyDescent="0.3">
      <c r="A32" t="s">
        <v>9</v>
      </c>
      <c r="B32" t="s">
        <v>10</v>
      </c>
      <c r="C32" t="s">
        <v>11</v>
      </c>
      <c r="D32" s="1">
        <v>44732</v>
      </c>
      <c r="E32" s="1">
        <v>44762</v>
      </c>
      <c r="F32" t="s">
        <v>12</v>
      </c>
      <c r="G32" t="s">
        <v>13</v>
      </c>
      <c r="H32">
        <v>0.6</v>
      </c>
      <c r="I32">
        <v>9750</v>
      </c>
    </row>
    <row r="33" spans="1:9" x14ac:dyDescent="0.3">
      <c r="A33" t="s">
        <v>9</v>
      </c>
      <c r="B33" t="s">
        <v>10</v>
      </c>
      <c r="C33" t="s">
        <v>11</v>
      </c>
      <c r="D33" s="1">
        <v>44732</v>
      </c>
      <c r="E33" s="1">
        <v>44762</v>
      </c>
      <c r="F33" t="s">
        <v>12</v>
      </c>
      <c r="G33" t="s">
        <v>14</v>
      </c>
      <c r="H33">
        <v>0.65</v>
      </c>
      <c r="I33">
        <v>8250</v>
      </c>
    </row>
    <row r="34" spans="1:9" x14ac:dyDescent="0.3">
      <c r="A34" t="s">
        <v>9</v>
      </c>
      <c r="B34" t="s">
        <v>10</v>
      </c>
      <c r="C34" t="s">
        <v>11</v>
      </c>
      <c r="D34" s="1">
        <v>44732</v>
      </c>
      <c r="E34" s="1">
        <v>44762</v>
      </c>
      <c r="F34" t="s">
        <v>12</v>
      </c>
      <c r="G34" t="s">
        <v>15</v>
      </c>
      <c r="H34">
        <v>0.65</v>
      </c>
      <c r="I34">
        <v>8250</v>
      </c>
    </row>
    <row r="35" spans="1:9" x14ac:dyDescent="0.3">
      <c r="A35" t="s">
        <v>9</v>
      </c>
      <c r="B35" t="s">
        <v>10</v>
      </c>
      <c r="C35" t="s">
        <v>11</v>
      </c>
      <c r="D35" s="1">
        <v>44732</v>
      </c>
      <c r="E35" s="1">
        <v>44762</v>
      </c>
      <c r="F35" t="s">
        <v>12</v>
      </c>
      <c r="G35" t="s">
        <v>16</v>
      </c>
      <c r="H35">
        <v>0.6</v>
      </c>
      <c r="I35">
        <v>7000</v>
      </c>
    </row>
    <row r="36" spans="1:9" x14ac:dyDescent="0.3">
      <c r="A36" t="s">
        <v>9</v>
      </c>
      <c r="B36" t="s">
        <v>10</v>
      </c>
      <c r="C36" t="s">
        <v>11</v>
      </c>
      <c r="D36" s="1">
        <v>44732</v>
      </c>
      <c r="E36" s="1">
        <v>44762</v>
      </c>
      <c r="F36" t="s">
        <v>12</v>
      </c>
      <c r="G36" t="s">
        <v>17</v>
      </c>
      <c r="H36">
        <v>0.65</v>
      </c>
      <c r="I36">
        <v>5750</v>
      </c>
    </row>
    <row r="37" spans="1:9" x14ac:dyDescent="0.3">
      <c r="A37" t="s">
        <v>9</v>
      </c>
      <c r="B37" t="s">
        <v>10</v>
      </c>
      <c r="C37" t="s">
        <v>11</v>
      </c>
      <c r="D37" s="1">
        <v>44732</v>
      </c>
      <c r="E37" s="1">
        <v>44762</v>
      </c>
      <c r="F37" t="s">
        <v>12</v>
      </c>
      <c r="G37" t="s">
        <v>18</v>
      </c>
      <c r="H37">
        <v>0.8</v>
      </c>
      <c r="I37">
        <v>8750</v>
      </c>
    </row>
    <row r="38" spans="1:9" x14ac:dyDescent="0.3">
      <c r="A38" t="s">
        <v>9</v>
      </c>
      <c r="B38" t="s">
        <v>10</v>
      </c>
      <c r="C38" t="s">
        <v>11</v>
      </c>
      <c r="D38" s="1">
        <v>44761</v>
      </c>
      <c r="E38" s="1">
        <v>44791</v>
      </c>
      <c r="F38" t="s">
        <v>12</v>
      </c>
      <c r="G38" t="s">
        <v>13</v>
      </c>
      <c r="H38">
        <v>0.6</v>
      </c>
      <c r="I38">
        <v>10250</v>
      </c>
    </row>
    <row r="39" spans="1:9" x14ac:dyDescent="0.3">
      <c r="A39" t="s">
        <v>9</v>
      </c>
      <c r="B39" t="s">
        <v>10</v>
      </c>
      <c r="C39" t="s">
        <v>11</v>
      </c>
      <c r="D39" s="1">
        <v>44761</v>
      </c>
      <c r="E39" s="1">
        <v>44791</v>
      </c>
      <c r="F39" t="s">
        <v>12</v>
      </c>
      <c r="G39" t="s">
        <v>14</v>
      </c>
      <c r="H39">
        <v>0.65</v>
      </c>
      <c r="I39">
        <v>8750</v>
      </c>
    </row>
    <row r="40" spans="1:9" x14ac:dyDescent="0.3">
      <c r="A40" t="s">
        <v>9</v>
      </c>
      <c r="B40" t="s">
        <v>10</v>
      </c>
      <c r="C40" t="s">
        <v>11</v>
      </c>
      <c r="D40" s="1">
        <v>44761</v>
      </c>
      <c r="E40" s="1">
        <v>44791</v>
      </c>
      <c r="F40" t="s">
        <v>12</v>
      </c>
      <c r="G40" t="s">
        <v>15</v>
      </c>
      <c r="H40">
        <v>0.65</v>
      </c>
      <c r="I40">
        <v>8250</v>
      </c>
    </row>
    <row r="41" spans="1:9" x14ac:dyDescent="0.3">
      <c r="A41" t="s">
        <v>9</v>
      </c>
      <c r="B41" t="s">
        <v>10</v>
      </c>
      <c r="C41" t="s">
        <v>11</v>
      </c>
      <c r="D41" s="1">
        <v>44761</v>
      </c>
      <c r="E41" s="1">
        <v>44791</v>
      </c>
      <c r="F41" t="s">
        <v>12</v>
      </c>
      <c r="G41" t="s">
        <v>16</v>
      </c>
      <c r="H41">
        <v>0.6</v>
      </c>
      <c r="I41">
        <v>7250</v>
      </c>
    </row>
    <row r="42" spans="1:9" x14ac:dyDescent="0.3">
      <c r="A42" t="s">
        <v>9</v>
      </c>
      <c r="B42" t="s">
        <v>10</v>
      </c>
      <c r="C42" t="s">
        <v>11</v>
      </c>
      <c r="D42" s="1">
        <v>44761</v>
      </c>
      <c r="E42" s="1">
        <v>44791</v>
      </c>
      <c r="F42" t="s">
        <v>12</v>
      </c>
      <c r="G42" t="s">
        <v>17</v>
      </c>
      <c r="H42">
        <v>0.65</v>
      </c>
      <c r="I42">
        <v>7750</v>
      </c>
    </row>
    <row r="43" spans="1:9" x14ac:dyDescent="0.3">
      <c r="A43" t="s">
        <v>9</v>
      </c>
      <c r="B43" t="s">
        <v>10</v>
      </c>
      <c r="C43" t="s">
        <v>11</v>
      </c>
      <c r="D43" s="1">
        <v>44761</v>
      </c>
      <c r="E43" s="1">
        <v>44791</v>
      </c>
      <c r="F43" t="s">
        <v>12</v>
      </c>
      <c r="G43" t="s">
        <v>18</v>
      </c>
      <c r="H43">
        <v>0.8</v>
      </c>
      <c r="I43">
        <v>7750</v>
      </c>
    </row>
    <row r="44" spans="1:9" x14ac:dyDescent="0.3">
      <c r="A44" t="s">
        <v>9</v>
      </c>
      <c r="B44" t="s">
        <v>10</v>
      </c>
      <c r="C44" t="s">
        <v>11</v>
      </c>
      <c r="D44" s="1">
        <v>44793</v>
      </c>
      <c r="E44" s="1">
        <v>44823</v>
      </c>
      <c r="F44" t="s">
        <v>12</v>
      </c>
      <c r="G44" t="s">
        <v>13</v>
      </c>
      <c r="H44">
        <v>0.65</v>
      </c>
      <c r="I44">
        <v>9750</v>
      </c>
    </row>
    <row r="45" spans="1:9" x14ac:dyDescent="0.3">
      <c r="A45" t="s">
        <v>9</v>
      </c>
      <c r="B45" t="s">
        <v>10</v>
      </c>
      <c r="C45" t="s">
        <v>11</v>
      </c>
      <c r="D45" s="1">
        <v>44793</v>
      </c>
      <c r="E45" s="1">
        <v>44823</v>
      </c>
      <c r="F45" t="s">
        <v>12</v>
      </c>
      <c r="G45" t="s">
        <v>14</v>
      </c>
      <c r="H45">
        <v>0.70000000000000007</v>
      </c>
      <c r="I45">
        <v>9250</v>
      </c>
    </row>
    <row r="46" spans="1:9" x14ac:dyDescent="0.3">
      <c r="A46" t="s">
        <v>9</v>
      </c>
      <c r="B46" t="s">
        <v>10</v>
      </c>
      <c r="C46" t="s">
        <v>11</v>
      </c>
      <c r="D46" s="1">
        <v>44793</v>
      </c>
      <c r="E46" s="1">
        <v>44823</v>
      </c>
      <c r="F46" t="s">
        <v>12</v>
      </c>
      <c r="G46" t="s">
        <v>15</v>
      </c>
      <c r="H46">
        <v>0.65</v>
      </c>
      <c r="I46">
        <v>8000</v>
      </c>
    </row>
    <row r="47" spans="1:9" x14ac:dyDescent="0.3">
      <c r="A47" t="s">
        <v>9</v>
      </c>
      <c r="B47" t="s">
        <v>10</v>
      </c>
      <c r="C47" t="s">
        <v>11</v>
      </c>
      <c r="D47" s="1">
        <v>44793</v>
      </c>
      <c r="E47" s="1">
        <v>44823</v>
      </c>
      <c r="F47" t="s">
        <v>12</v>
      </c>
      <c r="G47" t="s">
        <v>16</v>
      </c>
      <c r="H47">
        <v>0.65</v>
      </c>
      <c r="I47">
        <v>7500</v>
      </c>
    </row>
    <row r="48" spans="1:9" x14ac:dyDescent="0.3">
      <c r="A48" t="s">
        <v>9</v>
      </c>
      <c r="B48" t="s">
        <v>10</v>
      </c>
      <c r="C48" t="s">
        <v>11</v>
      </c>
      <c r="D48" s="1">
        <v>44793</v>
      </c>
      <c r="E48" s="1">
        <v>44823</v>
      </c>
      <c r="F48" t="s">
        <v>12</v>
      </c>
      <c r="G48" t="s">
        <v>17</v>
      </c>
      <c r="H48">
        <v>0.75</v>
      </c>
      <c r="I48">
        <v>7500</v>
      </c>
    </row>
    <row r="49" spans="1:9" x14ac:dyDescent="0.3">
      <c r="A49" t="s">
        <v>9</v>
      </c>
      <c r="B49" t="s">
        <v>10</v>
      </c>
      <c r="C49" t="s">
        <v>11</v>
      </c>
      <c r="D49" s="1">
        <v>44793</v>
      </c>
      <c r="E49" s="1">
        <v>44823</v>
      </c>
      <c r="F49" t="s">
        <v>12</v>
      </c>
      <c r="G49" t="s">
        <v>18</v>
      </c>
      <c r="H49">
        <v>0.8</v>
      </c>
      <c r="I49">
        <v>7250</v>
      </c>
    </row>
    <row r="50" spans="1:9" x14ac:dyDescent="0.3">
      <c r="A50" t="s">
        <v>9</v>
      </c>
      <c r="B50" t="s">
        <v>10</v>
      </c>
      <c r="C50" t="s">
        <v>11</v>
      </c>
      <c r="D50" s="1">
        <v>44825</v>
      </c>
      <c r="E50" s="1">
        <v>44855</v>
      </c>
      <c r="F50" t="s">
        <v>12</v>
      </c>
      <c r="G50" t="s">
        <v>13</v>
      </c>
      <c r="H50">
        <v>0.55000000000000004</v>
      </c>
      <c r="I50">
        <v>9250</v>
      </c>
    </row>
    <row r="51" spans="1:9" x14ac:dyDescent="0.3">
      <c r="A51" t="s">
        <v>9</v>
      </c>
      <c r="B51" t="s">
        <v>10</v>
      </c>
      <c r="C51" t="s">
        <v>11</v>
      </c>
      <c r="D51" s="1">
        <v>44825</v>
      </c>
      <c r="E51" s="1">
        <v>44855</v>
      </c>
      <c r="F51" t="s">
        <v>12</v>
      </c>
      <c r="G51" t="s">
        <v>14</v>
      </c>
      <c r="H51">
        <v>0.60000000000000009</v>
      </c>
      <c r="I51">
        <v>9250</v>
      </c>
    </row>
    <row r="52" spans="1:9" x14ac:dyDescent="0.3">
      <c r="A52" t="s">
        <v>9</v>
      </c>
      <c r="B52" t="s">
        <v>10</v>
      </c>
      <c r="C52" t="s">
        <v>11</v>
      </c>
      <c r="D52" s="1">
        <v>44825</v>
      </c>
      <c r="E52" s="1">
        <v>44855</v>
      </c>
      <c r="F52" t="s">
        <v>12</v>
      </c>
      <c r="G52" t="s">
        <v>15</v>
      </c>
      <c r="H52">
        <v>0.55000000000000004</v>
      </c>
      <c r="I52">
        <v>7750</v>
      </c>
    </row>
    <row r="53" spans="1:9" x14ac:dyDescent="0.3">
      <c r="A53" t="s">
        <v>9</v>
      </c>
      <c r="B53" t="s">
        <v>10</v>
      </c>
      <c r="C53" t="s">
        <v>11</v>
      </c>
      <c r="D53" s="1">
        <v>44825</v>
      </c>
      <c r="E53" s="1">
        <v>44855</v>
      </c>
      <c r="F53" t="s">
        <v>12</v>
      </c>
      <c r="G53" t="s">
        <v>16</v>
      </c>
      <c r="H53">
        <v>0.55000000000000004</v>
      </c>
      <c r="I53">
        <v>7250</v>
      </c>
    </row>
    <row r="54" spans="1:9" x14ac:dyDescent="0.3">
      <c r="A54" t="s">
        <v>9</v>
      </c>
      <c r="B54" t="s">
        <v>10</v>
      </c>
      <c r="C54" t="s">
        <v>11</v>
      </c>
      <c r="D54" s="1">
        <v>44825</v>
      </c>
      <c r="E54" s="1">
        <v>44855</v>
      </c>
      <c r="F54" t="s">
        <v>12</v>
      </c>
      <c r="G54" t="s">
        <v>17</v>
      </c>
      <c r="H54">
        <v>0.65</v>
      </c>
      <c r="I54">
        <v>7250</v>
      </c>
    </row>
    <row r="55" spans="1:9" x14ac:dyDescent="0.3">
      <c r="A55" t="s">
        <v>9</v>
      </c>
      <c r="B55" t="s">
        <v>10</v>
      </c>
      <c r="C55" t="s">
        <v>11</v>
      </c>
      <c r="D55" s="1">
        <v>44825</v>
      </c>
      <c r="E55" s="1">
        <v>44855</v>
      </c>
      <c r="F55" t="s">
        <v>12</v>
      </c>
      <c r="G55" t="s">
        <v>18</v>
      </c>
      <c r="H55">
        <v>0.70000000000000007</v>
      </c>
      <c r="I55">
        <v>7750</v>
      </c>
    </row>
    <row r="56" spans="1:9" x14ac:dyDescent="0.3">
      <c r="A56" t="s">
        <v>9</v>
      </c>
      <c r="B56" t="s">
        <v>10</v>
      </c>
      <c r="C56" t="s">
        <v>11</v>
      </c>
      <c r="D56" s="1">
        <v>44854</v>
      </c>
      <c r="E56" s="1">
        <v>44884</v>
      </c>
      <c r="F56" t="s">
        <v>12</v>
      </c>
      <c r="G56" t="s">
        <v>13</v>
      </c>
      <c r="H56">
        <v>0.55000000000000004</v>
      </c>
      <c r="I56">
        <v>8750</v>
      </c>
    </row>
    <row r="57" spans="1:9" x14ac:dyDescent="0.3">
      <c r="A57" t="s">
        <v>9</v>
      </c>
      <c r="B57" t="s">
        <v>10</v>
      </c>
      <c r="C57" t="s">
        <v>11</v>
      </c>
      <c r="D57" s="1">
        <v>44854</v>
      </c>
      <c r="E57" s="1">
        <v>44884</v>
      </c>
      <c r="F57" t="s">
        <v>12</v>
      </c>
      <c r="G57" t="s">
        <v>14</v>
      </c>
      <c r="H57">
        <v>0.60000000000000009</v>
      </c>
      <c r="I57">
        <v>8750</v>
      </c>
    </row>
    <row r="58" spans="1:9" x14ac:dyDescent="0.3">
      <c r="A58" t="s">
        <v>9</v>
      </c>
      <c r="B58" t="s">
        <v>10</v>
      </c>
      <c r="C58" t="s">
        <v>11</v>
      </c>
      <c r="D58" s="1">
        <v>44854</v>
      </c>
      <c r="E58" s="1">
        <v>44884</v>
      </c>
      <c r="F58" t="s">
        <v>12</v>
      </c>
      <c r="G58" t="s">
        <v>15</v>
      </c>
      <c r="H58">
        <v>0.55000000000000004</v>
      </c>
      <c r="I58">
        <v>7000</v>
      </c>
    </row>
    <row r="59" spans="1:9" x14ac:dyDescent="0.3">
      <c r="A59" t="s">
        <v>9</v>
      </c>
      <c r="B59" t="s">
        <v>10</v>
      </c>
      <c r="C59" t="s">
        <v>11</v>
      </c>
      <c r="D59" s="1">
        <v>44854</v>
      </c>
      <c r="E59" s="1">
        <v>44884</v>
      </c>
      <c r="F59" t="s">
        <v>12</v>
      </c>
      <c r="G59" t="s">
        <v>16</v>
      </c>
      <c r="H59">
        <v>0.55000000000000004</v>
      </c>
      <c r="I59">
        <v>6750</v>
      </c>
    </row>
    <row r="60" spans="1:9" x14ac:dyDescent="0.3">
      <c r="A60" t="s">
        <v>9</v>
      </c>
      <c r="B60" t="s">
        <v>10</v>
      </c>
      <c r="C60" t="s">
        <v>11</v>
      </c>
      <c r="D60" s="1">
        <v>44854</v>
      </c>
      <c r="E60" s="1">
        <v>44884</v>
      </c>
      <c r="F60" t="s">
        <v>12</v>
      </c>
      <c r="G60" t="s">
        <v>17</v>
      </c>
      <c r="H60">
        <v>0.65</v>
      </c>
      <c r="I60">
        <v>6500</v>
      </c>
    </row>
    <row r="61" spans="1:9" x14ac:dyDescent="0.3">
      <c r="A61" t="s">
        <v>9</v>
      </c>
      <c r="B61" t="s">
        <v>10</v>
      </c>
      <c r="C61" t="s">
        <v>11</v>
      </c>
      <c r="D61" s="1">
        <v>44854</v>
      </c>
      <c r="E61" s="1">
        <v>44884</v>
      </c>
      <c r="F61" t="s">
        <v>12</v>
      </c>
      <c r="G61" t="s">
        <v>18</v>
      </c>
      <c r="H61">
        <v>0.70000000000000007</v>
      </c>
      <c r="I61">
        <v>7000</v>
      </c>
    </row>
    <row r="62" spans="1:9" x14ac:dyDescent="0.3">
      <c r="A62" t="s">
        <v>9</v>
      </c>
      <c r="B62" t="s">
        <v>10</v>
      </c>
      <c r="C62" t="s">
        <v>11</v>
      </c>
      <c r="D62" s="1">
        <v>44885</v>
      </c>
      <c r="E62" s="1">
        <v>44915</v>
      </c>
      <c r="F62" t="s">
        <v>12</v>
      </c>
      <c r="G62" t="s">
        <v>13</v>
      </c>
      <c r="H62">
        <v>0.55000000000000004</v>
      </c>
      <c r="I62">
        <v>8750</v>
      </c>
    </row>
    <row r="63" spans="1:9" x14ac:dyDescent="0.3">
      <c r="A63" t="s">
        <v>9</v>
      </c>
      <c r="B63" t="s">
        <v>10</v>
      </c>
      <c r="C63" t="s">
        <v>11</v>
      </c>
      <c r="D63" s="1">
        <v>44885</v>
      </c>
      <c r="E63" s="1">
        <v>44915</v>
      </c>
      <c r="F63" t="s">
        <v>12</v>
      </c>
      <c r="G63" t="s">
        <v>14</v>
      </c>
      <c r="H63">
        <v>0.60000000000000009</v>
      </c>
      <c r="I63">
        <v>8750</v>
      </c>
    </row>
    <row r="64" spans="1:9" x14ac:dyDescent="0.3">
      <c r="A64" t="s">
        <v>9</v>
      </c>
      <c r="B64" t="s">
        <v>10</v>
      </c>
      <c r="C64" t="s">
        <v>11</v>
      </c>
      <c r="D64" s="1">
        <v>44885</v>
      </c>
      <c r="E64" s="1">
        <v>44915</v>
      </c>
      <c r="F64" t="s">
        <v>12</v>
      </c>
      <c r="G64" t="s">
        <v>15</v>
      </c>
      <c r="H64">
        <v>0.55000000000000004</v>
      </c>
      <c r="I64">
        <v>7250</v>
      </c>
    </row>
    <row r="65" spans="1:9" x14ac:dyDescent="0.3">
      <c r="A65" t="s">
        <v>9</v>
      </c>
      <c r="B65" t="s">
        <v>10</v>
      </c>
      <c r="C65" t="s">
        <v>11</v>
      </c>
      <c r="D65" s="1">
        <v>44885</v>
      </c>
      <c r="E65" s="1">
        <v>44915</v>
      </c>
      <c r="F65" t="s">
        <v>12</v>
      </c>
      <c r="G65" t="s">
        <v>16</v>
      </c>
      <c r="H65">
        <v>0.55000000000000004</v>
      </c>
      <c r="I65">
        <v>7000</v>
      </c>
    </row>
    <row r="66" spans="1:9" x14ac:dyDescent="0.3">
      <c r="A66" t="s">
        <v>9</v>
      </c>
      <c r="B66" t="s">
        <v>10</v>
      </c>
      <c r="C66" t="s">
        <v>11</v>
      </c>
      <c r="D66" s="1">
        <v>44885</v>
      </c>
      <c r="E66" s="1">
        <v>44915</v>
      </c>
      <c r="F66" t="s">
        <v>12</v>
      </c>
      <c r="G66" t="s">
        <v>17</v>
      </c>
      <c r="H66">
        <v>0.65</v>
      </c>
      <c r="I66">
        <v>6500</v>
      </c>
    </row>
    <row r="67" spans="1:9" x14ac:dyDescent="0.3">
      <c r="A67" t="s">
        <v>9</v>
      </c>
      <c r="B67" t="s">
        <v>10</v>
      </c>
      <c r="C67" t="s">
        <v>11</v>
      </c>
      <c r="D67" s="1">
        <v>44885</v>
      </c>
      <c r="E67" s="1">
        <v>44915</v>
      </c>
      <c r="F67" t="s">
        <v>12</v>
      </c>
      <c r="G67" t="s">
        <v>18</v>
      </c>
      <c r="H67">
        <v>0.70000000000000007</v>
      </c>
      <c r="I67">
        <v>7750</v>
      </c>
    </row>
    <row r="68" spans="1:9" x14ac:dyDescent="0.3">
      <c r="A68" t="s">
        <v>9</v>
      </c>
      <c r="B68" t="s">
        <v>10</v>
      </c>
      <c r="C68" t="s">
        <v>11</v>
      </c>
      <c r="D68" s="1">
        <v>44914</v>
      </c>
      <c r="E68" s="1">
        <v>44944</v>
      </c>
      <c r="F68" t="s">
        <v>12</v>
      </c>
      <c r="G68" t="s">
        <v>13</v>
      </c>
      <c r="H68">
        <v>0.55000000000000004</v>
      </c>
      <c r="I68">
        <v>9750</v>
      </c>
    </row>
    <row r="69" spans="1:9" x14ac:dyDescent="0.3">
      <c r="A69" t="s">
        <v>9</v>
      </c>
      <c r="B69" t="s">
        <v>10</v>
      </c>
      <c r="C69" t="s">
        <v>11</v>
      </c>
      <c r="D69" s="1">
        <v>44914</v>
      </c>
      <c r="E69" s="1">
        <v>44944</v>
      </c>
      <c r="F69" t="s">
        <v>12</v>
      </c>
      <c r="G69" t="s">
        <v>14</v>
      </c>
      <c r="H69">
        <v>0.60000000000000009</v>
      </c>
      <c r="I69">
        <v>9750</v>
      </c>
    </row>
    <row r="70" spans="1:9" x14ac:dyDescent="0.3">
      <c r="A70" t="s">
        <v>9</v>
      </c>
      <c r="B70" t="s">
        <v>10</v>
      </c>
      <c r="C70" t="s">
        <v>11</v>
      </c>
      <c r="D70" s="1">
        <v>44914</v>
      </c>
      <c r="E70" s="1">
        <v>44944</v>
      </c>
      <c r="F70" t="s">
        <v>12</v>
      </c>
      <c r="G70" t="s">
        <v>15</v>
      </c>
      <c r="H70">
        <v>0.55000000000000004</v>
      </c>
      <c r="I70">
        <v>7750</v>
      </c>
    </row>
    <row r="71" spans="1:9" x14ac:dyDescent="0.3">
      <c r="A71" t="s">
        <v>9</v>
      </c>
      <c r="B71" t="s">
        <v>10</v>
      </c>
      <c r="C71" t="s">
        <v>11</v>
      </c>
      <c r="D71" s="1">
        <v>44914</v>
      </c>
      <c r="E71" s="1">
        <v>44944</v>
      </c>
      <c r="F71" t="s">
        <v>12</v>
      </c>
      <c r="G71" t="s">
        <v>16</v>
      </c>
      <c r="H71">
        <v>0.55000000000000004</v>
      </c>
      <c r="I71">
        <v>7750</v>
      </c>
    </row>
    <row r="72" spans="1:9" x14ac:dyDescent="0.3">
      <c r="A72" t="s">
        <v>9</v>
      </c>
      <c r="B72" t="s">
        <v>10</v>
      </c>
      <c r="C72" t="s">
        <v>11</v>
      </c>
      <c r="D72" s="1">
        <v>44914</v>
      </c>
      <c r="E72" s="1">
        <v>44944</v>
      </c>
      <c r="F72" t="s">
        <v>12</v>
      </c>
      <c r="G72" t="s">
        <v>17</v>
      </c>
      <c r="H72">
        <v>0.65</v>
      </c>
      <c r="I72">
        <v>7000</v>
      </c>
    </row>
    <row r="73" spans="1:9" x14ac:dyDescent="0.3">
      <c r="A73" t="s">
        <v>9</v>
      </c>
      <c r="B73" t="s">
        <v>10</v>
      </c>
      <c r="C73" t="s">
        <v>11</v>
      </c>
      <c r="D73" s="1">
        <v>44914</v>
      </c>
      <c r="E73" s="1">
        <v>44944</v>
      </c>
      <c r="F73" t="s">
        <v>12</v>
      </c>
      <c r="G73" t="s">
        <v>18</v>
      </c>
      <c r="H73">
        <v>0.70000000000000007</v>
      </c>
      <c r="I73">
        <v>8000</v>
      </c>
    </row>
    <row r="74" spans="1:9" x14ac:dyDescent="0.3">
      <c r="A74" t="s">
        <v>19</v>
      </c>
      <c r="B74" t="s">
        <v>20</v>
      </c>
      <c r="C74" t="s">
        <v>21</v>
      </c>
      <c r="D74" s="1">
        <v>44563</v>
      </c>
      <c r="E74" s="1">
        <v>44593</v>
      </c>
      <c r="F74" t="s">
        <v>22</v>
      </c>
      <c r="G74" t="s">
        <v>13</v>
      </c>
      <c r="H74">
        <v>0.25</v>
      </c>
      <c r="I74">
        <v>9000</v>
      </c>
    </row>
    <row r="75" spans="1:9" x14ac:dyDescent="0.3">
      <c r="A75" t="s">
        <v>19</v>
      </c>
      <c r="B75" t="s">
        <v>20</v>
      </c>
      <c r="C75" t="s">
        <v>21</v>
      </c>
      <c r="D75" s="1">
        <v>44563</v>
      </c>
      <c r="E75" s="1">
        <v>44593</v>
      </c>
      <c r="F75" t="s">
        <v>22</v>
      </c>
      <c r="G75" t="s">
        <v>14</v>
      </c>
      <c r="H75">
        <v>0.35</v>
      </c>
      <c r="I75">
        <v>9000</v>
      </c>
    </row>
    <row r="76" spans="1:9" x14ac:dyDescent="0.3">
      <c r="A76" t="s">
        <v>19</v>
      </c>
      <c r="B76" t="s">
        <v>20</v>
      </c>
      <c r="C76" t="s">
        <v>21</v>
      </c>
      <c r="D76" s="1">
        <v>44563</v>
      </c>
      <c r="E76" s="1">
        <v>44593</v>
      </c>
      <c r="F76" t="s">
        <v>22</v>
      </c>
      <c r="G76" t="s">
        <v>15</v>
      </c>
      <c r="H76">
        <v>0.35</v>
      </c>
      <c r="I76">
        <v>7000</v>
      </c>
    </row>
    <row r="77" spans="1:9" x14ac:dyDescent="0.3">
      <c r="A77" t="s">
        <v>19</v>
      </c>
      <c r="B77" t="s">
        <v>20</v>
      </c>
      <c r="C77" t="s">
        <v>21</v>
      </c>
      <c r="D77" s="1">
        <v>44563</v>
      </c>
      <c r="E77" s="1">
        <v>44593</v>
      </c>
      <c r="F77" t="s">
        <v>22</v>
      </c>
      <c r="G77" t="s">
        <v>16</v>
      </c>
      <c r="H77">
        <v>0.35</v>
      </c>
      <c r="I77">
        <v>7000</v>
      </c>
    </row>
    <row r="78" spans="1:9" x14ac:dyDescent="0.3">
      <c r="A78" t="s">
        <v>19</v>
      </c>
      <c r="B78" t="s">
        <v>20</v>
      </c>
      <c r="C78" t="s">
        <v>21</v>
      </c>
      <c r="D78" s="1">
        <v>44563</v>
      </c>
      <c r="E78" s="1">
        <v>44593</v>
      </c>
      <c r="F78" t="s">
        <v>22</v>
      </c>
      <c r="G78" t="s">
        <v>17</v>
      </c>
      <c r="H78">
        <v>0.4</v>
      </c>
      <c r="I78">
        <v>5500</v>
      </c>
    </row>
    <row r="79" spans="1:9" x14ac:dyDescent="0.3">
      <c r="A79" t="s">
        <v>19</v>
      </c>
      <c r="B79" t="s">
        <v>20</v>
      </c>
      <c r="C79" t="s">
        <v>21</v>
      </c>
      <c r="D79" s="1">
        <v>44563</v>
      </c>
      <c r="E79" s="1">
        <v>44593</v>
      </c>
      <c r="F79" t="s">
        <v>22</v>
      </c>
      <c r="G79" t="s">
        <v>18</v>
      </c>
      <c r="H79">
        <v>0.35</v>
      </c>
      <c r="I79">
        <v>7000</v>
      </c>
    </row>
    <row r="80" spans="1:9" x14ac:dyDescent="0.3">
      <c r="A80" t="s">
        <v>19</v>
      </c>
      <c r="B80" t="s">
        <v>20</v>
      </c>
      <c r="C80" t="s">
        <v>21</v>
      </c>
      <c r="D80" s="1">
        <v>44593</v>
      </c>
      <c r="E80" s="1">
        <v>44623</v>
      </c>
      <c r="F80" t="s">
        <v>22</v>
      </c>
      <c r="G80" t="s">
        <v>13</v>
      </c>
      <c r="H80">
        <v>0.25</v>
      </c>
      <c r="I80">
        <v>8500</v>
      </c>
    </row>
    <row r="81" spans="1:9" x14ac:dyDescent="0.3">
      <c r="A81" t="s">
        <v>19</v>
      </c>
      <c r="B81" t="s">
        <v>20</v>
      </c>
      <c r="C81" t="s">
        <v>21</v>
      </c>
      <c r="D81" s="1">
        <v>44593</v>
      </c>
      <c r="E81" s="1">
        <v>44631</v>
      </c>
      <c r="F81" t="s">
        <v>22</v>
      </c>
      <c r="G81" t="s">
        <v>14</v>
      </c>
      <c r="H81">
        <v>0.35</v>
      </c>
      <c r="I81">
        <v>8500</v>
      </c>
    </row>
    <row r="82" spans="1:9" x14ac:dyDescent="0.3">
      <c r="A82" t="s">
        <v>19</v>
      </c>
      <c r="B82" t="s">
        <v>20</v>
      </c>
      <c r="C82" t="s">
        <v>21</v>
      </c>
      <c r="D82" s="1">
        <v>44593</v>
      </c>
      <c r="E82" s="1">
        <v>44642</v>
      </c>
      <c r="F82" t="s">
        <v>22</v>
      </c>
      <c r="G82" t="s">
        <v>15</v>
      </c>
      <c r="H82">
        <v>0.35</v>
      </c>
      <c r="I82">
        <v>6750</v>
      </c>
    </row>
    <row r="83" spans="1:9" x14ac:dyDescent="0.3">
      <c r="A83" t="s">
        <v>19</v>
      </c>
      <c r="B83" t="s">
        <v>20</v>
      </c>
      <c r="C83" t="s">
        <v>21</v>
      </c>
      <c r="D83" s="1">
        <v>44593</v>
      </c>
      <c r="E83" s="1">
        <v>44623</v>
      </c>
      <c r="F83" t="s">
        <v>22</v>
      </c>
      <c r="G83" t="s">
        <v>16</v>
      </c>
      <c r="H83">
        <v>0.35</v>
      </c>
      <c r="I83">
        <v>6250</v>
      </c>
    </row>
    <row r="84" spans="1:9" x14ac:dyDescent="0.3">
      <c r="A84" t="s">
        <v>19</v>
      </c>
      <c r="B84" t="s">
        <v>20</v>
      </c>
      <c r="C84" t="s">
        <v>21</v>
      </c>
      <c r="D84" s="1">
        <v>44593</v>
      </c>
      <c r="E84" s="1">
        <v>44623</v>
      </c>
      <c r="F84" t="s">
        <v>22</v>
      </c>
      <c r="G84" t="s">
        <v>17</v>
      </c>
      <c r="H84">
        <v>0.4</v>
      </c>
      <c r="I84">
        <v>5000</v>
      </c>
    </row>
    <row r="85" spans="1:9" x14ac:dyDescent="0.3">
      <c r="A85" t="s">
        <v>19</v>
      </c>
      <c r="B85" t="s">
        <v>20</v>
      </c>
      <c r="C85" t="s">
        <v>21</v>
      </c>
      <c r="D85" s="1">
        <v>44593</v>
      </c>
      <c r="E85" s="1">
        <v>44623</v>
      </c>
      <c r="F85" t="s">
        <v>22</v>
      </c>
      <c r="G85" t="s">
        <v>18</v>
      </c>
      <c r="H85">
        <v>0.35</v>
      </c>
      <c r="I85">
        <v>7000</v>
      </c>
    </row>
    <row r="86" spans="1:9" x14ac:dyDescent="0.3">
      <c r="A86" t="s">
        <v>19</v>
      </c>
      <c r="B86" t="s">
        <v>20</v>
      </c>
      <c r="C86" t="s">
        <v>21</v>
      </c>
      <c r="D86" s="1">
        <v>44623</v>
      </c>
      <c r="E86" s="1">
        <v>44653</v>
      </c>
      <c r="F86" t="s">
        <v>22</v>
      </c>
      <c r="G86" t="s">
        <v>13</v>
      </c>
      <c r="H86">
        <v>0.3</v>
      </c>
      <c r="I86">
        <v>8750</v>
      </c>
    </row>
    <row r="87" spans="1:9" x14ac:dyDescent="0.3">
      <c r="A87" t="s">
        <v>19</v>
      </c>
      <c r="B87" t="s">
        <v>20</v>
      </c>
      <c r="C87" t="s">
        <v>21</v>
      </c>
      <c r="D87" s="1">
        <v>44623</v>
      </c>
      <c r="E87" s="1">
        <v>44653</v>
      </c>
      <c r="F87" t="s">
        <v>22</v>
      </c>
      <c r="G87" t="s">
        <v>14</v>
      </c>
      <c r="H87">
        <v>0.4</v>
      </c>
      <c r="I87">
        <v>8750</v>
      </c>
    </row>
    <row r="88" spans="1:9" x14ac:dyDescent="0.3">
      <c r="A88" t="s">
        <v>19</v>
      </c>
      <c r="B88" t="s">
        <v>20</v>
      </c>
      <c r="C88" t="s">
        <v>21</v>
      </c>
      <c r="D88" s="1">
        <v>44623</v>
      </c>
      <c r="E88" s="1">
        <v>44653</v>
      </c>
      <c r="F88" t="s">
        <v>22</v>
      </c>
      <c r="G88" t="s">
        <v>15</v>
      </c>
      <c r="H88">
        <v>0.35</v>
      </c>
      <c r="I88">
        <v>7000</v>
      </c>
    </row>
    <row r="89" spans="1:9" x14ac:dyDescent="0.3">
      <c r="A89" t="s">
        <v>19</v>
      </c>
      <c r="B89" t="s">
        <v>20</v>
      </c>
      <c r="C89" t="s">
        <v>21</v>
      </c>
      <c r="D89" s="1">
        <v>44623</v>
      </c>
      <c r="E89" s="1">
        <v>44653</v>
      </c>
      <c r="F89" t="s">
        <v>22</v>
      </c>
      <c r="G89" t="s">
        <v>16</v>
      </c>
      <c r="H89">
        <v>0.4</v>
      </c>
      <c r="I89">
        <v>6000</v>
      </c>
    </row>
    <row r="90" spans="1:9" x14ac:dyDescent="0.3">
      <c r="A90" t="s">
        <v>19</v>
      </c>
      <c r="B90" t="s">
        <v>20</v>
      </c>
      <c r="C90" t="s">
        <v>21</v>
      </c>
      <c r="D90" s="1">
        <v>44623</v>
      </c>
      <c r="E90" s="1">
        <v>44653</v>
      </c>
      <c r="F90" t="s">
        <v>22</v>
      </c>
      <c r="G90" t="s">
        <v>17</v>
      </c>
      <c r="H90">
        <v>0.45</v>
      </c>
      <c r="I90">
        <v>5000</v>
      </c>
    </row>
    <row r="91" spans="1:9" x14ac:dyDescent="0.3">
      <c r="A91" t="s">
        <v>19</v>
      </c>
      <c r="B91" t="s">
        <v>20</v>
      </c>
      <c r="C91" t="s">
        <v>21</v>
      </c>
      <c r="D91" s="1">
        <v>44623</v>
      </c>
      <c r="E91" s="1">
        <v>44653</v>
      </c>
      <c r="F91" t="s">
        <v>22</v>
      </c>
      <c r="G91" t="s">
        <v>18</v>
      </c>
      <c r="H91">
        <v>0.4</v>
      </c>
      <c r="I91">
        <v>6500</v>
      </c>
    </row>
    <row r="92" spans="1:9" x14ac:dyDescent="0.3">
      <c r="A92" t="s">
        <v>19</v>
      </c>
      <c r="B92" t="s">
        <v>20</v>
      </c>
      <c r="C92" t="s">
        <v>21</v>
      </c>
      <c r="D92" s="1">
        <v>44653</v>
      </c>
      <c r="E92" s="1">
        <v>44683</v>
      </c>
      <c r="F92" t="s">
        <v>22</v>
      </c>
      <c r="G92" t="s">
        <v>13</v>
      </c>
      <c r="H92">
        <v>0.3</v>
      </c>
      <c r="I92">
        <v>9000</v>
      </c>
    </row>
    <row r="93" spans="1:9" x14ac:dyDescent="0.3">
      <c r="A93" t="s">
        <v>19</v>
      </c>
      <c r="B93" t="s">
        <v>20</v>
      </c>
      <c r="C93" t="s">
        <v>21</v>
      </c>
      <c r="D93" s="1">
        <v>44653</v>
      </c>
      <c r="E93" s="1">
        <v>44683</v>
      </c>
      <c r="F93" t="s">
        <v>22</v>
      </c>
      <c r="G93" t="s">
        <v>14</v>
      </c>
      <c r="H93">
        <v>0.4</v>
      </c>
      <c r="I93">
        <v>9000</v>
      </c>
    </row>
    <row r="94" spans="1:9" x14ac:dyDescent="0.3">
      <c r="A94" t="s">
        <v>19</v>
      </c>
      <c r="B94" t="s">
        <v>20</v>
      </c>
      <c r="C94" t="s">
        <v>21</v>
      </c>
      <c r="D94" s="1">
        <v>44653</v>
      </c>
      <c r="E94" s="1">
        <v>44683</v>
      </c>
      <c r="F94" t="s">
        <v>22</v>
      </c>
      <c r="G94" t="s">
        <v>15</v>
      </c>
      <c r="H94">
        <v>0.35</v>
      </c>
      <c r="I94">
        <v>7250</v>
      </c>
    </row>
    <row r="95" spans="1:9" x14ac:dyDescent="0.3">
      <c r="A95" t="s">
        <v>19</v>
      </c>
      <c r="B95" t="s">
        <v>20</v>
      </c>
      <c r="C95" t="s">
        <v>21</v>
      </c>
      <c r="D95" s="1">
        <v>44653</v>
      </c>
      <c r="E95" s="1">
        <v>44683</v>
      </c>
      <c r="F95" t="s">
        <v>22</v>
      </c>
      <c r="G95" t="s">
        <v>16</v>
      </c>
      <c r="H95">
        <v>0.4</v>
      </c>
      <c r="I95">
        <v>6250</v>
      </c>
    </row>
    <row r="96" spans="1:9" x14ac:dyDescent="0.3">
      <c r="A96" t="s">
        <v>19</v>
      </c>
      <c r="B96" t="s">
        <v>20</v>
      </c>
      <c r="C96" t="s">
        <v>21</v>
      </c>
      <c r="D96" s="1">
        <v>44653</v>
      </c>
      <c r="E96" s="1">
        <v>44683</v>
      </c>
      <c r="F96" t="s">
        <v>22</v>
      </c>
      <c r="G96" t="s">
        <v>17</v>
      </c>
      <c r="H96">
        <v>0.45</v>
      </c>
      <c r="I96">
        <v>5250</v>
      </c>
    </row>
    <row r="97" spans="1:9" x14ac:dyDescent="0.3">
      <c r="A97" t="s">
        <v>19</v>
      </c>
      <c r="B97" t="s">
        <v>20</v>
      </c>
      <c r="C97" t="s">
        <v>21</v>
      </c>
      <c r="D97" s="1">
        <v>44653</v>
      </c>
      <c r="E97" s="1">
        <v>44683</v>
      </c>
      <c r="F97" t="s">
        <v>22</v>
      </c>
      <c r="G97" t="s">
        <v>18</v>
      </c>
      <c r="H97">
        <v>0.4</v>
      </c>
      <c r="I97">
        <v>8000</v>
      </c>
    </row>
    <row r="98" spans="1:9" x14ac:dyDescent="0.3">
      <c r="A98" t="s">
        <v>19</v>
      </c>
      <c r="B98" t="s">
        <v>20</v>
      </c>
      <c r="C98" t="s">
        <v>21</v>
      </c>
      <c r="D98" s="1">
        <v>44683</v>
      </c>
      <c r="E98" s="1">
        <v>44713</v>
      </c>
      <c r="F98" t="s">
        <v>22</v>
      </c>
      <c r="G98" t="s">
        <v>13</v>
      </c>
      <c r="H98">
        <v>0.3</v>
      </c>
      <c r="I98">
        <v>9250</v>
      </c>
    </row>
    <row r="99" spans="1:9" x14ac:dyDescent="0.3">
      <c r="A99" t="s">
        <v>19</v>
      </c>
      <c r="B99" t="s">
        <v>20</v>
      </c>
      <c r="C99" t="s">
        <v>21</v>
      </c>
      <c r="D99" s="1">
        <v>44683</v>
      </c>
      <c r="E99" s="1">
        <v>44713</v>
      </c>
      <c r="F99" t="s">
        <v>22</v>
      </c>
      <c r="G99" t="s">
        <v>14</v>
      </c>
      <c r="H99">
        <v>0.4</v>
      </c>
      <c r="I99">
        <v>9250</v>
      </c>
    </row>
    <row r="100" spans="1:9" x14ac:dyDescent="0.3">
      <c r="A100" t="s">
        <v>19</v>
      </c>
      <c r="B100" t="s">
        <v>20</v>
      </c>
      <c r="C100" t="s">
        <v>21</v>
      </c>
      <c r="D100" s="1">
        <v>44683</v>
      </c>
      <c r="E100" s="1">
        <v>44713</v>
      </c>
      <c r="F100" t="s">
        <v>22</v>
      </c>
      <c r="G100" t="s">
        <v>15</v>
      </c>
      <c r="H100">
        <v>0.35</v>
      </c>
      <c r="I100">
        <v>7750</v>
      </c>
    </row>
    <row r="101" spans="1:9" x14ac:dyDescent="0.3">
      <c r="A101" t="s">
        <v>19</v>
      </c>
      <c r="B101" t="s">
        <v>20</v>
      </c>
      <c r="C101" t="s">
        <v>21</v>
      </c>
      <c r="D101" s="1">
        <v>44683</v>
      </c>
      <c r="E101" s="1">
        <v>44713</v>
      </c>
      <c r="F101" t="s">
        <v>22</v>
      </c>
      <c r="G101" t="s">
        <v>16</v>
      </c>
      <c r="H101">
        <v>0.4</v>
      </c>
      <c r="I101">
        <v>7000</v>
      </c>
    </row>
    <row r="102" spans="1:9" x14ac:dyDescent="0.3">
      <c r="A102" t="s">
        <v>19</v>
      </c>
      <c r="B102" t="s">
        <v>20</v>
      </c>
      <c r="C102" t="s">
        <v>21</v>
      </c>
      <c r="D102" s="1">
        <v>44683</v>
      </c>
      <c r="E102" s="1">
        <v>44713</v>
      </c>
      <c r="F102" t="s">
        <v>22</v>
      </c>
      <c r="G102" t="s">
        <v>17</v>
      </c>
      <c r="H102">
        <v>0.45</v>
      </c>
      <c r="I102">
        <v>6000</v>
      </c>
    </row>
    <row r="103" spans="1:9" x14ac:dyDescent="0.3">
      <c r="A103" t="s">
        <v>19</v>
      </c>
      <c r="B103" t="s">
        <v>20</v>
      </c>
      <c r="C103" t="s">
        <v>21</v>
      </c>
      <c r="D103" s="1">
        <v>44683</v>
      </c>
      <c r="E103" s="1">
        <v>44713</v>
      </c>
      <c r="F103" t="s">
        <v>22</v>
      </c>
      <c r="G103" t="s">
        <v>18</v>
      </c>
      <c r="H103">
        <v>0.4</v>
      </c>
      <c r="I103">
        <v>9500</v>
      </c>
    </row>
    <row r="104" spans="1:9" x14ac:dyDescent="0.3">
      <c r="A104" t="s">
        <v>19</v>
      </c>
      <c r="B104" t="s">
        <v>20</v>
      </c>
      <c r="C104" t="s">
        <v>21</v>
      </c>
      <c r="D104" s="1">
        <v>44713</v>
      </c>
      <c r="E104" s="1">
        <v>44743</v>
      </c>
      <c r="F104" t="s">
        <v>22</v>
      </c>
      <c r="G104" t="s">
        <v>13</v>
      </c>
      <c r="H104">
        <v>0.4</v>
      </c>
      <c r="I104">
        <v>9500</v>
      </c>
    </row>
    <row r="105" spans="1:9" x14ac:dyDescent="0.3">
      <c r="A105" t="s">
        <v>19</v>
      </c>
      <c r="B105" t="s">
        <v>20</v>
      </c>
      <c r="C105" t="s">
        <v>21</v>
      </c>
      <c r="D105" s="1">
        <v>44713</v>
      </c>
      <c r="E105" s="1">
        <v>44743</v>
      </c>
      <c r="F105" t="s">
        <v>22</v>
      </c>
      <c r="G105" t="s">
        <v>14</v>
      </c>
      <c r="H105">
        <v>0.45</v>
      </c>
      <c r="I105">
        <v>9500</v>
      </c>
    </row>
    <row r="106" spans="1:9" x14ac:dyDescent="0.3">
      <c r="A106" t="s">
        <v>19</v>
      </c>
      <c r="B106" t="s">
        <v>20</v>
      </c>
      <c r="C106" t="s">
        <v>21</v>
      </c>
      <c r="D106" s="1">
        <v>44713</v>
      </c>
      <c r="E106" s="1">
        <v>44743</v>
      </c>
      <c r="F106" t="s">
        <v>22</v>
      </c>
      <c r="G106" t="s">
        <v>15</v>
      </c>
      <c r="H106">
        <v>0.4</v>
      </c>
      <c r="I106">
        <v>8000</v>
      </c>
    </row>
    <row r="107" spans="1:9" x14ac:dyDescent="0.3">
      <c r="A107" t="s">
        <v>19</v>
      </c>
      <c r="B107" t="s">
        <v>20</v>
      </c>
      <c r="C107" t="s">
        <v>21</v>
      </c>
      <c r="D107" s="1">
        <v>44713</v>
      </c>
      <c r="E107" s="1">
        <v>44743</v>
      </c>
      <c r="F107" t="s">
        <v>22</v>
      </c>
      <c r="G107" t="s">
        <v>16</v>
      </c>
      <c r="H107">
        <v>0.4</v>
      </c>
      <c r="I107">
        <v>7500</v>
      </c>
    </row>
    <row r="108" spans="1:9" x14ac:dyDescent="0.3">
      <c r="A108" t="s">
        <v>19</v>
      </c>
      <c r="B108" t="s">
        <v>20</v>
      </c>
      <c r="C108" t="s">
        <v>21</v>
      </c>
      <c r="D108" s="1">
        <v>44713</v>
      </c>
      <c r="E108" s="1">
        <v>44743</v>
      </c>
      <c r="F108" t="s">
        <v>22</v>
      </c>
      <c r="G108" t="s">
        <v>17</v>
      </c>
      <c r="H108">
        <v>0.45</v>
      </c>
      <c r="I108">
        <v>6500</v>
      </c>
    </row>
    <row r="109" spans="1:9" x14ac:dyDescent="0.3">
      <c r="A109" t="s">
        <v>19</v>
      </c>
      <c r="B109" t="s">
        <v>20</v>
      </c>
      <c r="C109" t="s">
        <v>21</v>
      </c>
      <c r="D109" s="1">
        <v>44713</v>
      </c>
      <c r="E109" s="1">
        <v>44743</v>
      </c>
      <c r="F109" t="s">
        <v>22</v>
      </c>
      <c r="G109" t="s">
        <v>18</v>
      </c>
      <c r="H109">
        <v>0.5</v>
      </c>
      <c r="I109">
        <v>10000</v>
      </c>
    </row>
    <row r="110" spans="1:9" x14ac:dyDescent="0.3">
      <c r="A110" t="s">
        <v>19</v>
      </c>
      <c r="B110" t="s">
        <v>20</v>
      </c>
      <c r="C110" t="s">
        <v>21</v>
      </c>
      <c r="D110" s="1">
        <v>44745</v>
      </c>
      <c r="E110" s="1">
        <v>44775</v>
      </c>
      <c r="F110" t="s">
        <v>22</v>
      </c>
      <c r="G110" t="s">
        <v>13</v>
      </c>
      <c r="H110">
        <v>0.4</v>
      </c>
      <c r="I110">
        <v>9500</v>
      </c>
    </row>
    <row r="111" spans="1:9" x14ac:dyDescent="0.3">
      <c r="A111" t="s">
        <v>19</v>
      </c>
      <c r="B111" t="s">
        <v>20</v>
      </c>
      <c r="C111" t="s">
        <v>21</v>
      </c>
      <c r="D111" s="1">
        <v>44745</v>
      </c>
      <c r="E111" s="1">
        <v>44775</v>
      </c>
      <c r="F111" t="s">
        <v>22</v>
      </c>
      <c r="G111" t="s">
        <v>14</v>
      </c>
      <c r="H111">
        <v>0.45</v>
      </c>
      <c r="I111">
        <v>9500</v>
      </c>
    </row>
    <row r="112" spans="1:9" x14ac:dyDescent="0.3">
      <c r="A112" t="s">
        <v>19</v>
      </c>
      <c r="B112" t="s">
        <v>20</v>
      </c>
      <c r="C112" t="s">
        <v>21</v>
      </c>
      <c r="D112" s="1">
        <v>44745</v>
      </c>
      <c r="E112" s="1">
        <v>44775</v>
      </c>
      <c r="F112" t="s">
        <v>22</v>
      </c>
      <c r="G112" t="s">
        <v>15</v>
      </c>
      <c r="H112">
        <v>0.4</v>
      </c>
      <c r="I112">
        <v>11000</v>
      </c>
    </row>
    <row r="113" spans="1:9" x14ac:dyDescent="0.3">
      <c r="A113" t="s">
        <v>19</v>
      </c>
      <c r="B113" t="s">
        <v>20</v>
      </c>
      <c r="C113" t="s">
        <v>21</v>
      </c>
      <c r="D113" s="1">
        <v>44745</v>
      </c>
      <c r="E113" s="1">
        <v>44775</v>
      </c>
      <c r="F113" t="s">
        <v>22</v>
      </c>
      <c r="G113" t="s">
        <v>16</v>
      </c>
      <c r="H113">
        <v>0.4</v>
      </c>
      <c r="I113">
        <v>7000</v>
      </c>
    </row>
    <row r="114" spans="1:9" x14ac:dyDescent="0.3">
      <c r="A114" t="s">
        <v>19</v>
      </c>
      <c r="B114" t="s">
        <v>20</v>
      </c>
      <c r="C114" t="s">
        <v>21</v>
      </c>
      <c r="D114" s="1">
        <v>44745</v>
      </c>
      <c r="E114" s="1">
        <v>44775</v>
      </c>
      <c r="F114" t="s">
        <v>22</v>
      </c>
      <c r="G114" t="s">
        <v>17</v>
      </c>
      <c r="H114">
        <v>0.45</v>
      </c>
      <c r="I114">
        <v>7000</v>
      </c>
    </row>
    <row r="115" spans="1:9" x14ac:dyDescent="0.3">
      <c r="A115" t="s">
        <v>19</v>
      </c>
      <c r="B115" t="s">
        <v>20</v>
      </c>
      <c r="C115" t="s">
        <v>21</v>
      </c>
      <c r="D115" s="1">
        <v>44745</v>
      </c>
      <c r="E115" s="1">
        <v>44775</v>
      </c>
      <c r="F115" t="s">
        <v>22</v>
      </c>
      <c r="G115" t="s">
        <v>18</v>
      </c>
      <c r="H115">
        <v>0.5</v>
      </c>
      <c r="I115">
        <v>9750</v>
      </c>
    </row>
    <row r="116" spans="1:9" x14ac:dyDescent="0.3">
      <c r="A116" t="s">
        <v>19</v>
      </c>
      <c r="B116" t="s">
        <v>20</v>
      </c>
      <c r="C116" t="s">
        <v>21</v>
      </c>
      <c r="D116" s="1">
        <v>44778</v>
      </c>
      <c r="E116" s="1">
        <v>44808</v>
      </c>
      <c r="F116" t="s">
        <v>22</v>
      </c>
      <c r="G116" t="s">
        <v>13</v>
      </c>
      <c r="H116">
        <v>0.4</v>
      </c>
      <c r="I116">
        <v>9250</v>
      </c>
    </row>
    <row r="117" spans="1:9" x14ac:dyDescent="0.3">
      <c r="A117" t="s">
        <v>19</v>
      </c>
      <c r="B117" t="s">
        <v>20</v>
      </c>
      <c r="C117" t="s">
        <v>21</v>
      </c>
      <c r="D117" s="1">
        <v>44778</v>
      </c>
      <c r="E117" s="1">
        <v>44808</v>
      </c>
      <c r="F117" t="s">
        <v>22</v>
      </c>
      <c r="G117" t="s">
        <v>14</v>
      </c>
      <c r="H117">
        <v>0.45</v>
      </c>
      <c r="I117">
        <v>9250</v>
      </c>
    </row>
    <row r="118" spans="1:9" x14ac:dyDescent="0.3">
      <c r="A118" t="s">
        <v>19</v>
      </c>
      <c r="B118" t="s">
        <v>20</v>
      </c>
      <c r="C118" t="s">
        <v>21</v>
      </c>
      <c r="D118" s="1">
        <v>44778</v>
      </c>
      <c r="E118" s="1">
        <v>44808</v>
      </c>
      <c r="F118" t="s">
        <v>22</v>
      </c>
      <c r="G118" t="s">
        <v>15</v>
      </c>
      <c r="H118">
        <v>0.4</v>
      </c>
      <c r="I118">
        <v>11000</v>
      </c>
    </row>
    <row r="119" spans="1:9" x14ac:dyDescent="0.3">
      <c r="A119" t="s">
        <v>19</v>
      </c>
      <c r="B119" t="s">
        <v>20</v>
      </c>
      <c r="C119" t="s">
        <v>21</v>
      </c>
      <c r="D119" s="1">
        <v>44778</v>
      </c>
      <c r="E119" s="1">
        <v>44808</v>
      </c>
      <c r="F119" t="s">
        <v>22</v>
      </c>
      <c r="G119" t="s">
        <v>16</v>
      </c>
      <c r="H119">
        <v>0.4</v>
      </c>
      <c r="I119">
        <v>6500</v>
      </c>
    </row>
    <row r="120" spans="1:9" x14ac:dyDescent="0.3">
      <c r="A120" t="s">
        <v>19</v>
      </c>
      <c r="B120" t="s">
        <v>20</v>
      </c>
      <c r="C120" t="s">
        <v>21</v>
      </c>
      <c r="D120" s="1">
        <v>44778</v>
      </c>
      <c r="E120" s="1">
        <v>44808</v>
      </c>
      <c r="F120" t="s">
        <v>22</v>
      </c>
      <c r="G120" t="s">
        <v>17</v>
      </c>
      <c r="H120">
        <v>0.45</v>
      </c>
      <c r="I120">
        <v>6500</v>
      </c>
    </row>
    <row r="121" spans="1:9" x14ac:dyDescent="0.3">
      <c r="A121" t="s">
        <v>19</v>
      </c>
      <c r="B121" t="s">
        <v>20</v>
      </c>
      <c r="C121" t="s">
        <v>21</v>
      </c>
      <c r="D121" s="1">
        <v>44778</v>
      </c>
      <c r="E121" s="1">
        <v>44808</v>
      </c>
      <c r="F121" t="s">
        <v>22</v>
      </c>
      <c r="G121" t="s">
        <v>18</v>
      </c>
      <c r="H121">
        <v>0.5</v>
      </c>
      <c r="I121">
        <v>9000</v>
      </c>
    </row>
    <row r="122" spans="1:9" x14ac:dyDescent="0.3">
      <c r="A122" t="s">
        <v>19</v>
      </c>
      <c r="B122" t="s">
        <v>20</v>
      </c>
      <c r="C122" t="s">
        <v>21</v>
      </c>
      <c r="D122" s="1">
        <v>44806</v>
      </c>
      <c r="E122" s="1">
        <v>44836</v>
      </c>
      <c r="F122" t="s">
        <v>22</v>
      </c>
      <c r="G122" t="s">
        <v>13</v>
      </c>
      <c r="H122">
        <v>0.45</v>
      </c>
      <c r="I122">
        <v>8500</v>
      </c>
    </row>
    <row r="123" spans="1:9" x14ac:dyDescent="0.3">
      <c r="A123" t="s">
        <v>19</v>
      </c>
      <c r="B123" t="s">
        <v>20</v>
      </c>
      <c r="C123" t="s">
        <v>21</v>
      </c>
      <c r="D123" s="1">
        <v>44806</v>
      </c>
      <c r="E123" s="1">
        <v>44836</v>
      </c>
      <c r="F123" t="s">
        <v>22</v>
      </c>
      <c r="G123" t="s">
        <v>14</v>
      </c>
      <c r="H123">
        <v>0.45</v>
      </c>
      <c r="I123">
        <v>8500</v>
      </c>
    </row>
    <row r="124" spans="1:9" x14ac:dyDescent="0.3">
      <c r="A124" t="s">
        <v>19</v>
      </c>
      <c r="B124" t="s">
        <v>20</v>
      </c>
      <c r="C124" t="s">
        <v>21</v>
      </c>
      <c r="D124" s="1">
        <v>44806</v>
      </c>
      <c r="E124" s="1">
        <v>44836</v>
      </c>
      <c r="F124" t="s">
        <v>22</v>
      </c>
      <c r="G124" t="s">
        <v>15</v>
      </c>
      <c r="H124">
        <v>0.5</v>
      </c>
      <c r="I124">
        <v>9000</v>
      </c>
    </row>
    <row r="125" spans="1:9" x14ac:dyDescent="0.3">
      <c r="A125" t="s">
        <v>19</v>
      </c>
      <c r="B125" t="s">
        <v>20</v>
      </c>
      <c r="C125" t="s">
        <v>21</v>
      </c>
      <c r="D125" s="1">
        <v>44806</v>
      </c>
      <c r="E125" s="1">
        <v>44836</v>
      </c>
      <c r="F125" t="s">
        <v>22</v>
      </c>
      <c r="G125" t="s">
        <v>16</v>
      </c>
      <c r="H125">
        <v>0.5</v>
      </c>
      <c r="I125">
        <v>6250</v>
      </c>
    </row>
    <row r="126" spans="1:9" x14ac:dyDescent="0.3">
      <c r="A126" t="s">
        <v>19</v>
      </c>
      <c r="B126" t="s">
        <v>20</v>
      </c>
      <c r="C126" t="s">
        <v>21</v>
      </c>
      <c r="D126" s="1">
        <v>44806</v>
      </c>
      <c r="E126" s="1">
        <v>44836</v>
      </c>
      <c r="F126" t="s">
        <v>22</v>
      </c>
      <c r="G126" t="s">
        <v>17</v>
      </c>
      <c r="H126">
        <v>0.45</v>
      </c>
      <c r="I126">
        <v>6250</v>
      </c>
    </row>
    <row r="127" spans="1:9" x14ac:dyDescent="0.3">
      <c r="A127" t="s">
        <v>19</v>
      </c>
      <c r="B127" t="s">
        <v>20</v>
      </c>
      <c r="C127" t="s">
        <v>21</v>
      </c>
      <c r="D127" s="1">
        <v>44806</v>
      </c>
      <c r="E127" s="1">
        <v>44836</v>
      </c>
      <c r="F127" t="s">
        <v>22</v>
      </c>
      <c r="G127" t="s">
        <v>18</v>
      </c>
      <c r="H127">
        <v>0.55000000000000004</v>
      </c>
      <c r="I127">
        <v>8500</v>
      </c>
    </row>
    <row r="128" spans="1:9" x14ac:dyDescent="0.3">
      <c r="A128" t="s">
        <v>19</v>
      </c>
      <c r="B128" t="s">
        <v>20</v>
      </c>
      <c r="C128" t="s">
        <v>21</v>
      </c>
      <c r="D128" s="1">
        <v>44835</v>
      </c>
      <c r="E128" s="1">
        <v>44865</v>
      </c>
      <c r="F128" t="s">
        <v>22</v>
      </c>
      <c r="G128" t="s">
        <v>13</v>
      </c>
      <c r="H128">
        <v>0.45</v>
      </c>
      <c r="I128">
        <v>8000</v>
      </c>
    </row>
    <row r="129" spans="1:9" x14ac:dyDescent="0.3">
      <c r="A129" t="s">
        <v>19</v>
      </c>
      <c r="B129" t="s">
        <v>20</v>
      </c>
      <c r="C129" t="s">
        <v>21</v>
      </c>
      <c r="D129" s="1">
        <v>44835</v>
      </c>
      <c r="E129" s="1">
        <v>44865</v>
      </c>
      <c r="F129" t="s">
        <v>22</v>
      </c>
      <c r="G129" t="s">
        <v>14</v>
      </c>
      <c r="H129">
        <v>0.45</v>
      </c>
      <c r="I129">
        <v>8000</v>
      </c>
    </row>
    <row r="130" spans="1:9" x14ac:dyDescent="0.3">
      <c r="A130" t="s">
        <v>19</v>
      </c>
      <c r="B130" t="s">
        <v>20</v>
      </c>
      <c r="C130" t="s">
        <v>21</v>
      </c>
      <c r="D130" s="1">
        <v>44835</v>
      </c>
      <c r="E130" s="1">
        <v>44865</v>
      </c>
      <c r="F130" t="s">
        <v>22</v>
      </c>
      <c r="G130" t="s">
        <v>15</v>
      </c>
      <c r="H130">
        <v>0.5</v>
      </c>
      <c r="I130">
        <v>7500</v>
      </c>
    </row>
    <row r="131" spans="1:9" x14ac:dyDescent="0.3">
      <c r="A131" t="s">
        <v>19</v>
      </c>
      <c r="B131" t="s">
        <v>20</v>
      </c>
      <c r="C131" t="s">
        <v>21</v>
      </c>
      <c r="D131" s="1">
        <v>44835</v>
      </c>
      <c r="E131" s="1">
        <v>44865</v>
      </c>
      <c r="F131" t="s">
        <v>22</v>
      </c>
      <c r="G131" t="s">
        <v>16</v>
      </c>
      <c r="H131">
        <v>0.5</v>
      </c>
      <c r="I131">
        <v>6000</v>
      </c>
    </row>
    <row r="132" spans="1:9" x14ac:dyDescent="0.3">
      <c r="A132" t="s">
        <v>19</v>
      </c>
      <c r="B132" t="s">
        <v>20</v>
      </c>
      <c r="C132" t="s">
        <v>21</v>
      </c>
      <c r="D132" s="1">
        <v>44835</v>
      </c>
      <c r="E132" s="1">
        <v>44865</v>
      </c>
      <c r="F132" t="s">
        <v>22</v>
      </c>
      <c r="G132" t="s">
        <v>17</v>
      </c>
      <c r="H132">
        <v>0.45</v>
      </c>
      <c r="I132">
        <v>5750</v>
      </c>
    </row>
    <row r="133" spans="1:9" x14ac:dyDescent="0.3">
      <c r="A133" t="s">
        <v>19</v>
      </c>
      <c r="B133" t="s">
        <v>20</v>
      </c>
      <c r="C133" t="s">
        <v>21</v>
      </c>
      <c r="D133" s="1">
        <v>44835</v>
      </c>
      <c r="E133" s="1">
        <v>44865</v>
      </c>
      <c r="F133" t="s">
        <v>22</v>
      </c>
      <c r="G133" t="s">
        <v>18</v>
      </c>
      <c r="H133">
        <v>0.55000000000000004</v>
      </c>
      <c r="I133">
        <v>7500</v>
      </c>
    </row>
    <row r="134" spans="1:9" x14ac:dyDescent="0.3">
      <c r="A134" t="s">
        <v>19</v>
      </c>
      <c r="B134" t="s">
        <v>20</v>
      </c>
      <c r="C134" t="s">
        <v>21</v>
      </c>
      <c r="D134" s="1">
        <v>44867</v>
      </c>
      <c r="E134" s="1">
        <v>44897</v>
      </c>
      <c r="F134" t="s">
        <v>22</v>
      </c>
      <c r="G134" t="s">
        <v>13</v>
      </c>
      <c r="H134">
        <v>0.45</v>
      </c>
      <c r="I134">
        <v>9000</v>
      </c>
    </row>
    <row r="135" spans="1:9" x14ac:dyDescent="0.3">
      <c r="A135" t="s">
        <v>19</v>
      </c>
      <c r="B135" t="s">
        <v>20</v>
      </c>
      <c r="C135" t="s">
        <v>21</v>
      </c>
      <c r="D135" s="1">
        <v>44867</v>
      </c>
      <c r="E135" s="1">
        <v>44897</v>
      </c>
      <c r="F135" t="s">
        <v>22</v>
      </c>
      <c r="G135" t="s">
        <v>14</v>
      </c>
      <c r="H135">
        <v>0.45</v>
      </c>
      <c r="I135">
        <v>9000</v>
      </c>
    </row>
    <row r="136" spans="1:9" x14ac:dyDescent="0.3">
      <c r="A136" t="s">
        <v>19</v>
      </c>
      <c r="B136" t="s">
        <v>20</v>
      </c>
      <c r="C136" t="s">
        <v>21</v>
      </c>
      <c r="D136" s="1">
        <v>44867</v>
      </c>
      <c r="E136" s="1">
        <v>44897</v>
      </c>
      <c r="F136" t="s">
        <v>22</v>
      </c>
      <c r="G136" t="s">
        <v>15</v>
      </c>
      <c r="H136">
        <v>0.5</v>
      </c>
      <c r="I136">
        <v>8250</v>
      </c>
    </row>
    <row r="137" spans="1:9" x14ac:dyDescent="0.3">
      <c r="A137" t="s">
        <v>19</v>
      </c>
      <c r="B137" t="s">
        <v>20</v>
      </c>
      <c r="C137" t="s">
        <v>21</v>
      </c>
      <c r="D137" s="1">
        <v>44867</v>
      </c>
      <c r="E137" s="1">
        <v>44897</v>
      </c>
      <c r="F137" t="s">
        <v>22</v>
      </c>
      <c r="G137" t="s">
        <v>16</v>
      </c>
      <c r="H137">
        <v>0.5</v>
      </c>
      <c r="I137">
        <v>6750</v>
      </c>
    </row>
    <row r="138" spans="1:9" x14ac:dyDescent="0.3">
      <c r="A138" t="s">
        <v>19</v>
      </c>
      <c r="B138" t="s">
        <v>20</v>
      </c>
      <c r="C138" t="s">
        <v>21</v>
      </c>
      <c r="D138" s="1">
        <v>44867</v>
      </c>
      <c r="E138" s="1">
        <v>44897</v>
      </c>
      <c r="F138" t="s">
        <v>22</v>
      </c>
      <c r="G138" t="s">
        <v>17</v>
      </c>
      <c r="H138">
        <v>0.45</v>
      </c>
      <c r="I138">
        <v>6500</v>
      </c>
    </row>
    <row r="139" spans="1:9" x14ac:dyDescent="0.3">
      <c r="A139" t="s">
        <v>19</v>
      </c>
      <c r="B139" t="s">
        <v>20</v>
      </c>
      <c r="C139" t="s">
        <v>21</v>
      </c>
      <c r="D139" s="1">
        <v>44867</v>
      </c>
      <c r="E139" s="1">
        <v>44897</v>
      </c>
      <c r="F139" t="s">
        <v>22</v>
      </c>
      <c r="G139" t="s">
        <v>18</v>
      </c>
      <c r="H139">
        <v>0.55000000000000004</v>
      </c>
      <c r="I139">
        <v>8500</v>
      </c>
    </row>
    <row r="140" spans="1:9" x14ac:dyDescent="0.3">
      <c r="A140" t="s">
        <v>19</v>
      </c>
      <c r="B140" t="s">
        <v>20</v>
      </c>
      <c r="C140" t="s">
        <v>21</v>
      </c>
      <c r="D140" s="1">
        <v>44896</v>
      </c>
      <c r="E140" s="1">
        <v>44926</v>
      </c>
      <c r="F140" t="s">
        <v>22</v>
      </c>
      <c r="G140" t="s">
        <v>13</v>
      </c>
      <c r="H140">
        <v>0.45</v>
      </c>
      <c r="I140">
        <v>9500</v>
      </c>
    </row>
    <row r="141" spans="1:9" x14ac:dyDescent="0.3">
      <c r="A141" t="s">
        <v>19</v>
      </c>
      <c r="B141" t="s">
        <v>20</v>
      </c>
      <c r="C141" t="s">
        <v>21</v>
      </c>
      <c r="D141" s="1">
        <v>44896</v>
      </c>
      <c r="E141" s="1">
        <v>44926</v>
      </c>
      <c r="F141" t="s">
        <v>22</v>
      </c>
      <c r="G141" t="s">
        <v>14</v>
      </c>
      <c r="H141">
        <v>0.45</v>
      </c>
      <c r="I141">
        <v>9500</v>
      </c>
    </row>
    <row r="142" spans="1:9" x14ac:dyDescent="0.3">
      <c r="A142" t="s">
        <v>19</v>
      </c>
      <c r="B142" t="s">
        <v>20</v>
      </c>
      <c r="C142" t="s">
        <v>21</v>
      </c>
      <c r="D142" s="1">
        <v>44896</v>
      </c>
      <c r="E142" s="1">
        <v>44926</v>
      </c>
      <c r="F142" t="s">
        <v>22</v>
      </c>
      <c r="G142" t="s">
        <v>15</v>
      </c>
      <c r="H142">
        <v>0.5</v>
      </c>
      <c r="I142">
        <v>8500</v>
      </c>
    </row>
    <row r="143" spans="1:9" x14ac:dyDescent="0.3">
      <c r="A143" t="s">
        <v>19</v>
      </c>
      <c r="B143" t="s">
        <v>20</v>
      </c>
      <c r="C143" t="s">
        <v>21</v>
      </c>
      <c r="D143" s="1">
        <v>44896</v>
      </c>
      <c r="E143" s="1">
        <v>44926</v>
      </c>
      <c r="F143" t="s">
        <v>22</v>
      </c>
      <c r="G143" t="s">
        <v>16</v>
      </c>
      <c r="H143">
        <v>0.5</v>
      </c>
      <c r="I143">
        <v>7000</v>
      </c>
    </row>
    <row r="144" spans="1:9" x14ac:dyDescent="0.3">
      <c r="A144" t="s">
        <v>19</v>
      </c>
      <c r="B144" t="s">
        <v>20</v>
      </c>
      <c r="C144" t="s">
        <v>21</v>
      </c>
      <c r="D144" s="1">
        <v>44896</v>
      </c>
      <c r="E144" s="1">
        <v>44926</v>
      </c>
      <c r="F144" t="s">
        <v>22</v>
      </c>
      <c r="G144" t="s">
        <v>17</v>
      </c>
      <c r="H144">
        <v>0.45</v>
      </c>
      <c r="I144">
        <v>6500</v>
      </c>
    </row>
    <row r="145" spans="1:9" x14ac:dyDescent="0.3">
      <c r="A145" t="s">
        <v>19</v>
      </c>
      <c r="B145" t="s">
        <v>20</v>
      </c>
      <c r="C145" t="s">
        <v>21</v>
      </c>
      <c r="D145" s="1">
        <v>44896</v>
      </c>
      <c r="E145" s="1">
        <v>44926</v>
      </c>
      <c r="F145" t="s">
        <v>22</v>
      </c>
      <c r="G145" t="s">
        <v>18</v>
      </c>
      <c r="H145">
        <v>0.55000000000000004</v>
      </c>
      <c r="I145">
        <v>9000</v>
      </c>
    </row>
    <row r="146" spans="1:9" x14ac:dyDescent="0.3">
      <c r="A146" t="s">
        <v>23</v>
      </c>
      <c r="B146" t="s">
        <v>24</v>
      </c>
      <c r="C146" t="s">
        <v>25</v>
      </c>
      <c r="D146" s="1">
        <v>44576</v>
      </c>
      <c r="E146" s="1">
        <v>44611</v>
      </c>
      <c r="F146" t="s">
        <v>12</v>
      </c>
      <c r="G146" t="s">
        <v>13</v>
      </c>
      <c r="H146">
        <v>0.35</v>
      </c>
      <c r="I146">
        <v>7000</v>
      </c>
    </row>
    <row r="147" spans="1:9" x14ac:dyDescent="0.3">
      <c r="A147" t="s">
        <v>23</v>
      </c>
      <c r="B147" t="s">
        <v>24</v>
      </c>
      <c r="C147" t="s">
        <v>25</v>
      </c>
      <c r="D147" s="1">
        <v>44576</v>
      </c>
      <c r="E147" s="1">
        <v>44606</v>
      </c>
      <c r="F147" t="s">
        <v>12</v>
      </c>
      <c r="G147" t="s">
        <v>14</v>
      </c>
      <c r="H147">
        <v>0.45</v>
      </c>
      <c r="I147">
        <v>7000</v>
      </c>
    </row>
    <row r="148" spans="1:9" x14ac:dyDescent="0.3">
      <c r="A148" t="s">
        <v>23</v>
      </c>
      <c r="B148" t="s">
        <v>24</v>
      </c>
      <c r="C148" t="s">
        <v>25</v>
      </c>
      <c r="D148" s="1">
        <v>44576</v>
      </c>
      <c r="E148" s="1">
        <v>44606</v>
      </c>
      <c r="F148" t="s">
        <v>12</v>
      </c>
      <c r="G148" t="s">
        <v>15</v>
      </c>
      <c r="H148">
        <v>0.45</v>
      </c>
      <c r="I148">
        <v>7000</v>
      </c>
    </row>
    <row r="149" spans="1:9" x14ac:dyDescent="0.3">
      <c r="A149" t="s">
        <v>23</v>
      </c>
      <c r="B149" t="s">
        <v>24</v>
      </c>
      <c r="C149" t="s">
        <v>25</v>
      </c>
      <c r="D149" s="1">
        <v>44576</v>
      </c>
      <c r="E149" s="1">
        <v>44606</v>
      </c>
      <c r="F149" t="s">
        <v>12</v>
      </c>
      <c r="G149" t="s">
        <v>16</v>
      </c>
      <c r="H149">
        <v>0.45</v>
      </c>
      <c r="I149">
        <v>5500</v>
      </c>
    </row>
    <row r="150" spans="1:9" x14ac:dyDescent="0.3">
      <c r="A150" t="s">
        <v>23</v>
      </c>
      <c r="B150" t="s">
        <v>24</v>
      </c>
      <c r="C150" t="s">
        <v>25</v>
      </c>
      <c r="D150" s="1">
        <v>44576</v>
      </c>
      <c r="E150" s="1">
        <v>44606</v>
      </c>
      <c r="F150" t="s">
        <v>12</v>
      </c>
      <c r="G150" t="s">
        <v>17</v>
      </c>
      <c r="H150">
        <v>0.5</v>
      </c>
      <c r="I150">
        <v>5000</v>
      </c>
    </row>
    <row r="151" spans="1:9" x14ac:dyDescent="0.3">
      <c r="A151" t="s">
        <v>23</v>
      </c>
      <c r="B151" t="s">
        <v>24</v>
      </c>
      <c r="C151" t="s">
        <v>25</v>
      </c>
      <c r="D151" s="1">
        <v>44576</v>
      </c>
      <c r="E151" s="1">
        <v>44606</v>
      </c>
      <c r="F151" t="s">
        <v>12</v>
      </c>
      <c r="G151" t="s">
        <v>18</v>
      </c>
      <c r="H151">
        <v>0.45</v>
      </c>
      <c r="I151">
        <v>7000</v>
      </c>
    </row>
    <row r="152" spans="1:9" x14ac:dyDescent="0.3">
      <c r="A152" t="s">
        <v>23</v>
      </c>
      <c r="B152" t="s">
        <v>24</v>
      </c>
      <c r="C152" t="s">
        <v>25</v>
      </c>
      <c r="D152" s="1">
        <v>44607</v>
      </c>
      <c r="E152" s="1">
        <v>44637</v>
      </c>
      <c r="F152" t="s">
        <v>12</v>
      </c>
      <c r="G152" t="s">
        <v>13</v>
      </c>
      <c r="H152">
        <v>0.35</v>
      </c>
      <c r="I152">
        <v>7500</v>
      </c>
    </row>
    <row r="153" spans="1:9" x14ac:dyDescent="0.3">
      <c r="A153" t="s">
        <v>23</v>
      </c>
      <c r="B153" t="s">
        <v>24</v>
      </c>
      <c r="C153" t="s">
        <v>25</v>
      </c>
      <c r="D153" s="1">
        <v>44607</v>
      </c>
      <c r="E153" s="1">
        <v>44637</v>
      </c>
      <c r="F153" t="s">
        <v>12</v>
      </c>
      <c r="G153" t="s">
        <v>14</v>
      </c>
      <c r="H153">
        <v>0.45</v>
      </c>
      <c r="I153">
        <v>6500</v>
      </c>
    </row>
    <row r="154" spans="1:9" x14ac:dyDescent="0.3">
      <c r="A154" t="s">
        <v>23</v>
      </c>
      <c r="B154" t="s">
        <v>24</v>
      </c>
      <c r="C154" t="s">
        <v>25</v>
      </c>
      <c r="D154" s="1">
        <v>44607</v>
      </c>
      <c r="E154" s="1">
        <v>44637</v>
      </c>
      <c r="F154" t="s">
        <v>12</v>
      </c>
      <c r="G154" t="s">
        <v>15</v>
      </c>
      <c r="H154">
        <v>0.45</v>
      </c>
      <c r="I154">
        <v>6750</v>
      </c>
    </row>
    <row r="155" spans="1:9" x14ac:dyDescent="0.3">
      <c r="A155" t="s">
        <v>23</v>
      </c>
      <c r="B155" t="s">
        <v>24</v>
      </c>
      <c r="C155" t="s">
        <v>25</v>
      </c>
      <c r="D155" s="1">
        <v>44607</v>
      </c>
      <c r="E155" s="1">
        <v>44637</v>
      </c>
      <c r="F155" t="s">
        <v>12</v>
      </c>
      <c r="G155" t="s">
        <v>16</v>
      </c>
      <c r="H155">
        <v>0.45</v>
      </c>
      <c r="I155">
        <v>5250</v>
      </c>
    </row>
    <row r="156" spans="1:9" x14ac:dyDescent="0.3">
      <c r="A156" t="s">
        <v>23</v>
      </c>
      <c r="B156" t="s">
        <v>24</v>
      </c>
      <c r="C156" t="s">
        <v>25</v>
      </c>
      <c r="D156" s="1">
        <v>44607</v>
      </c>
      <c r="E156" s="1">
        <v>44642</v>
      </c>
      <c r="F156" t="s">
        <v>12</v>
      </c>
      <c r="G156" t="s">
        <v>17</v>
      </c>
      <c r="H156">
        <v>0.5</v>
      </c>
      <c r="I156">
        <v>4500</v>
      </c>
    </row>
    <row r="157" spans="1:9" x14ac:dyDescent="0.3">
      <c r="A157" t="s">
        <v>23</v>
      </c>
      <c r="B157" t="s">
        <v>24</v>
      </c>
      <c r="C157" t="s">
        <v>25</v>
      </c>
      <c r="D157" s="1">
        <v>44607</v>
      </c>
      <c r="E157" s="1">
        <v>44645</v>
      </c>
      <c r="F157" t="s">
        <v>12</v>
      </c>
      <c r="G157" t="s">
        <v>18</v>
      </c>
      <c r="H157">
        <v>0.45</v>
      </c>
      <c r="I157">
        <v>6500</v>
      </c>
    </row>
    <row r="158" spans="1:9" x14ac:dyDescent="0.3">
      <c r="A158" t="s">
        <v>23</v>
      </c>
      <c r="B158" t="s">
        <v>24</v>
      </c>
      <c r="C158" t="s">
        <v>25</v>
      </c>
      <c r="D158" s="1">
        <v>44634</v>
      </c>
      <c r="E158" s="1">
        <v>44664</v>
      </c>
      <c r="F158" t="s">
        <v>12</v>
      </c>
      <c r="G158" t="s">
        <v>13</v>
      </c>
      <c r="H158">
        <v>0.35</v>
      </c>
      <c r="I158">
        <v>8000</v>
      </c>
    </row>
    <row r="159" spans="1:9" x14ac:dyDescent="0.3">
      <c r="A159" t="s">
        <v>23</v>
      </c>
      <c r="B159" t="s">
        <v>24</v>
      </c>
      <c r="C159" t="s">
        <v>25</v>
      </c>
      <c r="D159" s="1">
        <v>44634</v>
      </c>
      <c r="E159" s="1">
        <v>44664</v>
      </c>
      <c r="F159" t="s">
        <v>12</v>
      </c>
      <c r="G159" t="s">
        <v>14</v>
      </c>
      <c r="H159">
        <v>0.45</v>
      </c>
      <c r="I159">
        <v>6500</v>
      </c>
    </row>
    <row r="160" spans="1:9" x14ac:dyDescent="0.3">
      <c r="A160" t="s">
        <v>23</v>
      </c>
      <c r="B160" t="s">
        <v>24</v>
      </c>
      <c r="C160" t="s">
        <v>25</v>
      </c>
      <c r="D160" s="1">
        <v>44634</v>
      </c>
      <c r="E160" s="1">
        <v>44664</v>
      </c>
      <c r="F160" t="s">
        <v>12</v>
      </c>
      <c r="G160" t="s">
        <v>15</v>
      </c>
      <c r="H160">
        <v>0.45</v>
      </c>
      <c r="I160">
        <v>6500</v>
      </c>
    </row>
    <row r="161" spans="1:9" x14ac:dyDescent="0.3">
      <c r="A161" t="s">
        <v>23</v>
      </c>
      <c r="B161" t="s">
        <v>24</v>
      </c>
      <c r="C161" t="s">
        <v>25</v>
      </c>
      <c r="D161" s="1">
        <v>44634</v>
      </c>
      <c r="E161" s="1">
        <v>44664</v>
      </c>
      <c r="F161" t="s">
        <v>12</v>
      </c>
      <c r="G161" t="s">
        <v>16</v>
      </c>
      <c r="H161">
        <v>0.45</v>
      </c>
      <c r="I161">
        <v>5500</v>
      </c>
    </row>
    <row r="162" spans="1:9" x14ac:dyDescent="0.3">
      <c r="A162" t="s">
        <v>23</v>
      </c>
      <c r="B162" t="s">
        <v>24</v>
      </c>
      <c r="C162" t="s">
        <v>25</v>
      </c>
      <c r="D162" s="1">
        <v>44634</v>
      </c>
      <c r="E162" s="1">
        <v>44664</v>
      </c>
      <c r="F162" t="s">
        <v>12</v>
      </c>
      <c r="G162" t="s">
        <v>17</v>
      </c>
      <c r="H162">
        <v>0.5</v>
      </c>
      <c r="I162">
        <v>4250</v>
      </c>
    </row>
    <row r="163" spans="1:9" x14ac:dyDescent="0.3">
      <c r="A163" t="s">
        <v>23</v>
      </c>
      <c r="B163" t="s">
        <v>24</v>
      </c>
      <c r="C163" t="s">
        <v>25</v>
      </c>
      <c r="D163" s="1">
        <v>44634</v>
      </c>
      <c r="E163" s="1">
        <v>44664</v>
      </c>
      <c r="F163" t="s">
        <v>12</v>
      </c>
      <c r="G163" t="s">
        <v>18</v>
      </c>
      <c r="H163">
        <v>0.45</v>
      </c>
      <c r="I163">
        <v>6250</v>
      </c>
    </row>
    <row r="164" spans="1:9" x14ac:dyDescent="0.3">
      <c r="A164" t="s">
        <v>23</v>
      </c>
      <c r="B164" t="s">
        <v>24</v>
      </c>
      <c r="C164" t="s">
        <v>25</v>
      </c>
      <c r="D164" s="1">
        <v>44666</v>
      </c>
      <c r="E164" s="1">
        <v>44696</v>
      </c>
      <c r="F164" t="s">
        <v>12</v>
      </c>
      <c r="G164" t="s">
        <v>13</v>
      </c>
      <c r="H164">
        <v>0.45</v>
      </c>
      <c r="I164">
        <v>8000</v>
      </c>
    </row>
    <row r="165" spans="1:9" x14ac:dyDescent="0.3">
      <c r="A165" t="s">
        <v>23</v>
      </c>
      <c r="B165" t="s">
        <v>24</v>
      </c>
      <c r="C165" t="s">
        <v>25</v>
      </c>
      <c r="D165" s="1">
        <v>44666</v>
      </c>
      <c r="E165" s="1">
        <v>44696</v>
      </c>
      <c r="F165" t="s">
        <v>12</v>
      </c>
      <c r="G165" t="s">
        <v>14</v>
      </c>
      <c r="H165">
        <v>0.5</v>
      </c>
      <c r="I165">
        <v>6000</v>
      </c>
    </row>
    <row r="166" spans="1:9" x14ac:dyDescent="0.3">
      <c r="A166" t="s">
        <v>23</v>
      </c>
      <c r="B166" t="s">
        <v>24</v>
      </c>
      <c r="C166" t="s">
        <v>25</v>
      </c>
      <c r="D166" s="1">
        <v>44666</v>
      </c>
      <c r="E166" s="1">
        <v>44696</v>
      </c>
      <c r="F166" t="s">
        <v>12</v>
      </c>
      <c r="G166" t="s">
        <v>15</v>
      </c>
      <c r="H166">
        <v>0.5</v>
      </c>
      <c r="I166">
        <v>6250</v>
      </c>
    </row>
    <row r="167" spans="1:9" x14ac:dyDescent="0.3">
      <c r="A167" t="s">
        <v>23</v>
      </c>
      <c r="B167" t="s">
        <v>24</v>
      </c>
      <c r="C167" t="s">
        <v>25</v>
      </c>
      <c r="D167" s="1">
        <v>44666</v>
      </c>
      <c r="E167" s="1">
        <v>44696</v>
      </c>
      <c r="F167" t="s">
        <v>12</v>
      </c>
      <c r="G167" t="s">
        <v>16</v>
      </c>
      <c r="H167">
        <v>0.45</v>
      </c>
      <c r="I167">
        <v>5250</v>
      </c>
    </row>
    <row r="168" spans="1:9" x14ac:dyDescent="0.3">
      <c r="A168" t="s">
        <v>23</v>
      </c>
      <c r="B168" t="s">
        <v>24</v>
      </c>
      <c r="C168" t="s">
        <v>25</v>
      </c>
      <c r="D168" s="1">
        <v>44666</v>
      </c>
      <c r="E168" s="1">
        <v>44696</v>
      </c>
      <c r="F168" t="s">
        <v>12</v>
      </c>
      <c r="G168" t="s">
        <v>17</v>
      </c>
      <c r="H168">
        <v>0.5</v>
      </c>
      <c r="I168">
        <v>4250</v>
      </c>
    </row>
    <row r="169" spans="1:9" x14ac:dyDescent="0.3">
      <c r="A169" t="s">
        <v>23</v>
      </c>
      <c r="B169" t="s">
        <v>24</v>
      </c>
      <c r="C169" t="s">
        <v>25</v>
      </c>
      <c r="D169" s="1">
        <v>44666</v>
      </c>
      <c r="E169" s="1">
        <v>44696</v>
      </c>
      <c r="F169" t="s">
        <v>12</v>
      </c>
      <c r="G169" t="s">
        <v>18</v>
      </c>
      <c r="H169">
        <v>0.65</v>
      </c>
      <c r="I169">
        <v>6000</v>
      </c>
    </row>
    <row r="170" spans="1:9" x14ac:dyDescent="0.3">
      <c r="A170" t="s">
        <v>23</v>
      </c>
      <c r="B170" t="s">
        <v>24</v>
      </c>
      <c r="C170" t="s">
        <v>25</v>
      </c>
      <c r="D170" s="1">
        <v>44697</v>
      </c>
      <c r="E170" s="1">
        <v>44727</v>
      </c>
      <c r="F170" t="s">
        <v>12</v>
      </c>
      <c r="G170" t="s">
        <v>13</v>
      </c>
      <c r="H170">
        <v>0.45</v>
      </c>
      <c r="I170">
        <v>8000</v>
      </c>
    </row>
    <row r="171" spans="1:9" x14ac:dyDescent="0.3">
      <c r="A171" t="s">
        <v>23</v>
      </c>
      <c r="B171" t="s">
        <v>24</v>
      </c>
      <c r="C171" t="s">
        <v>25</v>
      </c>
      <c r="D171" s="1">
        <v>44697</v>
      </c>
      <c r="E171" s="1">
        <v>44727</v>
      </c>
      <c r="F171" t="s">
        <v>12</v>
      </c>
      <c r="G171" t="s">
        <v>14</v>
      </c>
      <c r="H171">
        <v>0.5</v>
      </c>
      <c r="I171">
        <v>6500</v>
      </c>
    </row>
    <row r="172" spans="1:9" x14ac:dyDescent="0.3">
      <c r="A172" t="s">
        <v>23</v>
      </c>
      <c r="B172" t="s">
        <v>24</v>
      </c>
      <c r="C172" t="s">
        <v>25</v>
      </c>
      <c r="D172" s="1">
        <v>44697</v>
      </c>
      <c r="E172" s="1">
        <v>44727</v>
      </c>
      <c r="F172" t="s">
        <v>12</v>
      </c>
      <c r="G172" t="s">
        <v>15</v>
      </c>
      <c r="H172">
        <v>0.5</v>
      </c>
      <c r="I172">
        <v>6500</v>
      </c>
    </row>
    <row r="173" spans="1:9" x14ac:dyDescent="0.3">
      <c r="A173" t="s">
        <v>23</v>
      </c>
      <c r="B173" t="s">
        <v>24</v>
      </c>
      <c r="C173" t="s">
        <v>25</v>
      </c>
      <c r="D173" s="1">
        <v>44697</v>
      </c>
      <c r="E173" s="1">
        <v>44727</v>
      </c>
      <c r="F173" t="s">
        <v>12</v>
      </c>
      <c r="G173" t="s">
        <v>16</v>
      </c>
      <c r="H173">
        <v>0.45</v>
      </c>
      <c r="I173">
        <v>5500</v>
      </c>
    </row>
    <row r="174" spans="1:9" x14ac:dyDescent="0.3">
      <c r="A174" t="s">
        <v>23</v>
      </c>
      <c r="B174" t="s">
        <v>24</v>
      </c>
      <c r="C174" t="s">
        <v>25</v>
      </c>
      <c r="D174" s="1">
        <v>44697</v>
      </c>
      <c r="E174" s="1">
        <v>44727</v>
      </c>
      <c r="F174" t="s">
        <v>12</v>
      </c>
      <c r="G174" t="s">
        <v>17</v>
      </c>
      <c r="H174">
        <v>0.5</v>
      </c>
      <c r="I174">
        <v>4500</v>
      </c>
    </row>
    <row r="175" spans="1:9" x14ac:dyDescent="0.3">
      <c r="A175" t="s">
        <v>23</v>
      </c>
      <c r="B175" t="s">
        <v>24</v>
      </c>
      <c r="C175" t="s">
        <v>25</v>
      </c>
      <c r="D175" s="1">
        <v>44697</v>
      </c>
      <c r="E175" s="1">
        <v>44727</v>
      </c>
      <c r="F175" t="s">
        <v>12</v>
      </c>
      <c r="G175" t="s">
        <v>18</v>
      </c>
      <c r="H175">
        <v>0.65</v>
      </c>
      <c r="I175">
        <v>6250</v>
      </c>
    </row>
    <row r="176" spans="1:9" x14ac:dyDescent="0.3">
      <c r="A176" t="s">
        <v>23</v>
      </c>
      <c r="B176" t="s">
        <v>24</v>
      </c>
      <c r="C176" t="s">
        <v>25</v>
      </c>
      <c r="D176" s="1">
        <v>44727</v>
      </c>
      <c r="E176" s="1">
        <v>44757</v>
      </c>
      <c r="F176" t="s">
        <v>12</v>
      </c>
      <c r="G176" t="s">
        <v>13</v>
      </c>
      <c r="H176">
        <v>0.45</v>
      </c>
      <c r="I176">
        <v>9000</v>
      </c>
    </row>
    <row r="177" spans="1:9" x14ac:dyDescent="0.3">
      <c r="A177" t="s">
        <v>23</v>
      </c>
      <c r="B177" t="s">
        <v>24</v>
      </c>
      <c r="C177" t="s">
        <v>25</v>
      </c>
      <c r="D177" s="1">
        <v>44727</v>
      </c>
      <c r="E177" s="1">
        <v>44757</v>
      </c>
      <c r="F177" t="s">
        <v>12</v>
      </c>
      <c r="G177" t="s">
        <v>14</v>
      </c>
      <c r="H177">
        <v>0.5</v>
      </c>
      <c r="I177">
        <v>7500</v>
      </c>
    </row>
    <row r="178" spans="1:9" x14ac:dyDescent="0.3">
      <c r="A178" t="s">
        <v>23</v>
      </c>
      <c r="B178" t="s">
        <v>24</v>
      </c>
      <c r="C178" t="s">
        <v>25</v>
      </c>
      <c r="D178" s="1">
        <v>44727</v>
      </c>
      <c r="E178" s="1">
        <v>44757</v>
      </c>
      <c r="F178" t="s">
        <v>12</v>
      </c>
      <c r="G178" t="s">
        <v>15</v>
      </c>
      <c r="H178">
        <v>0.5</v>
      </c>
      <c r="I178">
        <v>7500</v>
      </c>
    </row>
    <row r="179" spans="1:9" x14ac:dyDescent="0.3">
      <c r="A179" t="s">
        <v>23</v>
      </c>
      <c r="B179" t="s">
        <v>24</v>
      </c>
      <c r="C179" t="s">
        <v>25</v>
      </c>
      <c r="D179" s="1">
        <v>44727</v>
      </c>
      <c r="E179" s="1">
        <v>44757</v>
      </c>
      <c r="F179" t="s">
        <v>12</v>
      </c>
      <c r="G179" t="s">
        <v>16</v>
      </c>
      <c r="H179">
        <v>0.45</v>
      </c>
      <c r="I179">
        <v>6250</v>
      </c>
    </row>
    <row r="180" spans="1:9" x14ac:dyDescent="0.3">
      <c r="A180" t="s">
        <v>23</v>
      </c>
      <c r="B180" t="s">
        <v>24</v>
      </c>
      <c r="C180" t="s">
        <v>25</v>
      </c>
      <c r="D180" s="1">
        <v>44727</v>
      </c>
      <c r="E180" s="1">
        <v>44757</v>
      </c>
      <c r="F180" t="s">
        <v>12</v>
      </c>
      <c r="G180" t="s">
        <v>17</v>
      </c>
      <c r="H180">
        <v>0.5</v>
      </c>
      <c r="I180">
        <v>5000</v>
      </c>
    </row>
    <row r="181" spans="1:9" x14ac:dyDescent="0.3">
      <c r="A181" t="s">
        <v>23</v>
      </c>
      <c r="B181" t="s">
        <v>24</v>
      </c>
      <c r="C181" t="s">
        <v>25</v>
      </c>
      <c r="D181" s="1">
        <v>44727</v>
      </c>
      <c r="E181" s="1">
        <v>44757</v>
      </c>
      <c r="F181" t="s">
        <v>12</v>
      </c>
      <c r="G181" t="s">
        <v>18</v>
      </c>
      <c r="H181">
        <v>0.65</v>
      </c>
      <c r="I181">
        <v>8000</v>
      </c>
    </row>
    <row r="182" spans="1:9" x14ac:dyDescent="0.3">
      <c r="A182" t="s">
        <v>23</v>
      </c>
      <c r="B182" t="s">
        <v>24</v>
      </c>
      <c r="C182" t="s">
        <v>25</v>
      </c>
      <c r="D182" s="1">
        <v>44756</v>
      </c>
      <c r="E182" s="1">
        <v>44786</v>
      </c>
      <c r="F182" t="s">
        <v>12</v>
      </c>
      <c r="G182" t="s">
        <v>13</v>
      </c>
      <c r="H182">
        <v>0.45</v>
      </c>
      <c r="I182">
        <v>9500</v>
      </c>
    </row>
    <row r="183" spans="1:9" x14ac:dyDescent="0.3">
      <c r="A183" t="s">
        <v>23</v>
      </c>
      <c r="B183" t="s">
        <v>24</v>
      </c>
      <c r="C183" t="s">
        <v>25</v>
      </c>
      <c r="D183" s="1">
        <v>44756</v>
      </c>
      <c r="E183" s="1">
        <v>44786</v>
      </c>
      <c r="F183" t="s">
        <v>12</v>
      </c>
      <c r="G183" t="s">
        <v>14</v>
      </c>
      <c r="H183">
        <v>0.5</v>
      </c>
      <c r="I183">
        <v>8000</v>
      </c>
    </row>
    <row r="184" spans="1:9" x14ac:dyDescent="0.3">
      <c r="A184" t="s">
        <v>23</v>
      </c>
      <c r="B184" t="s">
        <v>24</v>
      </c>
      <c r="C184" t="s">
        <v>25</v>
      </c>
      <c r="D184" s="1">
        <v>44756</v>
      </c>
      <c r="E184" s="1">
        <v>44786</v>
      </c>
      <c r="F184" t="s">
        <v>12</v>
      </c>
      <c r="G184" t="s">
        <v>15</v>
      </c>
      <c r="H184">
        <v>0.5</v>
      </c>
      <c r="I184">
        <v>7500</v>
      </c>
    </row>
    <row r="185" spans="1:9" x14ac:dyDescent="0.3">
      <c r="A185" t="s">
        <v>23</v>
      </c>
      <c r="B185" t="s">
        <v>24</v>
      </c>
      <c r="C185" t="s">
        <v>25</v>
      </c>
      <c r="D185" s="1">
        <v>44756</v>
      </c>
      <c r="E185" s="1">
        <v>44786</v>
      </c>
      <c r="F185" t="s">
        <v>12</v>
      </c>
      <c r="G185" t="s">
        <v>16</v>
      </c>
      <c r="H185">
        <v>0.45</v>
      </c>
      <c r="I185">
        <v>6500</v>
      </c>
    </row>
    <row r="186" spans="1:9" x14ac:dyDescent="0.3">
      <c r="A186" t="s">
        <v>23</v>
      </c>
      <c r="B186" t="s">
        <v>24</v>
      </c>
      <c r="C186" t="s">
        <v>25</v>
      </c>
      <c r="D186" s="1">
        <v>44756</v>
      </c>
      <c r="E186" s="1">
        <v>44786</v>
      </c>
      <c r="F186" t="s">
        <v>12</v>
      </c>
      <c r="G186" t="s">
        <v>17</v>
      </c>
      <c r="H186">
        <v>0.5</v>
      </c>
      <c r="I186">
        <v>7000</v>
      </c>
    </row>
    <row r="187" spans="1:9" x14ac:dyDescent="0.3">
      <c r="A187" t="s">
        <v>23</v>
      </c>
      <c r="B187" t="s">
        <v>24</v>
      </c>
      <c r="C187" t="s">
        <v>25</v>
      </c>
      <c r="D187" s="1">
        <v>44756</v>
      </c>
      <c r="E187" s="1">
        <v>44786</v>
      </c>
      <c r="F187" t="s">
        <v>12</v>
      </c>
      <c r="G187" t="s">
        <v>18</v>
      </c>
      <c r="H187">
        <v>0.65</v>
      </c>
      <c r="I187">
        <v>7000</v>
      </c>
    </row>
    <row r="188" spans="1:9" x14ac:dyDescent="0.3">
      <c r="A188" t="s">
        <v>23</v>
      </c>
      <c r="B188" t="s">
        <v>24</v>
      </c>
      <c r="C188" t="s">
        <v>25</v>
      </c>
      <c r="D188" s="1">
        <v>44788</v>
      </c>
      <c r="E188" s="1">
        <v>44818</v>
      </c>
      <c r="F188" t="s">
        <v>12</v>
      </c>
      <c r="G188" t="s">
        <v>13</v>
      </c>
      <c r="H188">
        <v>0.5</v>
      </c>
      <c r="I188">
        <v>9000</v>
      </c>
    </row>
    <row r="189" spans="1:9" x14ac:dyDescent="0.3">
      <c r="A189" t="s">
        <v>23</v>
      </c>
      <c r="B189" t="s">
        <v>24</v>
      </c>
      <c r="C189" t="s">
        <v>25</v>
      </c>
      <c r="D189" s="1">
        <v>44788</v>
      </c>
      <c r="E189" s="1">
        <v>44818</v>
      </c>
      <c r="F189" t="s">
        <v>12</v>
      </c>
      <c r="G189" t="s">
        <v>14</v>
      </c>
      <c r="H189">
        <v>0.55000000000000004</v>
      </c>
      <c r="I189">
        <v>8500</v>
      </c>
    </row>
    <row r="190" spans="1:9" x14ac:dyDescent="0.3">
      <c r="A190" t="s">
        <v>23</v>
      </c>
      <c r="B190" t="s">
        <v>24</v>
      </c>
      <c r="C190" t="s">
        <v>25</v>
      </c>
      <c r="D190" s="1">
        <v>44788</v>
      </c>
      <c r="E190" s="1">
        <v>44818</v>
      </c>
      <c r="F190" t="s">
        <v>12</v>
      </c>
      <c r="G190" t="s">
        <v>15</v>
      </c>
      <c r="H190">
        <v>0.5</v>
      </c>
      <c r="I190">
        <v>7250</v>
      </c>
    </row>
    <row r="191" spans="1:9" x14ac:dyDescent="0.3">
      <c r="A191" t="s">
        <v>23</v>
      </c>
      <c r="B191" t="s">
        <v>24</v>
      </c>
      <c r="C191" t="s">
        <v>25</v>
      </c>
      <c r="D191" s="1">
        <v>44788</v>
      </c>
      <c r="E191" s="1">
        <v>44818</v>
      </c>
      <c r="F191" t="s">
        <v>12</v>
      </c>
      <c r="G191" t="s">
        <v>16</v>
      </c>
      <c r="H191">
        <v>0.5</v>
      </c>
      <c r="I191">
        <v>6750</v>
      </c>
    </row>
    <row r="192" spans="1:9" x14ac:dyDescent="0.3">
      <c r="A192" t="s">
        <v>23</v>
      </c>
      <c r="B192" t="s">
        <v>24</v>
      </c>
      <c r="C192" t="s">
        <v>25</v>
      </c>
      <c r="D192" s="1">
        <v>44788</v>
      </c>
      <c r="E192" s="1">
        <v>44818</v>
      </c>
      <c r="F192" t="s">
        <v>12</v>
      </c>
      <c r="G192" t="s">
        <v>17</v>
      </c>
      <c r="H192">
        <v>0.6</v>
      </c>
      <c r="I192">
        <v>6750</v>
      </c>
    </row>
    <row r="193" spans="1:9" x14ac:dyDescent="0.3">
      <c r="A193" t="s">
        <v>23</v>
      </c>
      <c r="B193" t="s">
        <v>24</v>
      </c>
      <c r="C193" t="s">
        <v>25</v>
      </c>
      <c r="D193" s="1">
        <v>44788</v>
      </c>
      <c r="E193" s="1">
        <v>44818</v>
      </c>
      <c r="F193" t="s">
        <v>12</v>
      </c>
      <c r="G193" t="s">
        <v>18</v>
      </c>
      <c r="H193">
        <v>0.65</v>
      </c>
      <c r="I193">
        <v>6500</v>
      </c>
    </row>
    <row r="194" spans="1:9" x14ac:dyDescent="0.3">
      <c r="A194" t="s">
        <v>23</v>
      </c>
      <c r="B194" t="s">
        <v>24</v>
      </c>
      <c r="C194" t="s">
        <v>25</v>
      </c>
      <c r="D194" s="1">
        <v>44820</v>
      </c>
      <c r="E194" s="1">
        <v>44850</v>
      </c>
      <c r="F194" t="s">
        <v>12</v>
      </c>
      <c r="G194" t="s">
        <v>13</v>
      </c>
      <c r="H194">
        <v>0.5</v>
      </c>
      <c r="I194">
        <v>8500</v>
      </c>
    </row>
    <row r="195" spans="1:9" x14ac:dyDescent="0.3">
      <c r="A195" t="s">
        <v>23</v>
      </c>
      <c r="B195" t="s">
        <v>24</v>
      </c>
      <c r="C195" t="s">
        <v>25</v>
      </c>
      <c r="D195" s="1">
        <v>44820</v>
      </c>
      <c r="E195" s="1">
        <v>44850</v>
      </c>
      <c r="F195" t="s">
        <v>12</v>
      </c>
      <c r="G195" t="s">
        <v>14</v>
      </c>
      <c r="H195">
        <v>0.55000000000000004</v>
      </c>
      <c r="I195">
        <v>8500</v>
      </c>
    </row>
    <row r="196" spans="1:9" x14ac:dyDescent="0.3">
      <c r="A196" t="s">
        <v>23</v>
      </c>
      <c r="B196" t="s">
        <v>24</v>
      </c>
      <c r="C196" t="s">
        <v>25</v>
      </c>
      <c r="D196" s="1">
        <v>44820</v>
      </c>
      <c r="E196" s="1">
        <v>44850</v>
      </c>
      <c r="F196" t="s">
        <v>12</v>
      </c>
      <c r="G196" t="s">
        <v>15</v>
      </c>
      <c r="H196">
        <v>0.5</v>
      </c>
      <c r="I196">
        <v>7000</v>
      </c>
    </row>
    <row r="197" spans="1:9" x14ac:dyDescent="0.3">
      <c r="A197" t="s">
        <v>23</v>
      </c>
      <c r="B197" t="s">
        <v>24</v>
      </c>
      <c r="C197" t="s">
        <v>25</v>
      </c>
      <c r="D197" s="1">
        <v>44820</v>
      </c>
      <c r="E197" s="1">
        <v>44850</v>
      </c>
      <c r="F197" t="s">
        <v>12</v>
      </c>
      <c r="G197" t="s">
        <v>16</v>
      </c>
      <c r="H197">
        <v>0.5</v>
      </c>
      <c r="I197">
        <v>6500</v>
      </c>
    </row>
    <row r="198" spans="1:9" x14ac:dyDescent="0.3">
      <c r="A198" t="s">
        <v>23</v>
      </c>
      <c r="B198" t="s">
        <v>24</v>
      </c>
      <c r="C198" t="s">
        <v>25</v>
      </c>
      <c r="D198" s="1">
        <v>44820</v>
      </c>
      <c r="E198" s="1">
        <v>44850</v>
      </c>
      <c r="F198" t="s">
        <v>12</v>
      </c>
      <c r="G198" t="s">
        <v>17</v>
      </c>
      <c r="H198">
        <v>0.6</v>
      </c>
      <c r="I198">
        <v>6500</v>
      </c>
    </row>
    <row r="199" spans="1:9" x14ac:dyDescent="0.3">
      <c r="A199" t="s">
        <v>23</v>
      </c>
      <c r="B199" t="s">
        <v>24</v>
      </c>
      <c r="C199" t="s">
        <v>25</v>
      </c>
      <c r="D199" s="1">
        <v>44820</v>
      </c>
      <c r="E199" s="1">
        <v>44850</v>
      </c>
      <c r="F199" t="s">
        <v>12</v>
      </c>
      <c r="G199" t="s">
        <v>18</v>
      </c>
      <c r="H199">
        <v>0.65</v>
      </c>
      <c r="I199">
        <v>7000</v>
      </c>
    </row>
    <row r="200" spans="1:9" x14ac:dyDescent="0.3">
      <c r="A200" t="s">
        <v>23</v>
      </c>
      <c r="B200" t="s">
        <v>24</v>
      </c>
      <c r="C200" t="s">
        <v>25</v>
      </c>
      <c r="D200" s="1">
        <v>44849</v>
      </c>
      <c r="E200" s="1">
        <v>44879</v>
      </c>
      <c r="F200" t="s">
        <v>12</v>
      </c>
      <c r="G200" t="s">
        <v>13</v>
      </c>
      <c r="H200">
        <v>0.5</v>
      </c>
      <c r="I200">
        <v>8000</v>
      </c>
    </row>
    <row r="201" spans="1:9" x14ac:dyDescent="0.3">
      <c r="A201" t="s">
        <v>23</v>
      </c>
      <c r="B201" t="s">
        <v>24</v>
      </c>
      <c r="C201" t="s">
        <v>25</v>
      </c>
      <c r="D201" s="1">
        <v>44849</v>
      </c>
      <c r="E201" s="1">
        <v>44879</v>
      </c>
      <c r="F201" t="s">
        <v>12</v>
      </c>
      <c r="G201" t="s">
        <v>14</v>
      </c>
      <c r="H201">
        <v>0.55000000000000004</v>
      </c>
      <c r="I201">
        <v>8000</v>
      </c>
    </row>
    <row r="202" spans="1:9" x14ac:dyDescent="0.3">
      <c r="A202" t="s">
        <v>23</v>
      </c>
      <c r="B202" t="s">
        <v>24</v>
      </c>
      <c r="C202" t="s">
        <v>25</v>
      </c>
      <c r="D202" s="1">
        <v>44849</v>
      </c>
      <c r="E202" s="1">
        <v>44879</v>
      </c>
      <c r="F202" t="s">
        <v>12</v>
      </c>
      <c r="G202" t="s">
        <v>15</v>
      </c>
      <c r="H202">
        <v>0.5</v>
      </c>
      <c r="I202">
        <v>6500</v>
      </c>
    </row>
    <row r="203" spans="1:9" x14ac:dyDescent="0.3">
      <c r="A203" t="s">
        <v>23</v>
      </c>
      <c r="B203" t="s">
        <v>24</v>
      </c>
      <c r="C203" t="s">
        <v>25</v>
      </c>
      <c r="D203" s="1">
        <v>44849</v>
      </c>
      <c r="E203" s="1">
        <v>44879</v>
      </c>
      <c r="F203" t="s">
        <v>12</v>
      </c>
      <c r="G203" t="s">
        <v>16</v>
      </c>
      <c r="H203">
        <v>0.5</v>
      </c>
      <c r="I203">
        <v>6250</v>
      </c>
    </row>
    <row r="204" spans="1:9" x14ac:dyDescent="0.3">
      <c r="A204" t="s">
        <v>23</v>
      </c>
      <c r="B204" t="s">
        <v>24</v>
      </c>
      <c r="C204" t="s">
        <v>25</v>
      </c>
      <c r="D204" s="1">
        <v>44849</v>
      </c>
      <c r="E204" s="1">
        <v>44879</v>
      </c>
      <c r="F204" t="s">
        <v>12</v>
      </c>
      <c r="G204" t="s">
        <v>17</v>
      </c>
      <c r="H204">
        <v>0.6</v>
      </c>
      <c r="I204">
        <v>6000</v>
      </c>
    </row>
    <row r="205" spans="1:9" x14ac:dyDescent="0.3">
      <c r="A205" t="s">
        <v>23</v>
      </c>
      <c r="B205" t="s">
        <v>24</v>
      </c>
      <c r="C205" t="s">
        <v>25</v>
      </c>
      <c r="D205" s="1">
        <v>44849</v>
      </c>
      <c r="E205" s="1">
        <v>44879</v>
      </c>
      <c r="F205" t="s">
        <v>12</v>
      </c>
      <c r="G205" t="s">
        <v>18</v>
      </c>
      <c r="H205">
        <v>0.65</v>
      </c>
      <c r="I205">
        <v>6500</v>
      </c>
    </row>
    <row r="206" spans="1:9" x14ac:dyDescent="0.3">
      <c r="A206" t="s">
        <v>23</v>
      </c>
      <c r="B206" t="s">
        <v>24</v>
      </c>
      <c r="C206" t="s">
        <v>25</v>
      </c>
      <c r="D206" s="1">
        <v>44880</v>
      </c>
      <c r="E206" s="1">
        <v>44910</v>
      </c>
      <c r="F206" t="s">
        <v>12</v>
      </c>
      <c r="G206" t="s">
        <v>13</v>
      </c>
      <c r="H206">
        <v>0.5</v>
      </c>
      <c r="I206">
        <v>8250</v>
      </c>
    </row>
    <row r="207" spans="1:9" x14ac:dyDescent="0.3">
      <c r="A207" t="s">
        <v>23</v>
      </c>
      <c r="B207" t="s">
        <v>24</v>
      </c>
      <c r="C207" t="s">
        <v>25</v>
      </c>
      <c r="D207" s="1">
        <v>44880</v>
      </c>
      <c r="E207" s="1">
        <v>44910</v>
      </c>
      <c r="F207" t="s">
        <v>12</v>
      </c>
      <c r="G207" t="s">
        <v>14</v>
      </c>
      <c r="H207">
        <v>0.55000000000000004</v>
      </c>
      <c r="I207">
        <v>8250</v>
      </c>
    </row>
    <row r="208" spans="1:9" x14ac:dyDescent="0.3">
      <c r="A208" t="s">
        <v>23</v>
      </c>
      <c r="B208" t="s">
        <v>24</v>
      </c>
      <c r="C208" t="s">
        <v>25</v>
      </c>
      <c r="D208" s="1">
        <v>44880</v>
      </c>
      <c r="E208" s="1">
        <v>44910</v>
      </c>
      <c r="F208" t="s">
        <v>12</v>
      </c>
      <c r="G208" t="s">
        <v>15</v>
      </c>
      <c r="H208">
        <v>0.5</v>
      </c>
      <c r="I208">
        <v>6750</v>
      </c>
    </row>
    <row r="209" spans="1:9" x14ac:dyDescent="0.3">
      <c r="A209" t="s">
        <v>23</v>
      </c>
      <c r="B209" t="s">
        <v>24</v>
      </c>
      <c r="C209" t="s">
        <v>25</v>
      </c>
      <c r="D209" s="1">
        <v>44880</v>
      </c>
      <c r="E209" s="1">
        <v>44910</v>
      </c>
      <c r="F209" t="s">
        <v>12</v>
      </c>
      <c r="G209" t="s">
        <v>16</v>
      </c>
      <c r="H209">
        <v>0.5</v>
      </c>
      <c r="I209">
        <v>6500</v>
      </c>
    </row>
    <row r="210" spans="1:9" x14ac:dyDescent="0.3">
      <c r="A210" t="s">
        <v>23</v>
      </c>
      <c r="B210" t="s">
        <v>24</v>
      </c>
      <c r="C210" t="s">
        <v>25</v>
      </c>
      <c r="D210" s="1">
        <v>44880</v>
      </c>
      <c r="E210" s="1">
        <v>44910</v>
      </c>
      <c r="F210" t="s">
        <v>12</v>
      </c>
      <c r="G210" t="s">
        <v>17</v>
      </c>
      <c r="H210">
        <v>0.6</v>
      </c>
      <c r="I210">
        <v>6000</v>
      </c>
    </row>
    <row r="211" spans="1:9" x14ac:dyDescent="0.3">
      <c r="A211" t="s">
        <v>23</v>
      </c>
      <c r="B211" t="s">
        <v>24</v>
      </c>
      <c r="C211" t="s">
        <v>25</v>
      </c>
      <c r="D211" s="1">
        <v>44880</v>
      </c>
      <c r="E211" s="1">
        <v>44910</v>
      </c>
      <c r="F211" t="s">
        <v>12</v>
      </c>
      <c r="G211" t="s">
        <v>18</v>
      </c>
      <c r="H211">
        <v>0.65</v>
      </c>
      <c r="I211">
        <v>7000</v>
      </c>
    </row>
    <row r="212" spans="1:9" x14ac:dyDescent="0.3">
      <c r="A212" t="s">
        <v>23</v>
      </c>
      <c r="B212" t="s">
        <v>24</v>
      </c>
      <c r="C212" t="s">
        <v>25</v>
      </c>
      <c r="D212" s="1">
        <v>44909</v>
      </c>
      <c r="E212" s="1">
        <v>44939</v>
      </c>
      <c r="F212" t="s">
        <v>12</v>
      </c>
      <c r="G212" t="s">
        <v>13</v>
      </c>
      <c r="H212">
        <v>0.5</v>
      </c>
      <c r="I212">
        <v>9000</v>
      </c>
    </row>
    <row r="213" spans="1:9" x14ac:dyDescent="0.3">
      <c r="A213" t="s">
        <v>23</v>
      </c>
      <c r="B213" t="s">
        <v>24</v>
      </c>
      <c r="C213" t="s">
        <v>25</v>
      </c>
      <c r="D213" s="1">
        <v>44909</v>
      </c>
      <c r="E213" s="1">
        <v>44939</v>
      </c>
      <c r="F213" t="s">
        <v>12</v>
      </c>
      <c r="G213" t="s">
        <v>14</v>
      </c>
      <c r="H213">
        <v>0.55000000000000004</v>
      </c>
      <c r="I213">
        <v>9000</v>
      </c>
    </row>
    <row r="214" spans="1:9" x14ac:dyDescent="0.3">
      <c r="A214" t="s">
        <v>23</v>
      </c>
      <c r="B214" t="s">
        <v>24</v>
      </c>
      <c r="C214" t="s">
        <v>25</v>
      </c>
      <c r="D214" s="1">
        <v>44909</v>
      </c>
      <c r="E214" s="1">
        <v>44939</v>
      </c>
      <c r="F214" t="s">
        <v>12</v>
      </c>
      <c r="G214" t="s">
        <v>15</v>
      </c>
      <c r="H214">
        <v>0.5</v>
      </c>
      <c r="I214">
        <v>7000</v>
      </c>
    </row>
    <row r="215" spans="1:9" x14ac:dyDescent="0.3">
      <c r="A215" t="s">
        <v>23</v>
      </c>
      <c r="B215" t="s">
        <v>24</v>
      </c>
      <c r="C215" t="s">
        <v>25</v>
      </c>
      <c r="D215" s="1">
        <v>44909</v>
      </c>
      <c r="E215" s="1">
        <v>44939</v>
      </c>
      <c r="F215" t="s">
        <v>12</v>
      </c>
      <c r="G215" t="s">
        <v>16</v>
      </c>
      <c r="H215">
        <v>0.5</v>
      </c>
      <c r="I215">
        <v>7000</v>
      </c>
    </row>
    <row r="216" spans="1:9" x14ac:dyDescent="0.3">
      <c r="A216" t="s">
        <v>23</v>
      </c>
      <c r="B216" t="s">
        <v>24</v>
      </c>
      <c r="C216" t="s">
        <v>25</v>
      </c>
      <c r="D216" s="1">
        <v>44909</v>
      </c>
      <c r="E216" s="1">
        <v>44939</v>
      </c>
      <c r="F216" t="s">
        <v>12</v>
      </c>
      <c r="G216" t="s">
        <v>17</v>
      </c>
      <c r="H216">
        <v>0.6</v>
      </c>
      <c r="I216">
        <v>6250</v>
      </c>
    </row>
    <row r="217" spans="1:9" x14ac:dyDescent="0.3">
      <c r="A217" t="s">
        <v>23</v>
      </c>
      <c r="B217" t="s">
        <v>24</v>
      </c>
      <c r="C217" t="s">
        <v>25</v>
      </c>
      <c r="D217" s="1">
        <v>44909</v>
      </c>
      <c r="E217" s="1">
        <v>44939</v>
      </c>
      <c r="F217" t="s">
        <v>12</v>
      </c>
      <c r="G217" t="s">
        <v>18</v>
      </c>
      <c r="H217">
        <v>0.65</v>
      </c>
      <c r="I217">
        <v>7250</v>
      </c>
    </row>
    <row r="218" spans="1:9" x14ac:dyDescent="0.3">
      <c r="A218" t="s">
        <v>26</v>
      </c>
      <c r="B218" t="s">
        <v>27</v>
      </c>
      <c r="C218" t="s">
        <v>28</v>
      </c>
      <c r="D218" s="1">
        <v>44575</v>
      </c>
      <c r="E218" s="1">
        <v>44605</v>
      </c>
      <c r="F218" t="s">
        <v>29</v>
      </c>
      <c r="G218" t="s">
        <v>13</v>
      </c>
      <c r="H218">
        <v>0.5</v>
      </c>
      <c r="I218">
        <v>12000</v>
      </c>
    </row>
    <row r="219" spans="1:9" x14ac:dyDescent="0.3">
      <c r="A219" t="s">
        <v>26</v>
      </c>
      <c r="B219" t="s">
        <v>27</v>
      </c>
      <c r="C219" t="s">
        <v>28</v>
      </c>
      <c r="D219" s="1">
        <v>44575</v>
      </c>
      <c r="E219" s="1">
        <v>44605</v>
      </c>
      <c r="F219" t="s">
        <v>29</v>
      </c>
      <c r="G219" t="s">
        <v>14</v>
      </c>
      <c r="H219">
        <v>0.5</v>
      </c>
      <c r="I219">
        <v>10000</v>
      </c>
    </row>
    <row r="220" spans="1:9" x14ac:dyDescent="0.3">
      <c r="A220" t="s">
        <v>26</v>
      </c>
      <c r="B220" t="s">
        <v>27</v>
      </c>
      <c r="C220" t="s">
        <v>28</v>
      </c>
      <c r="D220" s="1">
        <v>44575</v>
      </c>
      <c r="E220" s="1">
        <v>44605</v>
      </c>
      <c r="F220" t="s">
        <v>29</v>
      </c>
      <c r="G220" t="s">
        <v>15</v>
      </c>
      <c r="H220">
        <v>0.4</v>
      </c>
      <c r="I220">
        <v>10000</v>
      </c>
    </row>
    <row r="221" spans="1:9" x14ac:dyDescent="0.3">
      <c r="A221" t="s">
        <v>26</v>
      </c>
      <c r="B221" t="s">
        <v>27</v>
      </c>
      <c r="C221" t="s">
        <v>28</v>
      </c>
      <c r="D221" s="1">
        <v>44575</v>
      </c>
      <c r="E221" s="1">
        <v>44605</v>
      </c>
      <c r="F221" t="s">
        <v>29</v>
      </c>
      <c r="G221" t="s">
        <v>16</v>
      </c>
      <c r="H221">
        <v>0.45</v>
      </c>
      <c r="I221">
        <v>8500</v>
      </c>
    </row>
    <row r="222" spans="1:9" x14ac:dyDescent="0.3">
      <c r="A222" t="s">
        <v>26</v>
      </c>
      <c r="B222" t="s">
        <v>27</v>
      </c>
      <c r="C222" t="s">
        <v>28</v>
      </c>
      <c r="D222" s="1">
        <v>44575</v>
      </c>
      <c r="E222" s="1">
        <v>44605</v>
      </c>
      <c r="F222" t="s">
        <v>29</v>
      </c>
      <c r="G222" t="s">
        <v>17</v>
      </c>
      <c r="H222">
        <v>0.6</v>
      </c>
      <c r="I222">
        <v>9000</v>
      </c>
    </row>
    <row r="223" spans="1:9" x14ac:dyDescent="0.3">
      <c r="A223" t="s">
        <v>26</v>
      </c>
      <c r="B223" t="s">
        <v>27</v>
      </c>
      <c r="C223" t="s">
        <v>28</v>
      </c>
      <c r="D223" s="1">
        <v>44575</v>
      </c>
      <c r="E223" s="1">
        <v>44620</v>
      </c>
      <c r="F223" t="s">
        <v>29</v>
      </c>
      <c r="G223" t="s">
        <v>18</v>
      </c>
      <c r="H223">
        <v>0.5</v>
      </c>
      <c r="I223">
        <v>10000</v>
      </c>
    </row>
    <row r="224" spans="1:9" x14ac:dyDescent="0.3">
      <c r="A224" t="s">
        <v>26</v>
      </c>
      <c r="B224" t="s">
        <v>27</v>
      </c>
      <c r="C224" t="s">
        <v>28</v>
      </c>
      <c r="D224" s="1">
        <v>44604</v>
      </c>
      <c r="E224" s="1">
        <v>44634</v>
      </c>
      <c r="F224" t="s">
        <v>29</v>
      </c>
      <c r="G224" t="s">
        <v>13</v>
      </c>
      <c r="H224">
        <v>0.5</v>
      </c>
      <c r="I224">
        <v>12500</v>
      </c>
    </row>
    <row r="225" spans="1:9" x14ac:dyDescent="0.3">
      <c r="A225" t="s">
        <v>26</v>
      </c>
      <c r="B225" t="s">
        <v>27</v>
      </c>
      <c r="C225" t="s">
        <v>28</v>
      </c>
      <c r="D225" s="1">
        <v>44604</v>
      </c>
      <c r="E225" s="1">
        <v>44634</v>
      </c>
      <c r="F225" t="s">
        <v>29</v>
      </c>
      <c r="G225" t="s">
        <v>14</v>
      </c>
      <c r="H225">
        <v>0.5</v>
      </c>
      <c r="I225">
        <v>9000</v>
      </c>
    </row>
    <row r="226" spans="1:9" x14ac:dyDescent="0.3">
      <c r="A226" t="s">
        <v>26</v>
      </c>
      <c r="B226" t="s">
        <v>27</v>
      </c>
      <c r="C226" t="s">
        <v>28</v>
      </c>
      <c r="D226" s="1">
        <v>44604</v>
      </c>
      <c r="E226" s="1">
        <v>44634</v>
      </c>
      <c r="F226" t="s">
        <v>29</v>
      </c>
      <c r="G226" t="s">
        <v>15</v>
      </c>
      <c r="H226">
        <v>0.4</v>
      </c>
      <c r="I226">
        <v>9500</v>
      </c>
    </row>
    <row r="227" spans="1:9" x14ac:dyDescent="0.3">
      <c r="A227" t="s">
        <v>26</v>
      </c>
      <c r="B227" t="s">
        <v>27</v>
      </c>
      <c r="C227" t="s">
        <v>28</v>
      </c>
      <c r="D227" s="1">
        <v>44604</v>
      </c>
      <c r="E227" s="1">
        <v>44634</v>
      </c>
      <c r="F227" t="s">
        <v>29</v>
      </c>
      <c r="G227" t="s">
        <v>16</v>
      </c>
      <c r="H227">
        <v>0.45</v>
      </c>
      <c r="I227">
        <v>8250</v>
      </c>
    </row>
    <row r="228" spans="1:9" x14ac:dyDescent="0.3">
      <c r="A228" t="s">
        <v>26</v>
      </c>
      <c r="B228" t="s">
        <v>27</v>
      </c>
      <c r="C228" t="s">
        <v>28</v>
      </c>
      <c r="D228" s="1">
        <v>44604</v>
      </c>
      <c r="E228" s="1">
        <v>44649</v>
      </c>
      <c r="F228" t="s">
        <v>29</v>
      </c>
      <c r="G228" t="s">
        <v>17</v>
      </c>
      <c r="H228">
        <v>0.6</v>
      </c>
      <c r="I228">
        <v>9000</v>
      </c>
    </row>
    <row r="229" spans="1:9" x14ac:dyDescent="0.3">
      <c r="A229" t="s">
        <v>26</v>
      </c>
      <c r="B229" t="s">
        <v>27</v>
      </c>
      <c r="C229" t="s">
        <v>28</v>
      </c>
      <c r="D229" s="1">
        <v>44604</v>
      </c>
      <c r="E229" s="1">
        <v>44634</v>
      </c>
      <c r="F229" t="s">
        <v>29</v>
      </c>
      <c r="G229" t="s">
        <v>18</v>
      </c>
      <c r="H229">
        <v>0.5</v>
      </c>
      <c r="I229">
        <v>10000</v>
      </c>
    </row>
    <row r="230" spans="1:9" x14ac:dyDescent="0.3">
      <c r="A230" t="s">
        <v>26</v>
      </c>
      <c r="B230" t="s">
        <v>27</v>
      </c>
      <c r="C230" t="s">
        <v>28</v>
      </c>
      <c r="D230" s="1">
        <v>44630</v>
      </c>
      <c r="E230" s="1">
        <v>44660</v>
      </c>
      <c r="F230" t="s">
        <v>29</v>
      </c>
      <c r="G230" t="s">
        <v>13</v>
      </c>
      <c r="H230">
        <v>0.5</v>
      </c>
      <c r="I230">
        <v>12200</v>
      </c>
    </row>
    <row r="231" spans="1:9" x14ac:dyDescent="0.3">
      <c r="A231" t="s">
        <v>26</v>
      </c>
      <c r="B231" t="s">
        <v>27</v>
      </c>
      <c r="C231" t="s">
        <v>28</v>
      </c>
      <c r="D231" s="1">
        <v>44630</v>
      </c>
      <c r="E231" s="1">
        <v>44660</v>
      </c>
      <c r="F231" t="s">
        <v>29</v>
      </c>
      <c r="G231" t="s">
        <v>14</v>
      </c>
      <c r="H231">
        <v>0.5</v>
      </c>
      <c r="I231">
        <v>9250</v>
      </c>
    </row>
    <row r="232" spans="1:9" x14ac:dyDescent="0.3">
      <c r="A232" t="s">
        <v>26</v>
      </c>
      <c r="B232" t="s">
        <v>27</v>
      </c>
      <c r="C232" t="s">
        <v>28</v>
      </c>
      <c r="D232" s="1">
        <v>44630</v>
      </c>
      <c r="E232" s="1">
        <v>44675</v>
      </c>
      <c r="F232" t="s">
        <v>29</v>
      </c>
      <c r="G232" t="s">
        <v>15</v>
      </c>
      <c r="H232">
        <v>0.4</v>
      </c>
      <c r="I232">
        <v>9500</v>
      </c>
    </row>
    <row r="233" spans="1:9" x14ac:dyDescent="0.3">
      <c r="A233" t="s">
        <v>26</v>
      </c>
      <c r="B233" t="s">
        <v>27</v>
      </c>
      <c r="C233" t="s">
        <v>28</v>
      </c>
      <c r="D233" s="1">
        <v>44630</v>
      </c>
      <c r="E233" s="1">
        <v>44660</v>
      </c>
      <c r="F233" t="s">
        <v>29</v>
      </c>
      <c r="G233" t="s">
        <v>16</v>
      </c>
      <c r="H233">
        <v>0.45</v>
      </c>
      <c r="I233">
        <v>8000</v>
      </c>
    </row>
    <row r="234" spans="1:9" x14ac:dyDescent="0.3">
      <c r="A234" t="s">
        <v>26</v>
      </c>
      <c r="B234" t="s">
        <v>27</v>
      </c>
      <c r="C234" t="s">
        <v>28</v>
      </c>
      <c r="D234" s="1">
        <v>44630</v>
      </c>
      <c r="E234" s="1">
        <v>44660</v>
      </c>
      <c r="F234" t="s">
        <v>29</v>
      </c>
      <c r="G234" t="s">
        <v>17</v>
      </c>
      <c r="H234">
        <v>0.6</v>
      </c>
      <c r="I234">
        <v>8500</v>
      </c>
    </row>
    <row r="235" spans="1:9" x14ac:dyDescent="0.3">
      <c r="A235" t="s">
        <v>26</v>
      </c>
      <c r="B235" t="s">
        <v>27</v>
      </c>
      <c r="C235" t="s">
        <v>28</v>
      </c>
      <c r="D235" s="1">
        <v>44630</v>
      </c>
      <c r="E235" s="1">
        <v>44660</v>
      </c>
      <c r="F235" t="s">
        <v>29</v>
      </c>
      <c r="G235" t="s">
        <v>18</v>
      </c>
      <c r="H235">
        <v>0.5</v>
      </c>
      <c r="I235">
        <v>9500</v>
      </c>
    </row>
    <row r="236" spans="1:9" x14ac:dyDescent="0.3">
      <c r="A236" t="s">
        <v>26</v>
      </c>
      <c r="B236" t="s">
        <v>27</v>
      </c>
      <c r="C236" t="s">
        <v>28</v>
      </c>
      <c r="D236" s="1">
        <v>44662</v>
      </c>
      <c r="E236" s="1">
        <v>44692</v>
      </c>
      <c r="F236" t="s">
        <v>29</v>
      </c>
      <c r="G236" t="s">
        <v>13</v>
      </c>
      <c r="H236">
        <v>0.5</v>
      </c>
      <c r="I236">
        <v>12000</v>
      </c>
    </row>
    <row r="237" spans="1:9" x14ac:dyDescent="0.3">
      <c r="A237" t="s">
        <v>26</v>
      </c>
      <c r="B237" t="s">
        <v>27</v>
      </c>
      <c r="C237" t="s">
        <v>28</v>
      </c>
      <c r="D237" s="1">
        <v>44662</v>
      </c>
      <c r="E237" s="1">
        <v>44692</v>
      </c>
      <c r="F237" t="s">
        <v>29</v>
      </c>
      <c r="G237" t="s">
        <v>14</v>
      </c>
      <c r="H237">
        <v>0.5</v>
      </c>
      <c r="I237">
        <v>9000</v>
      </c>
    </row>
    <row r="238" spans="1:9" x14ac:dyDescent="0.3">
      <c r="A238" t="s">
        <v>26</v>
      </c>
      <c r="B238" t="s">
        <v>27</v>
      </c>
      <c r="C238" t="s">
        <v>28</v>
      </c>
      <c r="D238" s="1">
        <v>44662</v>
      </c>
      <c r="E238" s="1">
        <v>44692</v>
      </c>
      <c r="F238" t="s">
        <v>29</v>
      </c>
      <c r="G238" t="s">
        <v>15</v>
      </c>
      <c r="H238">
        <v>0.4</v>
      </c>
      <c r="I238">
        <v>9000</v>
      </c>
    </row>
    <row r="239" spans="1:9" x14ac:dyDescent="0.3">
      <c r="A239" t="s">
        <v>26</v>
      </c>
      <c r="B239" t="s">
        <v>27</v>
      </c>
      <c r="C239" t="s">
        <v>28</v>
      </c>
      <c r="D239" s="1">
        <v>44662</v>
      </c>
      <c r="E239" s="1">
        <v>44692</v>
      </c>
      <c r="F239" t="s">
        <v>29</v>
      </c>
      <c r="G239" t="s">
        <v>16</v>
      </c>
      <c r="H239">
        <v>0.45</v>
      </c>
      <c r="I239">
        <v>8250</v>
      </c>
    </row>
    <row r="240" spans="1:9" x14ac:dyDescent="0.3">
      <c r="A240" t="s">
        <v>26</v>
      </c>
      <c r="B240" t="s">
        <v>27</v>
      </c>
      <c r="C240" t="s">
        <v>28</v>
      </c>
      <c r="D240" s="1">
        <v>44662</v>
      </c>
      <c r="E240" s="1">
        <v>44692</v>
      </c>
      <c r="F240" t="s">
        <v>29</v>
      </c>
      <c r="G240" t="s">
        <v>17</v>
      </c>
      <c r="H240">
        <v>0.6</v>
      </c>
      <c r="I240">
        <v>8250</v>
      </c>
    </row>
    <row r="241" spans="1:9" x14ac:dyDescent="0.3">
      <c r="A241" t="s">
        <v>26</v>
      </c>
      <c r="B241" t="s">
        <v>27</v>
      </c>
      <c r="C241" t="s">
        <v>28</v>
      </c>
      <c r="D241" s="1">
        <v>44662</v>
      </c>
      <c r="E241" s="1">
        <v>44692</v>
      </c>
      <c r="F241" t="s">
        <v>29</v>
      </c>
      <c r="G241" t="s">
        <v>18</v>
      </c>
      <c r="H241">
        <v>0.5</v>
      </c>
      <c r="I241">
        <v>9500</v>
      </c>
    </row>
    <row r="242" spans="1:9" x14ac:dyDescent="0.3">
      <c r="A242" t="s">
        <v>26</v>
      </c>
      <c r="B242" t="s">
        <v>27</v>
      </c>
      <c r="C242" t="s">
        <v>28</v>
      </c>
      <c r="D242" s="1">
        <v>44691</v>
      </c>
      <c r="E242" s="1">
        <v>44721</v>
      </c>
      <c r="F242" t="s">
        <v>29</v>
      </c>
      <c r="G242" t="s">
        <v>13</v>
      </c>
      <c r="H242">
        <v>0.6</v>
      </c>
      <c r="I242">
        <v>12200</v>
      </c>
    </row>
    <row r="243" spans="1:9" x14ac:dyDescent="0.3">
      <c r="A243" t="s">
        <v>26</v>
      </c>
      <c r="B243" t="s">
        <v>27</v>
      </c>
      <c r="C243" t="s">
        <v>28</v>
      </c>
      <c r="D243" s="1">
        <v>44691</v>
      </c>
      <c r="E243" s="1">
        <v>44721</v>
      </c>
      <c r="F243" t="s">
        <v>29</v>
      </c>
      <c r="G243" t="s">
        <v>14</v>
      </c>
      <c r="H243">
        <v>0.55000000000000004</v>
      </c>
      <c r="I243">
        <v>9250</v>
      </c>
    </row>
    <row r="244" spans="1:9" x14ac:dyDescent="0.3">
      <c r="A244" t="s">
        <v>26</v>
      </c>
      <c r="B244" t="s">
        <v>27</v>
      </c>
      <c r="C244" t="s">
        <v>28</v>
      </c>
      <c r="D244" s="1">
        <v>44691</v>
      </c>
      <c r="E244" s="1">
        <v>44721</v>
      </c>
      <c r="F244" t="s">
        <v>29</v>
      </c>
      <c r="G244" t="s">
        <v>15</v>
      </c>
      <c r="H244">
        <v>0.5</v>
      </c>
      <c r="I244">
        <v>9000</v>
      </c>
    </row>
    <row r="245" spans="1:9" x14ac:dyDescent="0.3">
      <c r="A245" t="s">
        <v>26</v>
      </c>
      <c r="B245" t="s">
        <v>27</v>
      </c>
      <c r="C245" t="s">
        <v>28</v>
      </c>
      <c r="D245" s="1">
        <v>44691</v>
      </c>
      <c r="E245" s="1">
        <v>44721</v>
      </c>
      <c r="F245" t="s">
        <v>29</v>
      </c>
      <c r="G245" t="s">
        <v>16</v>
      </c>
      <c r="H245">
        <v>0.5</v>
      </c>
      <c r="I245">
        <v>8500</v>
      </c>
    </row>
    <row r="246" spans="1:9" x14ac:dyDescent="0.3">
      <c r="A246" t="s">
        <v>26</v>
      </c>
      <c r="B246" t="s">
        <v>27</v>
      </c>
      <c r="C246" t="s">
        <v>28</v>
      </c>
      <c r="D246" s="1">
        <v>44691</v>
      </c>
      <c r="E246" s="1">
        <v>44721</v>
      </c>
      <c r="F246" t="s">
        <v>29</v>
      </c>
      <c r="G246" t="s">
        <v>17</v>
      </c>
      <c r="H246">
        <v>0.6</v>
      </c>
      <c r="I246">
        <v>8750</v>
      </c>
    </row>
    <row r="247" spans="1:9" x14ac:dyDescent="0.3">
      <c r="A247" t="s">
        <v>26</v>
      </c>
      <c r="B247" t="s">
        <v>27</v>
      </c>
      <c r="C247" t="s">
        <v>28</v>
      </c>
      <c r="D247" s="1">
        <v>44691</v>
      </c>
      <c r="E247" s="1">
        <v>44721</v>
      </c>
      <c r="F247" t="s">
        <v>29</v>
      </c>
      <c r="G247" t="s">
        <v>18</v>
      </c>
      <c r="H247">
        <v>0.65</v>
      </c>
      <c r="I247">
        <v>10000</v>
      </c>
    </row>
    <row r="248" spans="1:9" x14ac:dyDescent="0.3">
      <c r="A248" t="s">
        <v>26</v>
      </c>
      <c r="B248" t="s">
        <v>27</v>
      </c>
      <c r="C248" t="s">
        <v>28</v>
      </c>
      <c r="D248" s="1">
        <v>44724</v>
      </c>
      <c r="E248" s="1">
        <v>44754</v>
      </c>
      <c r="F248" t="s">
        <v>29</v>
      </c>
      <c r="G248" t="s">
        <v>13</v>
      </c>
      <c r="H248">
        <v>0.6</v>
      </c>
      <c r="I248">
        <v>12500</v>
      </c>
    </row>
    <row r="249" spans="1:9" x14ac:dyDescent="0.3">
      <c r="A249" t="s">
        <v>26</v>
      </c>
      <c r="B249" t="s">
        <v>27</v>
      </c>
      <c r="C249" t="s">
        <v>28</v>
      </c>
      <c r="D249" s="1">
        <v>44724</v>
      </c>
      <c r="E249" s="1">
        <v>44754</v>
      </c>
      <c r="F249" t="s">
        <v>29</v>
      </c>
      <c r="G249" t="s">
        <v>14</v>
      </c>
      <c r="H249">
        <v>0.55000000000000004</v>
      </c>
      <c r="I249">
        <v>10000</v>
      </c>
    </row>
    <row r="250" spans="1:9" x14ac:dyDescent="0.3">
      <c r="A250" t="s">
        <v>26</v>
      </c>
      <c r="B250" t="s">
        <v>27</v>
      </c>
      <c r="C250" t="s">
        <v>28</v>
      </c>
      <c r="D250" s="1">
        <v>44724</v>
      </c>
      <c r="E250" s="1">
        <v>44754</v>
      </c>
      <c r="F250" t="s">
        <v>29</v>
      </c>
      <c r="G250" t="s">
        <v>15</v>
      </c>
      <c r="H250">
        <v>0.5</v>
      </c>
      <c r="I250">
        <v>9250</v>
      </c>
    </row>
    <row r="251" spans="1:9" x14ac:dyDescent="0.3">
      <c r="A251" t="s">
        <v>26</v>
      </c>
      <c r="B251" t="s">
        <v>27</v>
      </c>
      <c r="C251" t="s">
        <v>28</v>
      </c>
      <c r="D251" s="1">
        <v>44724</v>
      </c>
      <c r="E251" s="1">
        <v>44754</v>
      </c>
      <c r="F251" t="s">
        <v>29</v>
      </c>
      <c r="G251" t="s">
        <v>16</v>
      </c>
      <c r="H251">
        <v>0.5</v>
      </c>
      <c r="I251">
        <v>9000</v>
      </c>
    </row>
    <row r="252" spans="1:9" x14ac:dyDescent="0.3">
      <c r="A252" t="s">
        <v>26</v>
      </c>
      <c r="B252" t="s">
        <v>27</v>
      </c>
      <c r="C252" t="s">
        <v>28</v>
      </c>
      <c r="D252" s="1">
        <v>44724</v>
      </c>
      <c r="E252" s="1">
        <v>44754</v>
      </c>
      <c r="F252" t="s">
        <v>29</v>
      </c>
      <c r="G252" t="s">
        <v>17</v>
      </c>
      <c r="H252">
        <v>0.6</v>
      </c>
      <c r="I252">
        <v>9000</v>
      </c>
    </row>
    <row r="253" spans="1:9" x14ac:dyDescent="0.3">
      <c r="A253" t="s">
        <v>26</v>
      </c>
      <c r="B253" t="s">
        <v>27</v>
      </c>
      <c r="C253" t="s">
        <v>28</v>
      </c>
      <c r="D253" s="1">
        <v>44724</v>
      </c>
      <c r="E253" s="1">
        <v>44754</v>
      </c>
      <c r="F253" t="s">
        <v>29</v>
      </c>
      <c r="G253" t="s">
        <v>18</v>
      </c>
      <c r="H253">
        <v>0.65</v>
      </c>
      <c r="I253">
        <v>10500</v>
      </c>
    </row>
    <row r="254" spans="1:9" x14ac:dyDescent="0.3">
      <c r="A254" t="s">
        <v>26</v>
      </c>
      <c r="B254" t="s">
        <v>27</v>
      </c>
      <c r="C254" t="s">
        <v>28</v>
      </c>
      <c r="D254" s="1">
        <v>44752</v>
      </c>
      <c r="E254" s="1">
        <v>44782</v>
      </c>
      <c r="F254" t="s">
        <v>29</v>
      </c>
      <c r="G254" t="s">
        <v>13</v>
      </c>
      <c r="H254">
        <v>0.6</v>
      </c>
      <c r="I254">
        <v>12750</v>
      </c>
    </row>
    <row r="255" spans="1:9" x14ac:dyDescent="0.3">
      <c r="A255" t="s">
        <v>26</v>
      </c>
      <c r="B255" t="s">
        <v>27</v>
      </c>
      <c r="C255" t="s">
        <v>28</v>
      </c>
      <c r="D255" s="1">
        <v>44752</v>
      </c>
      <c r="E255" s="1">
        <v>44782</v>
      </c>
      <c r="F255" t="s">
        <v>29</v>
      </c>
      <c r="G255" t="s">
        <v>14</v>
      </c>
      <c r="H255">
        <v>0.55000000000000004</v>
      </c>
      <c r="I255">
        <v>10250</v>
      </c>
    </row>
    <row r="256" spans="1:9" x14ac:dyDescent="0.3">
      <c r="A256" t="s">
        <v>26</v>
      </c>
      <c r="B256" t="s">
        <v>27</v>
      </c>
      <c r="C256" t="s">
        <v>28</v>
      </c>
      <c r="D256" s="1">
        <v>44752</v>
      </c>
      <c r="E256" s="1">
        <v>44782</v>
      </c>
      <c r="F256" t="s">
        <v>29</v>
      </c>
      <c r="G256" t="s">
        <v>15</v>
      </c>
      <c r="H256">
        <v>0.5</v>
      </c>
      <c r="I256">
        <v>9500</v>
      </c>
    </row>
    <row r="257" spans="1:9" x14ac:dyDescent="0.3">
      <c r="A257" t="s">
        <v>26</v>
      </c>
      <c r="B257" t="s">
        <v>27</v>
      </c>
      <c r="C257" t="s">
        <v>28</v>
      </c>
      <c r="D257" s="1">
        <v>44752</v>
      </c>
      <c r="E257" s="1">
        <v>44782</v>
      </c>
      <c r="F257" t="s">
        <v>29</v>
      </c>
      <c r="G257" t="s">
        <v>16</v>
      </c>
      <c r="H257">
        <v>0.5</v>
      </c>
      <c r="I257">
        <v>9000</v>
      </c>
    </row>
    <row r="258" spans="1:9" x14ac:dyDescent="0.3">
      <c r="A258" t="s">
        <v>26</v>
      </c>
      <c r="B258" t="s">
        <v>27</v>
      </c>
      <c r="C258" t="s">
        <v>28</v>
      </c>
      <c r="D258" s="1">
        <v>44752</v>
      </c>
      <c r="E258" s="1">
        <v>44782</v>
      </c>
      <c r="F258" t="s">
        <v>29</v>
      </c>
      <c r="G258" t="s">
        <v>17</v>
      </c>
      <c r="H258">
        <v>0.6</v>
      </c>
      <c r="I258">
        <v>9250</v>
      </c>
    </row>
    <row r="259" spans="1:9" x14ac:dyDescent="0.3">
      <c r="A259" t="s">
        <v>26</v>
      </c>
      <c r="B259" t="s">
        <v>27</v>
      </c>
      <c r="C259" t="s">
        <v>28</v>
      </c>
      <c r="D259" s="1">
        <v>44752</v>
      </c>
      <c r="E259" s="1">
        <v>44782</v>
      </c>
      <c r="F259" t="s">
        <v>29</v>
      </c>
      <c r="G259" t="s">
        <v>18</v>
      </c>
      <c r="H259">
        <v>0.65</v>
      </c>
      <c r="I259">
        <v>11000</v>
      </c>
    </row>
    <row r="260" spans="1:9" x14ac:dyDescent="0.3">
      <c r="A260" t="s">
        <v>26</v>
      </c>
      <c r="B260" t="s">
        <v>27</v>
      </c>
      <c r="C260" t="s">
        <v>28</v>
      </c>
      <c r="D260" s="1">
        <v>44784</v>
      </c>
      <c r="E260" s="1">
        <v>44814</v>
      </c>
      <c r="F260" t="s">
        <v>29</v>
      </c>
      <c r="G260" t="s">
        <v>13</v>
      </c>
      <c r="H260">
        <v>0.6</v>
      </c>
      <c r="I260">
        <v>12500</v>
      </c>
    </row>
    <row r="261" spans="1:9" x14ac:dyDescent="0.3">
      <c r="A261" t="s">
        <v>26</v>
      </c>
      <c r="B261" t="s">
        <v>27</v>
      </c>
      <c r="C261" t="s">
        <v>28</v>
      </c>
      <c r="D261" s="1">
        <v>44784</v>
      </c>
      <c r="E261" s="1">
        <v>44814</v>
      </c>
      <c r="F261" t="s">
        <v>29</v>
      </c>
      <c r="G261" t="s">
        <v>14</v>
      </c>
      <c r="H261">
        <v>0.55000000000000004</v>
      </c>
      <c r="I261">
        <v>10250</v>
      </c>
    </row>
    <row r="262" spans="1:9" x14ac:dyDescent="0.3">
      <c r="A262" t="s">
        <v>26</v>
      </c>
      <c r="B262" t="s">
        <v>27</v>
      </c>
      <c r="C262" t="s">
        <v>28</v>
      </c>
      <c r="D262" s="1">
        <v>44784</v>
      </c>
      <c r="E262" s="1">
        <v>44814</v>
      </c>
      <c r="F262" t="s">
        <v>29</v>
      </c>
      <c r="G262" t="s">
        <v>15</v>
      </c>
      <c r="H262">
        <v>0.5</v>
      </c>
      <c r="I262">
        <v>9500</v>
      </c>
    </row>
    <row r="263" spans="1:9" x14ac:dyDescent="0.3">
      <c r="A263" t="s">
        <v>26</v>
      </c>
      <c r="B263" t="s">
        <v>27</v>
      </c>
      <c r="C263" t="s">
        <v>28</v>
      </c>
      <c r="D263" s="1">
        <v>44784</v>
      </c>
      <c r="E263" s="1">
        <v>44814</v>
      </c>
      <c r="F263" t="s">
        <v>29</v>
      </c>
      <c r="G263" t="s">
        <v>16</v>
      </c>
      <c r="H263">
        <v>0.5</v>
      </c>
      <c r="I263">
        <v>9250</v>
      </c>
    </row>
    <row r="264" spans="1:9" x14ac:dyDescent="0.3">
      <c r="A264" t="s">
        <v>26</v>
      </c>
      <c r="B264" t="s">
        <v>27</v>
      </c>
      <c r="C264" t="s">
        <v>28</v>
      </c>
      <c r="D264" s="1">
        <v>44784</v>
      </c>
      <c r="E264" s="1">
        <v>44814</v>
      </c>
      <c r="F264" t="s">
        <v>29</v>
      </c>
      <c r="G264" t="s">
        <v>17</v>
      </c>
      <c r="H264">
        <v>0.6</v>
      </c>
      <c r="I264">
        <v>9000</v>
      </c>
    </row>
    <row r="265" spans="1:9" x14ac:dyDescent="0.3">
      <c r="A265" t="s">
        <v>26</v>
      </c>
      <c r="B265" t="s">
        <v>27</v>
      </c>
      <c r="C265" t="s">
        <v>28</v>
      </c>
      <c r="D265" s="1">
        <v>44784</v>
      </c>
      <c r="E265" s="1">
        <v>44814</v>
      </c>
      <c r="F265" t="s">
        <v>29</v>
      </c>
      <c r="G265" t="s">
        <v>18</v>
      </c>
      <c r="H265">
        <v>0.65</v>
      </c>
      <c r="I265">
        <v>10750</v>
      </c>
    </row>
    <row r="266" spans="1:9" x14ac:dyDescent="0.3">
      <c r="A266" t="s">
        <v>26</v>
      </c>
      <c r="B266" t="s">
        <v>27</v>
      </c>
      <c r="C266" t="s">
        <v>28</v>
      </c>
      <c r="D266" s="1">
        <v>44814</v>
      </c>
      <c r="E266" s="1">
        <v>44844</v>
      </c>
      <c r="F266" t="s">
        <v>29</v>
      </c>
      <c r="G266" t="s">
        <v>13</v>
      </c>
      <c r="H266">
        <v>0.6</v>
      </c>
      <c r="I266">
        <v>12000</v>
      </c>
    </row>
    <row r="267" spans="1:9" x14ac:dyDescent="0.3">
      <c r="A267" t="s">
        <v>26</v>
      </c>
      <c r="B267" t="s">
        <v>27</v>
      </c>
      <c r="C267" t="s">
        <v>28</v>
      </c>
      <c r="D267" s="1">
        <v>44814</v>
      </c>
      <c r="E267" s="1">
        <v>44844</v>
      </c>
      <c r="F267" t="s">
        <v>29</v>
      </c>
      <c r="G267" t="s">
        <v>14</v>
      </c>
      <c r="H267">
        <v>0.55000000000000004</v>
      </c>
      <c r="I267">
        <v>10000</v>
      </c>
    </row>
    <row r="268" spans="1:9" x14ac:dyDescent="0.3">
      <c r="A268" t="s">
        <v>26</v>
      </c>
      <c r="B268" t="s">
        <v>27</v>
      </c>
      <c r="C268" t="s">
        <v>28</v>
      </c>
      <c r="D268" s="1">
        <v>44814</v>
      </c>
      <c r="E268" s="1">
        <v>44844</v>
      </c>
      <c r="F268" t="s">
        <v>29</v>
      </c>
      <c r="G268" t="s">
        <v>15</v>
      </c>
      <c r="H268">
        <v>0.5</v>
      </c>
      <c r="I268">
        <v>9250</v>
      </c>
    </row>
    <row r="269" spans="1:9" x14ac:dyDescent="0.3">
      <c r="A269" t="s">
        <v>26</v>
      </c>
      <c r="B269" t="s">
        <v>27</v>
      </c>
      <c r="C269" t="s">
        <v>28</v>
      </c>
      <c r="D269" s="1">
        <v>44814</v>
      </c>
      <c r="E269" s="1">
        <v>44844</v>
      </c>
      <c r="F269" t="s">
        <v>29</v>
      </c>
      <c r="G269" t="s">
        <v>16</v>
      </c>
      <c r="H269">
        <v>0.5</v>
      </c>
      <c r="I269">
        <v>9000</v>
      </c>
    </row>
    <row r="270" spans="1:9" x14ac:dyDescent="0.3">
      <c r="A270" t="s">
        <v>26</v>
      </c>
      <c r="B270" t="s">
        <v>27</v>
      </c>
      <c r="C270" t="s">
        <v>28</v>
      </c>
      <c r="D270" s="1">
        <v>44814</v>
      </c>
      <c r="E270" s="1">
        <v>44844</v>
      </c>
      <c r="F270" t="s">
        <v>29</v>
      </c>
      <c r="G270" t="s">
        <v>17</v>
      </c>
      <c r="H270">
        <v>0.6</v>
      </c>
      <c r="I270">
        <v>9000</v>
      </c>
    </row>
    <row r="271" spans="1:9" x14ac:dyDescent="0.3">
      <c r="A271" t="s">
        <v>26</v>
      </c>
      <c r="B271" t="s">
        <v>27</v>
      </c>
      <c r="C271" t="s">
        <v>28</v>
      </c>
      <c r="D271" s="1">
        <v>44814</v>
      </c>
      <c r="E271" s="1">
        <v>44844</v>
      </c>
      <c r="F271" t="s">
        <v>29</v>
      </c>
      <c r="G271" t="s">
        <v>18</v>
      </c>
      <c r="H271">
        <v>0.65</v>
      </c>
      <c r="I271">
        <v>10000</v>
      </c>
    </row>
    <row r="272" spans="1:9" x14ac:dyDescent="0.3">
      <c r="A272" t="s">
        <v>26</v>
      </c>
      <c r="B272" t="s">
        <v>27</v>
      </c>
      <c r="C272" t="s">
        <v>28</v>
      </c>
      <c r="D272" s="1">
        <v>44846</v>
      </c>
      <c r="E272" s="1">
        <v>44876</v>
      </c>
      <c r="F272" t="s">
        <v>29</v>
      </c>
      <c r="G272" t="s">
        <v>13</v>
      </c>
      <c r="H272">
        <v>0.65</v>
      </c>
      <c r="I272">
        <v>11750</v>
      </c>
    </row>
    <row r="273" spans="1:9" x14ac:dyDescent="0.3">
      <c r="A273" t="s">
        <v>26</v>
      </c>
      <c r="B273" t="s">
        <v>27</v>
      </c>
      <c r="C273" t="s">
        <v>28</v>
      </c>
      <c r="D273" s="1">
        <v>44846</v>
      </c>
      <c r="E273" s="1">
        <v>44876</v>
      </c>
      <c r="F273" t="s">
        <v>29</v>
      </c>
      <c r="G273" t="s">
        <v>14</v>
      </c>
      <c r="H273">
        <v>0.55000000000000004</v>
      </c>
      <c r="I273">
        <v>10000</v>
      </c>
    </row>
    <row r="274" spans="1:9" x14ac:dyDescent="0.3">
      <c r="A274" t="s">
        <v>26</v>
      </c>
      <c r="B274" t="s">
        <v>27</v>
      </c>
      <c r="C274" t="s">
        <v>28</v>
      </c>
      <c r="D274" s="1">
        <v>44846</v>
      </c>
      <c r="E274" s="1">
        <v>44876</v>
      </c>
      <c r="F274" t="s">
        <v>29</v>
      </c>
      <c r="G274" t="s">
        <v>15</v>
      </c>
      <c r="H274">
        <v>0.55000000000000004</v>
      </c>
      <c r="I274">
        <v>9000</v>
      </c>
    </row>
    <row r="275" spans="1:9" x14ac:dyDescent="0.3">
      <c r="A275" t="s">
        <v>26</v>
      </c>
      <c r="B275" t="s">
        <v>27</v>
      </c>
      <c r="C275" t="s">
        <v>28</v>
      </c>
      <c r="D275" s="1">
        <v>44846</v>
      </c>
      <c r="E275" s="1">
        <v>44876</v>
      </c>
      <c r="F275" t="s">
        <v>29</v>
      </c>
      <c r="G275" t="s">
        <v>16</v>
      </c>
      <c r="H275">
        <v>0.55000000000000004</v>
      </c>
      <c r="I275">
        <v>8750</v>
      </c>
    </row>
    <row r="276" spans="1:9" x14ac:dyDescent="0.3">
      <c r="A276" t="s">
        <v>26</v>
      </c>
      <c r="B276" t="s">
        <v>27</v>
      </c>
      <c r="C276" t="s">
        <v>28</v>
      </c>
      <c r="D276" s="1">
        <v>44846</v>
      </c>
      <c r="E276" s="1">
        <v>44876</v>
      </c>
      <c r="F276" t="s">
        <v>29</v>
      </c>
      <c r="G276" t="s">
        <v>17</v>
      </c>
      <c r="H276">
        <v>0.65</v>
      </c>
      <c r="I276">
        <v>8750</v>
      </c>
    </row>
    <row r="277" spans="1:9" x14ac:dyDescent="0.3">
      <c r="A277" t="s">
        <v>26</v>
      </c>
      <c r="B277" t="s">
        <v>27</v>
      </c>
      <c r="C277" t="s">
        <v>28</v>
      </c>
      <c r="D277" s="1">
        <v>44846</v>
      </c>
      <c r="E277" s="1">
        <v>44876</v>
      </c>
      <c r="F277" t="s">
        <v>29</v>
      </c>
      <c r="G277" t="s">
        <v>18</v>
      </c>
      <c r="H277">
        <v>0.7</v>
      </c>
      <c r="I277">
        <v>10000</v>
      </c>
    </row>
    <row r="278" spans="1:9" x14ac:dyDescent="0.3">
      <c r="A278" t="s">
        <v>26</v>
      </c>
      <c r="B278" t="s">
        <v>27</v>
      </c>
      <c r="C278" t="s">
        <v>28</v>
      </c>
      <c r="D278" s="1">
        <v>44876</v>
      </c>
      <c r="E278" s="1">
        <v>44906</v>
      </c>
      <c r="F278" t="s">
        <v>29</v>
      </c>
      <c r="G278" t="s">
        <v>13</v>
      </c>
      <c r="H278">
        <v>0.65</v>
      </c>
      <c r="I278">
        <v>11500</v>
      </c>
    </row>
    <row r="279" spans="1:9" x14ac:dyDescent="0.3">
      <c r="A279" t="s">
        <v>26</v>
      </c>
      <c r="B279" t="s">
        <v>27</v>
      </c>
      <c r="C279" t="s">
        <v>28</v>
      </c>
      <c r="D279" s="1">
        <v>44876</v>
      </c>
      <c r="E279" s="1">
        <v>44906</v>
      </c>
      <c r="F279" t="s">
        <v>29</v>
      </c>
      <c r="G279" t="s">
        <v>14</v>
      </c>
      <c r="H279">
        <v>0.55000000000000004</v>
      </c>
      <c r="I279">
        <v>9750</v>
      </c>
    </row>
    <row r="280" spans="1:9" x14ac:dyDescent="0.3">
      <c r="A280" t="s">
        <v>26</v>
      </c>
      <c r="B280" t="s">
        <v>27</v>
      </c>
      <c r="C280" t="s">
        <v>28</v>
      </c>
      <c r="D280" s="1">
        <v>44876</v>
      </c>
      <c r="E280" s="1">
        <v>44906</v>
      </c>
      <c r="F280" t="s">
        <v>29</v>
      </c>
      <c r="G280" t="s">
        <v>15</v>
      </c>
      <c r="H280">
        <v>0.55000000000000004</v>
      </c>
      <c r="I280">
        <v>9200</v>
      </c>
    </row>
    <row r="281" spans="1:9" x14ac:dyDescent="0.3">
      <c r="A281" t="s">
        <v>26</v>
      </c>
      <c r="B281" t="s">
        <v>27</v>
      </c>
      <c r="C281" t="s">
        <v>28</v>
      </c>
      <c r="D281" s="1">
        <v>44876</v>
      </c>
      <c r="E281" s="1">
        <v>44906</v>
      </c>
      <c r="F281" t="s">
        <v>29</v>
      </c>
      <c r="G281" t="s">
        <v>16</v>
      </c>
      <c r="H281">
        <v>0.55000000000000004</v>
      </c>
      <c r="I281">
        <v>9000</v>
      </c>
    </row>
    <row r="282" spans="1:9" x14ac:dyDescent="0.3">
      <c r="A282" t="s">
        <v>26</v>
      </c>
      <c r="B282" t="s">
        <v>27</v>
      </c>
      <c r="C282" t="s">
        <v>28</v>
      </c>
      <c r="D282" s="1">
        <v>44876</v>
      </c>
      <c r="E282" s="1">
        <v>44906</v>
      </c>
      <c r="F282" t="s">
        <v>29</v>
      </c>
      <c r="G282" t="s">
        <v>17</v>
      </c>
      <c r="H282">
        <v>0.65</v>
      </c>
      <c r="I282">
        <v>8750</v>
      </c>
    </row>
    <row r="283" spans="1:9" x14ac:dyDescent="0.3">
      <c r="A283" t="s">
        <v>26</v>
      </c>
      <c r="B283" t="s">
        <v>27</v>
      </c>
      <c r="C283" t="s">
        <v>28</v>
      </c>
      <c r="D283" s="1">
        <v>44876</v>
      </c>
      <c r="E283" s="1">
        <v>44906</v>
      </c>
      <c r="F283" t="s">
        <v>29</v>
      </c>
      <c r="G283" t="s">
        <v>18</v>
      </c>
      <c r="H283">
        <v>0.7</v>
      </c>
      <c r="I283">
        <v>9750</v>
      </c>
    </row>
    <row r="284" spans="1:9" x14ac:dyDescent="0.3">
      <c r="A284" t="s">
        <v>26</v>
      </c>
      <c r="B284" t="s">
        <v>27</v>
      </c>
      <c r="C284" t="s">
        <v>28</v>
      </c>
      <c r="D284" s="1">
        <v>44905</v>
      </c>
      <c r="E284" s="1">
        <v>44935</v>
      </c>
      <c r="F284" t="s">
        <v>29</v>
      </c>
      <c r="G284" t="s">
        <v>13</v>
      </c>
      <c r="H284">
        <v>0.65</v>
      </c>
      <c r="I284">
        <v>12000</v>
      </c>
    </row>
    <row r="285" spans="1:9" x14ac:dyDescent="0.3">
      <c r="A285" t="s">
        <v>26</v>
      </c>
      <c r="B285" t="s">
        <v>27</v>
      </c>
      <c r="C285" t="s">
        <v>28</v>
      </c>
      <c r="D285" s="1">
        <v>44905</v>
      </c>
      <c r="E285" s="1">
        <v>44935</v>
      </c>
      <c r="F285" t="s">
        <v>29</v>
      </c>
      <c r="G285" t="s">
        <v>14</v>
      </c>
      <c r="H285">
        <v>0.55000000000000004</v>
      </c>
      <c r="I285">
        <v>10000</v>
      </c>
    </row>
    <row r="286" spans="1:9" x14ac:dyDescent="0.3">
      <c r="A286" t="s">
        <v>26</v>
      </c>
      <c r="B286" t="s">
        <v>27</v>
      </c>
      <c r="C286" t="s">
        <v>28</v>
      </c>
      <c r="D286" s="1">
        <v>44905</v>
      </c>
      <c r="E286" s="1">
        <v>44935</v>
      </c>
      <c r="F286" t="s">
        <v>29</v>
      </c>
      <c r="G286" t="s">
        <v>15</v>
      </c>
      <c r="H286">
        <v>0.55000000000000004</v>
      </c>
      <c r="I286">
        <v>9500</v>
      </c>
    </row>
    <row r="287" spans="1:9" x14ac:dyDescent="0.3">
      <c r="A287" t="s">
        <v>26</v>
      </c>
      <c r="B287" t="s">
        <v>27</v>
      </c>
      <c r="C287" t="s">
        <v>28</v>
      </c>
      <c r="D287" s="1">
        <v>44905</v>
      </c>
      <c r="E287" s="1">
        <v>44935</v>
      </c>
      <c r="F287" t="s">
        <v>29</v>
      </c>
      <c r="G287" t="s">
        <v>16</v>
      </c>
      <c r="H287">
        <v>0.55000000000000004</v>
      </c>
      <c r="I287">
        <v>9000</v>
      </c>
    </row>
    <row r="288" spans="1:9" x14ac:dyDescent="0.3">
      <c r="A288" t="s">
        <v>26</v>
      </c>
      <c r="B288" t="s">
        <v>27</v>
      </c>
      <c r="C288" t="s">
        <v>28</v>
      </c>
      <c r="D288" s="1">
        <v>44905</v>
      </c>
      <c r="E288" s="1">
        <v>44935</v>
      </c>
      <c r="F288" t="s">
        <v>29</v>
      </c>
      <c r="G288" t="s">
        <v>17</v>
      </c>
      <c r="H288">
        <v>0.65</v>
      </c>
      <c r="I288">
        <v>9000</v>
      </c>
    </row>
    <row r="289" spans="1:9" x14ac:dyDescent="0.3">
      <c r="A289" t="s">
        <v>26</v>
      </c>
      <c r="B289" t="s">
        <v>27</v>
      </c>
      <c r="C289" t="s">
        <v>28</v>
      </c>
      <c r="D289" s="1">
        <v>44905</v>
      </c>
      <c r="E289" s="1">
        <v>44935</v>
      </c>
      <c r="F289" t="s">
        <v>29</v>
      </c>
      <c r="G289" t="s">
        <v>18</v>
      </c>
      <c r="H289">
        <v>0.7</v>
      </c>
      <c r="I289">
        <v>10000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8A6F5EF7-F75A-42E2-951E-50E82DB96FD2}">
  <ds:schemaRefs/>
</ds:datastoreItem>
</file>

<file path=customXml/itemProps2.xml><?xml version="1.0" encoding="utf-8"?>
<ds:datastoreItem xmlns:ds="http://schemas.openxmlformats.org/officeDocument/2006/customXml" ds:itemID="{9C1B1233-B908-4902-94A9-A7E64459CAE5}">
  <ds:schemaRefs/>
</ds:datastoreItem>
</file>

<file path=customXml/itemProps3.xml><?xml version="1.0" encoding="utf-8"?>
<ds:datastoreItem xmlns:ds="http://schemas.openxmlformats.org/officeDocument/2006/customXml" ds:itemID="{BCD19521-E6A5-430C-B378-44FAE8AB0988}">
  <ds:schemaRefs/>
</ds:datastoreItem>
</file>

<file path=customXml/itemProps4.xml><?xml version="1.0" encoding="utf-8"?>
<ds:datastoreItem xmlns:ds="http://schemas.openxmlformats.org/officeDocument/2006/customXml" ds:itemID="{A51E593B-07AA-41F1-B3F3-1AF593975570}">
  <ds:schemaRefs/>
</ds:datastoreItem>
</file>

<file path=customXml/itemProps5.xml><?xml version="1.0" encoding="utf-8"?>
<ds:datastoreItem xmlns:ds="http://schemas.openxmlformats.org/officeDocument/2006/customXml" ds:itemID="{5E59CD6A-1866-4D81-AB6A-3C0AB0380073}">
  <ds:schemaRefs/>
</ds:datastoreItem>
</file>

<file path=customXml/itemProps6.xml><?xml version="1.0" encoding="utf-8"?>
<ds:datastoreItem xmlns:ds="http://schemas.openxmlformats.org/officeDocument/2006/customXml" ds:itemID="{B3CE60E2-297C-47D4-8993-EF8BE57B0B31}">
  <ds:schemaRefs/>
</ds:datastoreItem>
</file>

<file path=customXml/itemProps7.xml><?xml version="1.0" encoding="utf-8"?>
<ds:datastoreItem xmlns:ds="http://schemas.openxmlformats.org/officeDocument/2006/customXml" ds:itemID="{D336C2FA-BD4F-4651-AA6C-87C4E0E57FA4}">
  <ds:schemaRefs/>
</ds:datastoreItem>
</file>

<file path=customXml/itemProps8.xml><?xml version="1.0" encoding="utf-8"?>
<ds:datastoreItem xmlns:ds="http://schemas.openxmlformats.org/officeDocument/2006/customXml" ds:itemID="{9100F762-8E2D-4424-AF52-AF97DA08C1F0}">
  <ds:schemaRefs/>
</ds:datastoreItem>
</file>

<file path=customXml/itemProps9.xml><?xml version="1.0" encoding="utf-8"?>
<ds:datastoreItem xmlns:ds="http://schemas.openxmlformats.org/officeDocument/2006/customXml" ds:itemID="{246790B2-9E1D-4365-966D-1C54D0E15D81}">
  <ds:schemaRefs/>
</ds:datastoreItem>
</file>

<file path=customXml/itemProps10.xml><?xml version="1.0" encoding="utf-8"?>
<ds:datastoreItem xmlns:ds="http://schemas.openxmlformats.org/officeDocument/2006/customXml" ds:itemID="{0463B7B3-BBF2-4249-8088-F60BB6C410C1}">
  <ds:schemaRefs/>
</ds:datastoreItem>
</file>

<file path=customXml/itemProps11.xml><?xml version="1.0" encoding="utf-8"?>
<ds:datastoreItem xmlns:ds="http://schemas.openxmlformats.org/officeDocument/2006/customXml" ds:itemID="{0E8CDE0C-9A5D-4595-B731-7EC4C5A69922}">
  <ds:schemaRefs/>
</ds:datastoreItem>
</file>

<file path=customXml/itemProps12.xml><?xml version="1.0" encoding="utf-8"?>
<ds:datastoreItem xmlns:ds="http://schemas.openxmlformats.org/officeDocument/2006/customXml" ds:itemID="{C2D67635-8B52-4B01-8800-AE9C6790FCF5}">
  <ds:schemaRefs/>
</ds:datastoreItem>
</file>

<file path=customXml/itemProps13.xml><?xml version="1.0" encoding="utf-8"?>
<ds:datastoreItem xmlns:ds="http://schemas.openxmlformats.org/officeDocument/2006/customXml" ds:itemID="{19BB6EAD-866A-4E2F-B5AC-FA044E623140}">
  <ds:schemaRefs/>
</ds:datastoreItem>
</file>

<file path=customXml/itemProps14.xml><?xml version="1.0" encoding="utf-8"?>
<ds:datastoreItem xmlns:ds="http://schemas.openxmlformats.org/officeDocument/2006/customXml" ds:itemID="{905F4D8A-9A60-4760-B0CE-2C19D73118F1}">
  <ds:schemaRefs/>
</ds:datastoreItem>
</file>

<file path=customXml/itemProps15.xml><?xml version="1.0" encoding="utf-8"?>
<ds:datastoreItem xmlns:ds="http://schemas.openxmlformats.org/officeDocument/2006/customXml" ds:itemID="{DA694523-B5FD-43B4-8624-2B5D64C6A95F}">
  <ds:schemaRefs/>
</ds:datastoreItem>
</file>

<file path=customXml/itemProps16.xml><?xml version="1.0" encoding="utf-8"?>
<ds:datastoreItem xmlns:ds="http://schemas.openxmlformats.org/officeDocument/2006/customXml" ds:itemID="{79050DB4-86EB-4A82-81F3-E62A6E8FA939}">
  <ds:schemaRefs/>
</ds:datastoreItem>
</file>

<file path=customXml/itemProps17.xml><?xml version="1.0" encoding="utf-8"?>
<ds:datastoreItem xmlns:ds="http://schemas.openxmlformats.org/officeDocument/2006/customXml" ds:itemID="{749AD7CA-FBD3-47A7-BFCC-35E9BDE537C9}">
  <ds:schemaRefs/>
</ds:datastoreItem>
</file>

<file path=customXml/itemProps18.xml><?xml version="1.0" encoding="utf-8"?>
<ds:datastoreItem xmlns:ds="http://schemas.openxmlformats.org/officeDocument/2006/customXml" ds:itemID="{1338BD9D-FCB3-425E-915D-8B3849FC1A1B}">
  <ds:schemaRefs>
    <ds:schemaRef ds:uri="http://schemas.microsoft.com/DataMashup"/>
  </ds:schemaRefs>
</ds:datastoreItem>
</file>

<file path=customXml/itemProps19.xml><?xml version="1.0" encoding="utf-8"?>
<ds:datastoreItem xmlns:ds="http://schemas.openxmlformats.org/officeDocument/2006/customXml" ds:itemID="{E9ABCA50-5DB4-4F4E-9272-1BE0687A05AE}">
  <ds:schemaRefs/>
</ds:datastoreItem>
</file>

<file path=customXml/itemProps20.xml><?xml version="1.0" encoding="utf-8"?>
<ds:datastoreItem xmlns:ds="http://schemas.openxmlformats.org/officeDocument/2006/customXml" ds:itemID="{EAEFD30D-EEF0-44C7-B623-D48A18EF9D4C}">
  <ds:schemaRefs/>
</ds:datastoreItem>
</file>

<file path=customXml/itemProps21.xml><?xml version="1.0" encoding="utf-8"?>
<ds:datastoreItem xmlns:ds="http://schemas.openxmlformats.org/officeDocument/2006/customXml" ds:itemID="{29140C08-F120-4959-84C1-D9A12F20B884}">
  <ds:schemaRefs/>
</ds:datastoreItem>
</file>

<file path=customXml/itemProps22.xml><?xml version="1.0" encoding="utf-8"?>
<ds:datastoreItem xmlns:ds="http://schemas.openxmlformats.org/officeDocument/2006/customXml" ds:itemID="{02E41511-FCEE-4AFC-A7EA-26C1AF2D8D67}">
  <ds:schemaRefs/>
</ds:datastoreItem>
</file>

<file path=customXml/itemProps23.xml><?xml version="1.0" encoding="utf-8"?>
<ds:datastoreItem xmlns:ds="http://schemas.openxmlformats.org/officeDocument/2006/customXml" ds:itemID="{2B3BF767-4E7C-4240-955F-63FFBB8232BB}">
  <ds:schemaRefs/>
</ds:datastoreItem>
</file>

<file path=customXml/itemProps24.xml><?xml version="1.0" encoding="utf-8"?>
<ds:datastoreItem xmlns:ds="http://schemas.openxmlformats.org/officeDocument/2006/customXml" ds:itemID="{AA6725BC-5744-4D7C-BC9E-E46EE7E6E5CA}">
  <ds:schemaRefs/>
</ds:datastoreItem>
</file>

<file path=customXml/itemProps25.xml><?xml version="1.0" encoding="utf-8"?>
<ds:datastoreItem xmlns:ds="http://schemas.openxmlformats.org/officeDocument/2006/customXml" ds:itemID="{8DF8CE26-37D7-46C0-8C6C-4E5168850F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Retailers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Shadab Hasan</dc:creator>
  <cp:lastModifiedBy>Shadab Hasan</cp:lastModifiedBy>
  <dcterms:created xsi:type="dcterms:W3CDTF">2026-04-23T17:42:48Z</dcterms:created>
  <dcterms:modified xsi:type="dcterms:W3CDTF">2026-09-09T18:42:51Z</dcterms:modified>
</cp:coreProperties>
</file>