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20" windowWidth="14355" windowHeight="4680"/>
  </bookViews>
  <sheets>
    <sheet name="Sheet1" sheetId="1" r:id="rId1"/>
    <sheet name="Sheet2" sheetId="2" r:id="rId2"/>
    <sheet name="Sheet3" sheetId="3" r:id="rId3"/>
  </sheets>
  <definedNames>
    <definedName name="Age">Sheet1!$C$1</definedName>
    <definedName name="card_turns">Sheet1!$L$1</definedName>
    <definedName name="card_turns_2">Sheet1!$K$1</definedName>
    <definedName name="Daily_points">Sheet1!$F$1</definedName>
    <definedName name="Gift">Sheet1!$D:$D</definedName>
    <definedName name="Gift_card">Sheet1!$E$1</definedName>
    <definedName name="Name">Sheet1!$B$1</definedName>
    <definedName name="NUM">Sheet1!$A$1</definedName>
    <definedName name="points">Sheet1!$D$1</definedName>
    <definedName name="Toral">Sheet1!$G$2</definedName>
    <definedName name="Total">Sheet1!$G$2</definedName>
    <definedName name="Totall">Sheet1!$G$2</definedName>
    <definedName name="Tturns">Sheet1!$J$1</definedName>
    <definedName name="Tturns_2">Sheet1!$K$1</definedName>
    <definedName name="Turns">Sheet1!$H$1</definedName>
    <definedName name="Turns_2">Sheet1!$I$1</definedName>
  </definedNames>
  <calcPr calcId="144525"/>
</workbook>
</file>

<file path=xl/calcChain.xml><?xml version="1.0" encoding="utf-8"?>
<calcChain xmlns="http://schemas.openxmlformats.org/spreadsheetml/2006/main">
  <c r="D10" i="1" l="1"/>
  <c r="B10" i="1"/>
  <c r="A9" i="1" l="1"/>
  <c r="G2" i="1" l="1"/>
  <c r="C10" i="1" l="1"/>
  <c r="F9" i="1" l="1"/>
  <c r="C9" i="1"/>
  <c r="L9" i="1"/>
  <c r="K9" i="1"/>
  <c r="D9" i="1"/>
  <c r="G8" i="1" l="1"/>
  <c r="G7" i="1"/>
  <c r="G6" i="1"/>
  <c r="G5" i="1"/>
  <c r="G4" i="1"/>
  <c r="H8" i="1" l="1"/>
  <c r="I8" i="1"/>
  <c r="H7" i="1"/>
  <c r="I7" i="1"/>
  <c r="H4" i="1"/>
  <c r="I4" i="1"/>
  <c r="H5" i="1"/>
  <c r="I5" i="1"/>
  <c r="H6" i="1"/>
  <c r="I6" i="1"/>
  <c r="G3" i="1"/>
  <c r="J8" i="1" l="1"/>
  <c r="J4" i="1"/>
  <c r="J6" i="1"/>
  <c r="J5" i="1"/>
  <c r="J7" i="1"/>
  <c r="H2" i="1"/>
  <c r="I2" i="1"/>
  <c r="G9" i="1"/>
  <c r="H9" i="1" s="1"/>
  <c r="H3" i="1"/>
  <c r="I3" i="1"/>
  <c r="J3" i="1" l="1"/>
  <c r="I9" i="1"/>
  <c r="J9" i="1" s="1"/>
  <c r="J2" i="1"/>
</calcChain>
</file>

<file path=xl/sharedStrings.xml><?xml version="1.0" encoding="utf-8"?>
<sst xmlns="http://schemas.openxmlformats.org/spreadsheetml/2006/main" count="37" uniqueCount="26">
  <si>
    <t>Name</t>
  </si>
  <si>
    <t>Age</t>
  </si>
  <si>
    <t>Gift card</t>
  </si>
  <si>
    <t>Yes</t>
  </si>
  <si>
    <t>Points</t>
  </si>
  <si>
    <t>Yussuf Jiha</t>
  </si>
  <si>
    <t>Daily points</t>
  </si>
  <si>
    <t>Total</t>
  </si>
  <si>
    <t>Sarah Jiha</t>
  </si>
  <si>
    <t>Turns</t>
  </si>
  <si>
    <t>Turns +</t>
  </si>
  <si>
    <t>Total Turns</t>
  </si>
  <si>
    <t>No</t>
  </si>
  <si>
    <t>Omar Jiha</t>
  </si>
  <si>
    <t>Yasan Jiha</t>
  </si>
  <si>
    <t>Amran Jiha</t>
  </si>
  <si>
    <t>Mimi Jiha</t>
  </si>
  <si>
    <t>Shadi Jiha</t>
  </si>
  <si>
    <t>Owner</t>
  </si>
  <si>
    <t>Card Turn's+</t>
  </si>
  <si>
    <t>Card's turn's</t>
  </si>
  <si>
    <t>NUM</t>
  </si>
  <si>
    <t>Win</t>
  </si>
  <si>
    <t xml:space="preserve">  </t>
  </si>
  <si>
    <t>Out</t>
  </si>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</sst>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4">
    <xf numFmtId="0" fontId="0" fillId="0" borderId="0" xfId="0"/>
    <xf numFmtId="0" fontId="4" fillId="0" borderId="0" xfId="0" applyFont="1"/>
    <xf numFmtId="0" fontId="0" fillId="0" borderId="0" xfId="0" applyAlignment="1">
      <alignment horizontal="center"/>
    </xf>
    <xf numFmtId="0" fontId="4" fillId="0" borderId="0" xfId="1" applyFont="1" applyAlignment="1">
      <alignment horizontal="center"/>
    </xf>
    <xf numFmtId="0" fontId="2" fillId="3" borderId="0" xfId="0" applyFont="1" applyFill="1" applyAlignment="1">
      <alignment horizontal="center" vertical="center"/>
    </xf>
    <xf numFmtId="0" fontId="2" fillId="3" borderId="0" xfId="1" applyFont="1" applyFill="1" applyAlignment="1">
      <alignment horizontal="center" vertical="center"/>
    </xf>
    <xf numFmtId="0" fontId="2" fillId="3" borderId="0" xfId="1" applyFont="1" applyFill="1" applyAlignment="1">
      <alignment horizontal="center"/>
    </xf>
    <xf numFmtId="0" fontId="3" fillId="4" borderId="0" xfId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3" fillId="4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1" applyFont="1" applyAlignment="1">
      <alignment horizontal="center"/>
    </xf>
    <xf numFmtId="0" fontId="2" fillId="4" borderId="0" xfId="1" applyFont="1" applyFill="1" applyAlignment="1">
      <alignment horizontal="center"/>
    </xf>
    <xf numFmtId="0" fontId="5" fillId="0" borderId="0" xfId="0" applyFont="1" applyAlignment="1">
      <alignment horizontal="center" vertical="center"/>
    </xf>
    <xf numFmtId="0" fontId="2" fillId="4" borderId="0" xfId="0" applyFont="1" applyFill="1" applyAlignment="1">
      <alignment horizontal="center"/>
    </xf>
    <xf numFmtId="0" fontId="2" fillId="5" borderId="0" xfId="0" applyFont="1" applyFill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2" fillId="2" borderId="0" xfId="0" applyFont="1" applyFill="1"/>
    <xf numFmtId="0" fontId="2" fillId="2" borderId="0" xfId="0" applyFont="1" applyFill="1" applyAlignment="1">
      <alignment horizontal="center" vertical="center"/>
    </xf>
    <xf numFmtId="0" fontId="0" fillId="6" borderId="0" xfId="0" applyFill="1" applyAlignment="1">
      <alignment horizontal="center"/>
    </xf>
    <xf numFmtId="0" fontId="2" fillId="5" borderId="0" xfId="0" applyFont="1" applyFill="1" applyAlignment="1">
      <alignment horizontal="center" vertical="center" wrapText="1"/>
    </xf>
    <xf numFmtId="0" fontId="0" fillId="5" borderId="0" xfId="0" applyFill="1"/>
    <xf numFmtId="0" fontId="2" fillId="5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tabSelected="1" zoomScaleNormal="100" workbookViewId="0">
      <selection activeCell="H13" sqref="H13"/>
    </sheetView>
  </sheetViews>
  <sheetFormatPr defaultRowHeight="15" x14ac:dyDescent="0.25"/>
  <cols>
    <col min="1" max="1" width="4.85546875" customWidth="1"/>
    <col min="3" max="3" width="10" bestFit="1" customWidth="1"/>
    <col min="4" max="4" width="9.140625" style="1"/>
    <col min="6" max="6" width="9.140625" style="1"/>
  </cols>
  <sheetData>
    <row r="1" spans="1:13" x14ac:dyDescent="0.25">
      <c r="A1" s="19" t="s">
        <v>21</v>
      </c>
      <c r="B1" s="4" t="s">
        <v>0</v>
      </c>
      <c r="C1" s="4" t="s">
        <v>1</v>
      </c>
      <c r="D1" s="4" t="s">
        <v>4</v>
      </c>
      <c r="E1" s="5" t="s">
        <v>2</v>
      </c>
      <c r="F1" s="5" t="s">
        <v>6</v>
      </c>
      <c r="G1" s="6" t="s">
        <v>7</v>
      </c>
      <c r="H1" s="8" t="s">
        <v>9</v>
      </c>
      <c r="I1" s="5" t="s">
        <v>10</v>
      </c>
      <c r="J1" s="5" t="s">
        <v>11</v>
      </c>
      <c r="K1" s="5" t="s">
        <v>19</v>
      </c>
      <c r="L1" s="5" t="s">
        <v>20</v>
      </c>
      <c r="M1" s="19" t="s">
        <v>24</v>
      </c>
    </row>
    <row r="2" spans="1:13" x14ac:dyDescent="0.25">
      <c r="A2" s="20">
        <v>1</v>
      </c>
      <c r="B2" s="2" t="s">
        <v>5</v>
      </c>
      <c r="C2" s="2">
        <v>7</v>
      </c>
      <c r="D2" s="2">
        <v>70</v>
      </c>
      <c r="E2" s="3" t="s">
        <v>3</v>
      </c>
      <c r="F2" s="2">
        <v>10</v>
      </c>
      <c r="G2" s="7">
        <f>D2+F2</f>
        <v>80</v>
      </c>
      <c r="H2" s="9">
        <f t="shared" ref="H2:H8" si="0">(G2/100)+L2</f>
        <v>0.8</v>
      </c>
      <c r="I2" s="9">
        <f t="shared" ref="I2:I8" si="1">(G2/200)+K2</f>
        <v>0.4</v>
      </c>
      <c r="J2" s="10">
        <f t="shared" ref="J2:J9" si="2">H2+I2</f>
        <v>1.2000000000000002</v>
      </c>
      <c r="K2" s="9">
        <v>0</v>
      </c>
      <c r="L2" s="9">
        <v>0</v>
      </c>
      <c r="M2" s="9" t="s">
        <v>12</v>
      </c>
    </row>
    <row r="3" spans="1:13" x14ac:dyDescent="0.25">
      <c r="A3" s="20">
        <v>2</v>
      </c>
      <c r="B3" s="2" t="s">
        <v>8</v>
      </c>
      <c r="C3" s="2">
        <v>10</v>
      </c>
      <c r="D3" s="2">
        <v>130</v>
      </c>
      <c r="E3" s="3" t="s">
        <v>12</v>
      </c>
      <c r="F3" s="2">
        <v>10</v>
      </c>
      <c r="G3" s="7">
        <f t="shared" ref="G3:G8" si="3">D3+F3</f>
        <v>140</v>
      </c>
      <c r="H3" s="9">
        <f t="shared" si="0"/>
        <v>2.4</v>
      </c>
      <c r="I3" s="9">
        <f t="shared" si="1"/>
        <v>0.7</v>
      </c>
      <c r="J3" s="10">
        <f t="shared" si="2"/>
        <v>3.0999999999999996</v>
      </c>
      <c r="K3" s="9">
        <v>0</v>
      </c>
      <c r="L3" s="9">
        <v>1</v>
      </c>
      <c r="M3" s="9" t="s">
        <v>12</v>
      </c>
    </row>
    <row r="4" spans="1:13" x14ac:dyDescent="0.25">
      <c r="A4" s="20">
        <v>3</v>
      </c>
      <c r="B4" s="2" t="s">
        <v>13</v>
      </c>
      <c r="C4" s="2">
        <v>8</v>
      </c>
      <c r="D4" s="2">
        <v>130</v>
      </c>
      <c r="E4" s="3" t="s">
        <v>12</v>
      </c>
      <c r="F4" s="2">
        <v>10</v>
      </c>
      <c r="G4" s="7">
        <f t="shared" si="3"/>
        <v>140</v>
      </c>
      <c r="H4" s="9">
        <f t="shared" si="0"/>
        <v>2.4</v>
      </c>
      <c r="I4" s="9">
        <f t="shared" si="1"/>
        <v>1.7</v>
      </c>
      <c r="J4" s="10">
        <f t="shared" si="2"/>
        <v>4.0999999999999996</v>
      </c>
      <c r="K4" s="9">
        <v>1</v>
      </c>
      <c r="L4" s="9">
        <v>1</v>
      </c>
      <c r="M4" s="9" t="s">
        <v>12</v>
      </c>
    </row>
    <row r="5" spans="1:13" x14ac:dyDescent="0.25">
      <c r="A5" s="20">
        <v>4</v>
      </c>
      <c r="B5" s="2" t="s">
        <v>14</v>
      </c>
      <c r="C5" s="2">
        <v>12</v>
      </c>
      <c r="D5" s="2">
        <v>30</v>
      </c>
      <c r="E5" s="3" t="s">
        <v>12</v>
      </c>
      <c r="F5" s="2">
        <v>10</v>
      </c>
      <c r="G5" s="7">
        <f t="shared" si="3"/>
        <v>40</v>
      </c>
      <c r="H5" s="9">
        <f t="shared" si="0"/>
        <v>1.4</v>
      </c>
      <c r="I5" s="9">
        <f t="shared" si="1"/>
        <v>0.2</v>
      </c>
      <c r="J5" s="10">
        <f t="shared" si="2"/>
        <v>1.5999999999999999</v>
      </c>
      <c r="K5" s="9">
        <v>0</v>
      </c>
      <c r="L5" s="9">
        <v>1</v>
      </c>
      <c r="M5" s="9" t="s">
        <v>12</v>
      </c>
    </row>
    <row r="6" spans="1:13" x14ac:dyDescent="0.25">
      <c r="A6" s="20">
        <v>5</v>
      </c>
      <c r="B6" s="2" t="s">
        <v>15</v>
      </c>
      <c r="C6" s="2">
        <v>8</v>
      </c>
      <c r="D6" s="2">
        <v>30</v>
      </c>
      <c r="E6" s="3" t="s">
        <v>12</v>
      </c>
      <c r="F6" s="2">
        <v>10</v>
      </c>
      <c r="G6" s="7">
        <f t="shared" si="3"/>
        <v>40</v>
      </c>
      <c r="H6" s="9">
        <f t="shared" si="0"/>
        <v>3.4</v>
      </c>
      <c r="I6" s="9">
        <f t="shared" si="1"/>
        <v>0.2</v>
      </c>
      <c r="J6" s="10">
        <f t="shared" si="2"/>
        <v>3.6</v>
      </c>
      <c r="K6" s="9">
        <v>0</v>
      </c>
      <c r="L6" s="9">
        <v>3</v>
      </c>
      <c r="M6" s="9" t="s">
        <v>3</v>
      </c>
    </row>
    <row r="7" spans="1:13" x14ac:dyDescent="0.25">
      <c r="A7" s="20">
        <v>6</v>
      </c>
      <c r="B7" s="2" t="s">
        <v>16</v>
      </c>
      <c r="C7" s="2">
        <v>3</v>
      </c>
      <c r="D7" s="2">
        <v>30</v>
      </c>
      <c r="E7" s="3" t="s">
        <v>12</v>
      </c>
      <c r="F7" s="2">
        <v>10</v>
      </c>
      <c r="G7" s="7">
        <f t="shared" si="3"/>
        <v>40</v>
      </c>
      <c r="H7" s="9">
        <f t="shared" si="0"/>
        <v>5.4</v>
      </c>
      <c r="I7" s="9">
        <f t="shared" si="1"/>
        <v>1.2</v>
      </c>
      <c r="J7" s="10">
        <f t="shared" si="2"/>
        <v>6.6000000000000005</v>
      </c>
      <c r="K7" s="9">
        <v>1</v>
      </c>
      <c r="L7" s="9">
        <v>5</v>
      </c>
      <c r="M7" s="9" t="s">
        <v>12</v>
      </c>
    </row>
    <row r="8" spans="1:13" x14ac:dyDescent="0.25">
      <c r="A8" s="20">
        <v>7</v>
      </c>
      <c r="B8" s="11" t="s">
        <v>17</v>
      </c>
      <c r="C8" s="11">
        <v>15</v>
      </c>
      <c r="D8" s="11"/>
      <c r="E8" s="12" t="s">
        <v>18</v>
      </c>
      <c r="F8" s="11"/>
      <c r="G8" s="13">
        <f t="shared" si="3"/>
        <v>0</v>
      </c>
      <c r="H8" s="14">
        <f t="shared" si="0"/>
        <v>0</v>
      </c>
      <c r="I8" s="14">
        <f t="shared" si="1"/>
        <v>0</v>
      </c>
      <c r="J8" s="15">
        <f t="shared" si="2"/>
        <v>0</v>
      </c>
      <c r="K8" s="9"/>
      <c r="L8" s="9"/>
      <c r="M8" s="9" t="s">
        <v>25</v>
      </c>
    </row>
    <row r="9" spans="1:13" ht="15.75" x14ac:dyDescent="0.25">
      <c r="A9" s="23">
        <f>A8</f>
        <v>7</v>
      </c>
      <c r="B9" s="17" t="s">
        <v>7</v>
      </c>
      <c r="C9" s="16">
        <f>AVERAGE(C2:C8)</f>
        <v>9</v>
      </c>
      <c r="D9" s="16">
        <f>SUM(D2:D8)</f>
        <v>420</v>
      </c>
      <c r="E9" s="16"/>
      <c r="F9" s="16">
        <f>SUM(F2:F8)</f>
        <v>60</v>
      </c>
      <c r="G9" s="16">
        <f>SUM(G2:G8)</f>
        <v>480</v>
      </c>
      <c r="H9" s="16">
        <f t="shared" ref="H9" si="4">G9/100</f>
        <v>4.8</v>
      </c>
      <c r="I9" s="16">
        <f>(G9/200)+K9</f>
        <v>4.4000000000000004</v>
      </c>
      <c r="J9" s="16">
        <f t="shared" si="2"/>
        <v>9.1999999999999993</v>
      </c>
      <c r="K9" s="16">
        <f>SUM(K2:K8)</f>
        <v>2</v>
      </c>
      <c r="L9" s="21">
        <f>SUM(L2:L8)</f>
        <v>11</v>
      </c>
      <c r="M9" s="22"/>
    </row>
    <row r="10" spans="1:13" x14ac:dyDescent="0.25">
      <c r="A10" s="18" t="s">
        <v>22</v>
      </c>
      <c r="B10" s="19">
        <f ca="1">RANDBETWEEN(1,7)</f>
        <v>2</v>
      </c>
      <c r="C10" s="19" t="str">
        <f ca="1">VLOOKUP(B10,A2:B8,2,FALSE)</f>
        <v>Sarah Jiha</v>
      </c>
      <c r="D10" s="19">
        <f ca="1">RANDBETWEEN(1,2)</f>
        <v>1</v>
      </c>
      <c r="E10" s="1"/>
      <c r="F10"/>
      <c r="G10" s="1"/>
    </row>
    <row r="15" spans="1:13" x14ac:dyDescent="0.25">
      <c r="M15" t="s">
        <v>23</v>
      </c>
    </row>
  </sheetData>
  <dataValidations count="4">
    <dataValidation type="list" allowBlank="1" showInputMessage="1" showErrorMessage="1" errorTitle="Error" error="Can not enter anthor value (Can enter Yes or No)" promptTitle="Gift Card" sqref="D11:D14 E1:E10 D26:D1048576">
      <formula1>"Yes,No,Owner"</formula1>
    </dataValidation>
    <dataValidation type="list" allowBlank="1" showInputMessage="1" showErrorMessage="1" sqref="E25:E1048576 F1:F10 E11:E14">
      <formula1>"0,10,20,30,40,50,60,70,80,90,100,-,100000"</formula1>
    </dataValidation>
    <dataValidation type="list" allowBlank="1" showInputMessage="1" showErrorMessage="1" sqref="M1">
      <formula1>"Yes,No"</formula1>
    </dataValidation>
    <dataValidation type="list" allowBlank="1" showInputMessage="1" showErrorMessage="1" sqref="M2:M8">
      <formula1>"Yes,No,None"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16</vt:i4>
      </vt:variant>
    </vt:vector>
  </HeadingPairs>
  <TitlesOfParts>
    <vt:vector size="19" baseType="lpstr">
      <vt:lpstr>Sheet1</vt:lpstr>
      <vt:lpstr>Sheet2</vt:lpstr>
      <vt:lpstr>Sheet3</vt:lpstr>
      <vt:lpstr>Age</vt:lpstr>
      <vt:lpstr>card_turns</vt:lpstr>
      <vt:lpstr>card_turns_2</vt:lpstr>
      <vt:lpstr>Daily_points</vt:lpstr>
      <vt:lpstr>Gift</vt:lpstr>
      <vt:lpstr>Gift_card</vt:lpstr>
      <vt:lpstr>Name</vt:lpstr>
      <vt:lpstr>NUM</vt:lpstr>
      <vt:lpstr>points</vt:lpstr>
      <vt:lpstr>Toral</vt:lpstr>
      <vt:lpstr>Total</vt:lpstr>
      <vt:lpstr>Totall</vt:lpstr>
      <vt:lpstr>Tturns</vt:lpstr>
      <vt:lpstr>Tturns_2</vt:lpstr>
      <vt:lpstr>Turns</vt:lpstr>
      <vt:lpstr>Turns_2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Samer</dc:creator>
  <cp:lastModifiedBy>Shadi Jiha</cp:lastModifiedBy>
  <dcterms:created xsi:type="dcterms:W3CDTF">2015-01-26T00:07:03Z</dcterms:created>
  <dcterms:modified xsi:type="dcterms:W3CDTF">2015-04-22T01:49:22Z</dcterms:modified>
</cp:coreProperties>
</file>