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shadman/Downloads/git practice/"/>
    </mc:Choice>
  </mc:AlternateContent>
  <xr:revisionPtr revIDLastSave="0" documentId="13_ncr:1_{8A29B422-F785-B54E-A574-F72D0ADE1AB3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HZL80//lRM+mU2SUxOQoE8smEYQ=="/>
    </ext>
  </extLst>
</workbook>
</file>

<file path=xl/calcChain.xml><?xml version="1.0" encoding="utf-8"?>
<calcChain xmlns="http://schemas.openxmlformats.org/spreadsheetml/2006/main">
  <c r="C18" i="1" l="1"/>
  <c r="F8" i="1"/>
  <c r="F9" i="1"/>
  <c r="F10" i="1"/>
  <c r="F11" i="1"/>
  <c r="F12" i="1"/>
  <c r="F13" i="1"/>
  <c r="F14" i="1"/>
  <c r="B18" i="1"/>
  <c r="B14" i="1"/>
  <c r="D14" i="1" s="1"/>
  <c r="G6" i="1"/>
  <c r="C6" i="1"/>
  <c r="G26" i="1"/>
  <c r="G19" i="1"/>
  <c r="E26" i="1"/>
  <c r="E19" i="1"/>
  <c r="D26" i="1"/>
  <c r="D20" i="1"/>
  <c r="D19" i="1"/>
  <c r="E24" i="1"/>
  <c r="E23" i="1"/>
  <c r="E22" i="1"/>
  <c r="E21" i="1"/>
  <c r="E20" i="1"/>
  <c r="D25" i="1"/>
  <c r="D24" i="1"/>
  <c r="D23" i="1"/>
  <c r="D22" i="1"/>
  <c r="D21" i="1"/>
  <c r="G25" i="1"/>
  <c r="G24" i="1"/>
  <c r="G20" i="1"/>
  <c r="G21" i="1"/>
  <c r="G22" i="1"/>
  <c r="G23" i="1"/>
  <c r="H14" i="1" l="1"/>
  <c r="H25" i="1"/>
  <c r="B12" i="1"/>
  <c r="B13" i="1"/>
  <c r="D13" i="1" s="1"/>
  <c r="H13" i="1" s="1"/>
  <c r="H20" i="1"/>
  <c r="H26" i="1"/>
  <c r="H19" i="1"/>
  <c r="H21" i="1"/>
  <c r="H22" i="1"/>
  <c r="H23" i="1"/>
  <c r="H24" i="1"/>
  <c r="B6" i="1"/>
  <c r="D12" i="1"/>
  <c r="B7" i="1"/>
  <c r="D7" i="1" s="1"/>
  <c r="B11" i="1"/>
  <c r="D11" i="1" s="1"/>
  <c r="B10" i="1"/>
  <c r="D10" i="1" s="1"/>
  <c r="B9" i="1"/>
  <c r="D9" i="1" s="1"/>
  <c r="B8" i="1"/>
  <c r="D8" i="1" s="1"/>
  <c r="H18" i="1" l="1"/>
  <c r="E38" i="1"/>
  <c r="E37" i="1"/>
  <c r="D6" i="1"/>
  <c r="H12" i="1"/>
  <c r="E36" i="1" s="1"/>
  <c r="H11" i="1"/>
  <c r="H10" i="1"/>
  <c r="H8" i="1"/>
  <c r="F7" i="1"/>
  <c r="H7" i="1" s="1"/>
  <c r="F6" i="1" l="1"/>
  <c r="E34" i="1"/>
  <c r="E35" i="1"/>
  <c r="E32" i="1"/>
  <c r="H9" i="1"/>
  <c r="E33" i="1" s="1"/>
  <c r="H6" i="1" l="1"/>
  <c r="E31" i="1" l="1"/>
  <c r="E30" i="1" s="1"/>
</calcChain>
</file>

<file path=xl/sharedStrings.xml><?xml version="1.0" encoding="utf-8"?>
<sst xmlns="http://schemas.openxmlformats.org/spreadsheetml/2006/main" count="50" uniqueCount="27">
  <si>
    <t>Meal Cost</t>
  </si>
  <si>
    <t>Name</t>
  </si>
  <si>
    <t>Meal Rate</t>
  </si>
  <si>
    <t>TM</t>
  </si>
  <si>
    <t>Total Cost</t>
  </si>
  <si>
    <t>Diposit</t>
  </si>
  <si>
    <t>B/L Statement</t>
  </si>
  <si>
    <t>Rabbi</t>
  </si>
  <si>
    <t>Shadman</t>
  </si>
  <si>
    <t>Bappi</t>
  </si>
  <si>
    <t>Utsho</t>
  </si>
  <si>
    <t>Jobayer</t>
  </si>
  <si>
    <t>Electricity</t>
  </si>
  <si>
    <t>B/L</t>
  </si>
  <si>
    <t>Joabyer</t>
  </si>
  <si>
    <t>Sayed</t>
  </si>
  <si>
    <t>Others</t>
  </si>
  <si>
    <t>Bua</t>
  </si>
  <si>
    <t>Utility</t>
  </si>
  <si>
    <t xml:space="preserve">Meal </t>
  </si>
  <si>
    <t xml:space="preserve">Final B\L Statement </t>
  </si>
  <si>
    <t>Shorif</t>
  </si>
  <si>
    <t>Bazar</t>
  </si>
  <si>
    <t>Wifi</t>
  </si>
  <si>
    <t>Mehedi</t>
  </si>
  <si>
    <t xml:space="preserve">Gas 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</si>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</sst>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20"/>
      <color theme="0"/>
      <name val="Calibri"/>
      <family val="2"/>
    </font>
    <font>
      <sz val="8"/>
      <name val="Calibri"/>
      <family val="2"/>
      <scheme val="minor"/>
    </font>
    <font>
      <b/>
      <sz val="36"/>
      <color theme="1"/>
      <name val="Calibri (Headings)"/>
    </font>
    <font>
      <sz val="20"/>
      <color theme="1"/>
      <name val="Calibri"/>
      <family val="2"/>
    </font>
    <font>
      <sz val="16"/>
      <color theme="1"/>
      <name val="Calibri"/>
      <family val="2"/>
    </font>
    <font>
      <b/>
      <sz val="26"/>
      <color rgb="FFFF0000"/>
      <name val="Calibri (Headings)"/>
    </font>
    <font>
      <sz val="26"/>
      <color rgb="FFFF0000"/>
      <name val="Calibri"/>
      <family val="2"/>
    </font>
    <font>
      <b/>
      <sz val="15"/>
      <color rgb="FF44546A"/>
      <name val="Calibri"/>
      <family val="2"/>
    </font>
    <font>
      <sz val="16"/>
      <color theme="7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7"/>
        <bgColor theme="7"/>
      </patternFill>
    </fill>
    <fill>
      <patternFill patternType="solid">
        <fgColor rgb="FFFFC000"/>
        <bgColor rgb="FFFFC000"/>
      </patternFill>
    </fill>
    <fill>
      <patternFill patternType="solid">
        <fgColor rgb="FFB4C6E7"/>
        <bgColor rgb="FFB4C6E7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1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0" fillId="9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 shrinkToFit="1"/>
    </xf>
    <xf numFmtId="0" fontId="9" fillId="8" borderId="1" xfId="0" applyFont="1" applyFill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7" fontId="5" fillId="7" borderId="3" xfId="0" applyNumberFormat="1" applyFont="1" applyFill="1" applyBorder="1" applyAlignment="1">
      <alignment horizontal="center" vertical="center" wrapText="1" shrinkToFit="1"/>
    </xf>
    <xf numFmtId="0" fontId="7" fillId="7" borderId="3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tabSelected="1" topLeftCell="A22" zoomScale="116" workbookViewId="0">
      <selection activeCell="F33" sqref="F33"/>
    </sheetView>
  </sheetViews>
  <sheetFormatPr baseColWidth="10" defaultColWidth="14.5" defaultRowHeight="15" customHeight="1" x14ac:dyDescent="0.2"/>
  <cols>
    <col min="1" max="1" width="13.1640625" style="12" customWidth="1"/>
    <col min="2" max="2" width="14" style="12" customWidth="1"/>
    <col min="3" max="3" width="13.33203125" style="12" customWidth="1"/>
    <col min="4" max="4" width="15.33203125" style="12" customWidth="1"/>
    <col min="5" max="5" width="10.6640625" style="12" customWidth="1"/>
    <col min="6" max="6" width="17.1640625" style="12" customWidth="1"/>
    <col min="7" max="7" width="12.83203125" style="12" customWidth="1"/>
    <col min="8" max="8" width="19.6640625" style="12" customWidth="1"/>
    <col min="9" max="9" width="22.83203125" style="12" customWidth="1"/>
    <col min="10" max="26" width="8.6640625" style="12" customWidth="1"/>
    <col min="27" max="16384" width="14.5" style="12"/>
  </cols>
  <sheetData>
    <row r="1" spans="1:25" s="10" customFormat="1" ht="24" customHeight="1" x14ac:dyDescent="0.2">
      <c r="I1" s="9"/>
      <c r="J1" s="9"/>
      <c r="K1" s="9"/>
      <c r="L1" s="9"/>
      <c r="M1" s="9"/>
      <c r="N1" s="9"/>
      <c r="O1" s="9"/>
      <c r="P1" s="9"/>
      <c r="Q1" s="9"/>
      <c r="R1" s="9"/>
    </row>
    <row r="2" spans="1:25" ht="41" customHeight="1" x14ac:dyDescent="0.2">
      <c r="A2" s="22">
        <v>45231</v>
      </c>
      <c r="B2" s="23"/>
      <c r="C2" s="23"/>
      <c r="D2" s="23"/>
      <c r="E2" s="23"/>
      <c r="F2" s="23"/>
      <c r="G2" s="23"/>
      <c r="H2" s="2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21" customHeight="1" x14ac:dyDescent="0.2"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5" ht="21" customHeight="1" x14ac:dyDescent="0.2">
      <c r="A4" s="20" t="s">
        <v>19</v>
      </c>
      <c r="B4" s="21"/>
      <c r="C4" s="21"/>
      <c r="D4" s="21"/>
      <c r="E4" s="21"/>
      <c r="F4" s="21"/>
      <c r="G4" s="21"/>
      <c r="H4" s="2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21" customHeight="1" x14ac:dyDescent="0.2">
      <c r="A5" s="3" t="s">
        <v>1</v>
      </c>
      <c r="B5" s="3" t="s">
        <v>2</v>
      </c>
      <c r="C5" s="3" t="s">
        <v>3</v>
      </c>
      <c r="D5" s="3" t="s">
        <v>0</v>
      </c>
      <c r="E5" s="3" t="s">
        <v>16</v>
      </c>
      <c r="F5" s="3" t="s">
        <v>4</v>
      </c>
      <c r="G5" s="3" t="s">
        <v>5</v>
      </c>
      <c r="H5" s="3" t="s">
        <v>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21" customHeight="1" x14ac:dyDescent="0.2">
      <c r="A6" s="4"/>
      <c r="B6" s="4">
        <f>G6/C6</f>
        <v>54.186860527732897</v>
      </c>
      <c r="C6" s="4">
        <f>C7+C8+C9+C10+C11+C12+C13+C14</f>
        <v>371.40000000000003</v>
      </c>
      <c r="D6" s="5">
        <f>D7+D8+D9+D10+D11+D12+D13</f>
        <v>18580.674474959611</v>
      </c>
      <c r="E6" s="5"/>
      <c r="F6" s="1">
        <f>F7+F8+F9+F10+F11+F12</f>
        <v>16955.068659127624</v>
      </c>
      <c r="G6" s="5">
        <f>G7+G8+G9+G10+G11+G12+G13+G14</f>
        <v>20125</v>
      </c>
      <c r="H6" s="4">
        <f>H7+H8+H9+H10+H11+H12+H13</f>
        <v>-455.67447495961028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21" customHeight="1" x14ac:dyDescent="0.2">
      <c r="A7" s="6" t="s">
        <v>7</v>
      </c>
      <c r="B7" s="2">
        <f>G6/C6</f>
        <v>54.186860527732897</v>
      </c>
      <c r="C7" s="2">
        <v>45.7</v>
      </c>
      <c r="D7" s="2">
        <f>B7*C7</f>
        <v>2476.3395261173937</v>
      </c>
      <c r="E7" s="2"/>
      <c r="F7" s="2">
        <f t="shared" ref="F7:F14" si="0">D7+E7</f>
        <v>2476.3395261173937</v>
      </c>
      <c r="G7" s="2">
        <v>2000</v>
      </c>
      <c r="H7" s="2">
        <f>G7-F7</f>
        <v>-476.33952611739369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21" customHeight="1" x14ac:dyDescent="0.2">
      <c r="A8" s="6" t="s">
        <v>15</v>
      </c>
      <c r="B8" s="2">
        <f>G6/C6</f>
        <v>54.186860527732897</v>
      </c>
      <c r="C8" s="2">
        <v>64</v>
      </c>
      <c r="D8" s="2">
        <f t="shared" ref="D8:D13" si="1">B8*C8</f>
        <v>3467.9590737749054</v>
      </c>
      <c r="E8" s="2"/>
      <c r="F8" s="2">
        <f t="shared" si="0"/>
        <v>3467.9590737749054</v>
      </c>
      <c r="G8" s="2">
        <v>3000</v>
      </c>
      <c r="H8" s="2">
        <f>G8-F8</f>
        <v>-467.95907377490539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21" customHeight="1" x14ac:dyDescent="0.2">
      <c r="A9" s="6" t="s">
        <v>8</v>
      </c>
      <c r="B9" s="2">
        <f>G6/C6</f>
        <v>54.186860527732897</v>
      </c>
      <c r="C9" s="2">
        <v>37.9</v>
      </c>
      <c r="D9" s="2">
        <f t="shared" si="1"/>
        <v>2053.6820140010768</v>
      </c>
      <c r="E9" s="2"/>
      <c r="F9" s="2">
        <f t="shared" si="0"/>
        <v>2053.6820140010768</v>
      </c>
      <c r="G9" s="2">
        <v>2500</v>
      </c>
      <c r="H9" s="2">
        <f t="shared" ref="H9" si="2">G9-F9</f>
        <v>446.31798599892318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21" customHeight="1" x14ac:dyDescent="0.2">
      <c r="A10" s="6" t="s">
        <v>9</v>
      </c>
      <c r="B10" s="2">
        <f>G6/C6</f>
        <v>54.186860527732897</v>
      </c>
      <c r="C10" s="2">
        <v>63.5</v>
      </c>
      <c r="D10" s="2">
        <f t="shared" si="1"/>
        <v>3440.8656435110388</v>
      </c>
      <c r="E10" s="2"/>
      <c r="F10" s="2">
        <f t="shared" si="0"/>
        <v>3440.8656435110388</v>
      </c>
      <c r="G10" s="2">
        <v>3000</v>
      </c>
      <c r="H10" s="2">
        <f>G10-F10</f>
        <v>-440.8656435110388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21" customHeight="1" x14ac:dyDescent="0.2">
      <c r="A11" s="6" t="s">
        <v>10</v>
      </c>
      <c r="B11" s="2">
        <f>G6/C6</f>
        <v>54.186860527732897</v>
      </c>
      <c r="C11" s="2">
        <v>80</v>
      </c>
      <c r="D11" s="2">
        <f t="shared" si="1"/>
        <v>4334.9488422186314</v>
      </c>
      <c r="E11" s="2"/>
      <c r="F11" s="2">
        <f t="shared" si="0"/>
        <v>4334.9488422186314</v>
      </c>
      <c r="G11" s="2">
        <v>3000</v>
      </c>
      <c r="H11" s="2">
        <f>G11-F11</f>
        <v>-1334.9488422186314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21" customHeight="1" x14ac:dyDescent="0.2">
      <c r="A12" s="6" t="s">
        <v>11</v>
      </c>
      <c r="B12" s="2">
        <f>G6/C6</f>
        <v>54.186860527732897</v>
      </c>
      <c r="C12" s="2">
        <v>21.8</v>
      </c>
      <c r="D12" s="2">
        <f t="shared" si="1"/>
        <v>1181.2735595045772</v>
      </c>
      <c r="E12" s="2"/>
      <c r="F12" s="2">
        <f t="shared" si="0"/>
        <v>1181.2735595045772</v>
      </c>
      <c r="G12" s="2">
        <v>3000</v>
      </c>
      <c r="H12" s="2">
        <f>G12-F12</f>
        <v>1818.7264404954228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21" customHeight="1" x14ac:dyDescent="0.2">
      <c r="A13" s="15" t="s">
        <v>21</v>
      </c>
      <c r="B13" s="2">
        <f>G6/C6</f>
        <v>54.186860527732897</v>
      </c>
      <c r="C13" s="2">
        <v>30</v>
      </c>
      <c r="D13" s="2">
        <f t="shared" si="1"/>
        <v>1625.605815831987</v>
      </c>
      <c r="E13" s="2"/>
      <c r="F13" s="2">
        <f t="shared" si="0"/>
        <v>1625.605815831987</v>
      </c>
      <c r="G13" s="2">
        <v>1625</v>
      </c>
      <c r="H13" s="16">
        <f>G13-F13</f>
        <v>-0.60581583198700173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21" customHeight="1" x14ac:dyDescent="0.2">
      <c r="A14" s="6" t="s">
        <v>24</v>
      </c>
      <c r="B14" s="2">
        <f>G6/C6</f>
        <v>54.186860527732897</v>
      </c>
      <c r="C14" s="2">
        <v>28.5</v>
      </c>
      <c r="D14" s="2">
        <f>B14*C14</f>
        <v>1544.3255250403874</v>
      </c>
      <c r="E14" s="2"/>
      <c r="F14" s="2">
        <f t="shared" si="0"/>
        <v>1544.3255250403874</v>
      </c>
      <c r="G14" s="2">
        <v>2000</v>
      </c>
      <c r="H14" s="2">
        <f>G14-F14</f>
        <v>455.67447495961255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21" customHeight="1" x14ac:dyDescent="0.2"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21" customHeight="1" x14ac:dyDescent="0.2">
      <c r="A16" s="20" t="s">
        <v>18</v>
      </c>
      <c r="B16" s="21"/>
      <c r="C16" s="21"/>
      <c r="D16" s="21"/>
      <c r="E16" s="21"/>
      <c r="F16" s="21"/>
      <c r="G16" s="21"/>
      <c r="H16" s="2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21" customHeight="1" x14ac:dyDescent="0.2">
      <c r="A17" s="3" t="s">
        <v>1</v>
      </c>
      <c r="B17" s="3" t="s">
        <v>22</v>
      </c>
      <c r="C17" s="3" t="s">
        <v>12</v>
      </c>
      <c r="D17" s="3" t="s">
        <v>25</v>
      </c>
      <c r="E17" s="3" t="s">
        <v>23</v>
      </c>
      <c r="F17" s="3" t="s">
        <v>16</v>
      </c>
      <c r="G17" s="3" t="s">
        <v>17</v>
      </c>
      <c r="H17" s="3" t="s">
        <v>6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21" customHeight="1" x14ac:dyDescent="0.2">
      <c r="A18" s="4"/>
      <c r="B18" s="4">
        <f>B19+B20+B21+B22+B23+B24+B25+B26</f>
        <v>19000</v>
      </c>
      <c r="C18" s="5">
        <f>C19+C20+C21+C22+C23+C24+C25+C26</f>
        <v>2500</v>
      </c>
      <c r="D18" s="5">
        <v>1450</v>
      </c>
      <c r="E18" s="5">
        <v>1428</v>
      </c>
      <c r="F18" s="5">
        <v>1550</v>
      </c>
      <c r="G18" s="5">
        <v>4800</v>
      </c>
      <c r="H18" s="4">
        <f>H19+H20+H21+H22+H23+H24+H25+H26</f>
        <v>30903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21" customHeight="1" x14ac:dyDescent="0.2">
      <c r="A19" s="6" t="s">
        <v>7</v>
      </c>
      <c r="B19" s="2">
        <v>2000</v>
      </c>
      <c r="C19" s="2">
        <v>700</v>
      </c>
      <c r="D19" s="2">
        <f>D18/8</f>
        <v>181.25</v>
      </c>
      <c r="E19" s="2">
        <f>E18/7</f>
        <v>204</v>
      </c>
      <c r="F19" s="2">
        <v>275</v>
      </c>
      <c r="G19" s="2">
        <f>(G18/8)</f>
        <v>600</v>
      </c>
      <c r="H19" s="2">
        <f t="shared" ref="H19:H25" si="3">C19+D19+E19+F19+G19+B19</f>
        <v>3960.25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21" customHeight="1" x14ac:dyDescent="0.2">
      <c r="A20" s="6" t="s">
        <v>15</v>
      </c>
      <c r="B20" s="2">
        <v>2500</v>
      </c>
      <c r="C20" s="2">
        <v>300</v>
      </c>
      <c r="D20" s="2">
        <f>D18/8</f>
        <v>181.25</v>
      </c>
      <c r="E20" s="2">
        <f>E18/7</f>
        <v>204</v>
      </c>
      <c r="F20" s="2">
        <v>175</v>
      </c>
      <c r="G20" s="2">
        <f>G18/8</f>
        <v>600</v>
      </c>
      <c r="H20" s="2">
        <f t="shared" si="3"/>
        <v>3960.25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21" customHeight="1" x14ac:dyDescent="0.2">
      <c r="A21" s="6" t="s">
        <v>8</v>
      </c>
      <c r="B21" s="2">
        <v>2500</v>
      </c>
      <c r="C21" s="2">
        <v>300</v>
      </c>
      <c r="D21" s="2">
        <f>D18/8</f>
        <v>181.25</v>
      </c>
      <c r="E21" s="2">
        <f>E18/7</f>
        <v>204</v>
      </c>
      <c r="F21" s="2">
        <v>275</v>
      </c>
      <c r="G21" s="2">
        <f>G18/8</f>
        <v>600</v>
      </c>
      <c r="H21" s="2">
        <f t="shared" si="3"/>
        <v>4060.25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21" customHeight="1" x14ac:dyDescent="0.2">
      <c r="A22" s="6" t="s">
        <v>9</v>
      </c>
      <c r="B22" s="2">
        <v>3000</v>
      </c>
      <c r="C22" s="2">
        <v>300</v>
      </c>
      <c r="D22" s="2">
        <f>D18/8</f>
        <v>181.25</v>
      </c>
      <c r="E22" s="2">
        <f>E18/7</f>
        <v>204</v>
      </c>
      <c r="F22" s="2">
        <v>275</v>
      </c>
      <c r="G22" s="2">
        <f>G18/8</f>
        <v>600</v>
      </c>
      <c r="H22" s="2">
        <f t="shared" si="3"/>
        <v>4560.25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21" customHeight="1" x14ac:dyDescent="0.2">
      <c r="A23" s="6" t="s">
        <v>10</v>
      </c>
      <c r="B23" s="2">
        <v>2500</v>
      </c>
      <c r="C23" s="2">
        <v>300</v>
      </c>
      <c r="D23" s="2">
        <f>D18/8</f>
        <v>181.25</v>
      </c>
      <c r="E23" s="2">
        <f>E18/7</f>
        <v>204</v>
      </c>
      <c r="F23" s="2">
        <v>175</v>
      </c>
      <c r="G23" s="2">
        <f>G18/8</f>
        <v>600</v>
      </c>
      <c r="H23" s="2">
        <f t="shared" si="3"/>
        <v>3960.25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21" customHeight="1" x14ac:dyDescent="0.2">
      <c r="A24" s="6" t="s">
        <v>11</v>
      </c>
      <c r="B24" s="2">
        <v>2500</v>
      </c>
      <c r="C24" s="2">
        <v>300</v>
      </c>
      <c r="D24" s="2">
        <f>D18/8</f>
        <v>181.25</v>
      </c>
      <c r="E24" s="2">
        <f>E18/7</f>
        <v>204</v>
      </c>
      <c r="F24" s="2">
        <v>100</v>
      </c>
      <c r="G24" s="2">
        <f>G18/8</f>
        <v>600</v>
      </c>
      <c r="H24" s="2">
        <f t="shared" si="3"/>
        <v>3885.25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21" customHeight="1" x14ac:dyDescent="0.2">
      <c r="A25" s="6" t="s">
        <v>21</v>
      </c>
      <c r="B25" s="2">
        <v>2000</v>
      </c>
      <c r="C25" s="2">
        <v>0</v>
      </c>
      <c r="D25" s="2">
        <f>D18/8</f>
        <v>181.25</v>
      </c>
      <c r="E25" s="2">
        <v>0</v>
      </c>
      <c r="F25" s="2">
        <v>175</v>
      </c>
      <c r="G25" s="2">
        <f>G18/8</f>
        <v>600</v>
      </c>
      <c r="H25" s="16">
        <f t="shared" si="3"/>
        <v>2956.25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21" customHeight="1" x14ac:dyDescent="0.2">
      <c r="A26" s="6" t="s">
        <v>24</v>
      </c>
      <c r="B26" s="2">
        <v>2000</v>
      </c>
      <c r="C26" s="2">
        <v>300</v>
      </c>
      <c r="D26" s="2">
        <f>D18/8</f>
        <v>181.25</v>
      </c>
      <c r="E26" s="2">
        <f>E18/7</f>
        <v>204</v>
      </c>
      <c r="F26" s="2">
        <v>275</v>
      </c>
      <c r="G26" s="2">
        <f>(G18/8)</f>
        <v>600</v>
      </c>
      <c r="H26" s="16">
        <f t="shared" ref="H26" si="4">C26+D26+E26+F26+G26+B26</f>
        <v>3560.25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21" customHeight="1" x14ac:dyDescent="0.2"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41" customHeight="1" x14ac:dyDescent="0.2">
      <c r="A28" s="18" t="s">
        <v>20</v>
      </c>
      <c r="B28" s="19"/>
      <c r="C28" s="19"/>
      <c r="D28" s="19"/>
      <c r="E28" s="19"/>
      <c r="F28" s="19"/>
      <c r="G28" s="19"/>
      <c r="H28" s="1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21" customHeight="1" x14ac:dyDescent="0.2">
      <c r="C29" s="11"/>
      <c r="D29" s="7" t="s">
        <v>1</v>
      </c>
      <c r="E29" s="7" t="s">
        <v>13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21" customHeight="1" x14ac:dyDescent="0.2">
      <c r="C30" s="11"/>
      <c r="D30" s="2"/>
      <c r="E30" s="4">
        <f>E31+E32+E33+E34+E35+E36+E37+E38</f>
        <v>-30903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21" customHeight="1" x14ac:dyDescent="0.2">
      <c r="C31" s="11"/>
      <c r="D31" s="6" t="s">
        <v>7</v>
      </c>
      <c r="E31" s="8">
        <f t="shared" ref="E31:E35" si="5">H7-H19</f>
        <v>-4436.5895261173937</v>
      </c>
      <c r="F31" s="11" t="s">
        <v>26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21" customHeight="1" x14ac:dyDescent="0.2">
      <c r="C32" s="11"/>
      <c r="D32" s="6" t="s">
        <v>15</v>
      </c>
      <c r="E32" s="8">
        <f t="shared" si="5"/>
        <v>-4428.2090737749058</v>
      </c>
      <c r="F32" s="11">
        <v>2500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6" ht="21" customHeight="1" x14ac:dyDescent="0.2">
      <c r="C33" s="11"/>
      <c r="D33" s="6" t="s">
        <v>8</v>
      </c>
      <c r="E33" s="8">
        <f>H9-H21</f>
        <v>-3613.9320140010768</v>
      </c>
      <c r="F33" s="11" t="s">
        <v>26</v>
      </c>
      <c r="G33" s="11"/>
      <c r="H33" s="1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6" ht="21" customHeight="1" x14ac:dyDescent="0.2">
      <c r="C34" s="11"/>
      <c r="D34" s="6" t="s">
        <v>9</v>
      </c>
      <c r="E34" s="8">
        <f t="shared" si="5"/>
        <v>-5001.1156435110388</v>
      </c>
      <c r="F34" s="11" t="s">
        <v>26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6" ht="21" customHeight="1" x14ac:dyDescent="0.2">
      <c r="A35" s="13"/>
      <c r="B35" s="11"/>
      <c r="C35" s="11"/>
      <c r="D35" s="6" t="s">
        <v>10</v>
      </c>
      <c r="E35" s="8">
        <f t="shared" si="5"/>
        <v>-5295.1988422186314</v>
      </c>
      <c r="F35" s="11" t="s">
        <v>26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6" ht="21" customHeight="1" x14ac:dyDescent="0.2">
      <c r="A36" s="11"/>
      <c r="B36" s="11"/>
      <c r="C36" s="11"/>
      <c r="D36" s="6" t="s">
        <v>14</v>
      </c>
      <c r="E36" s="8">
        <f>H12-H24</f>
        <v>-2066.523559504577</v>
      </c>
      <c r="F36" s="11" t="s">
        <v>26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6" ht="21" customHeight="1" x14ac:dyDescent="0.2">
      <c r="A37" s="11"/>
      <c r="B37" s="11"/>
      <c r="C37" s="11"/>
      <c r="D37" s="6" t="s">
        <v>21</v>
      </c>
      <c r="E37" s="17">
        <f>H13-H25</f>
        <v>-2956.855815831987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6" ht="21" customHeight="1" x14ac:dyDescent="0.2">
      <c r="A38" s="11"/>
      <c r="B38" s="11"/>
      <c r="C38" s="11"/>
      <c r="D38" s="6" t="s">
        <v>24</v>
      </c>
      <c r="E38" s="17">
        <f>H14-H26</f>
        <v>-3104.5755250403872</v>
      </c>
      <c r="F38" s="11">
        <v>1104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6" ht="21" customHeight="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1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21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21" customHeight="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21" customHeight="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21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1" customHeight="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1" customHeight="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1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21" customHeight="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1" customHeigh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1" customHeight="1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21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1" customHeight="1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21" customHeight="1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1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1" customHeight="1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1" customHeight="1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21" customHeight="1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21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21" customHeigh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21" customHeight="1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21" customHeight="1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21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21" customHeight="1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21" customHeight="1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21" customHeight="1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21" customHeight="1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21" customHeight="1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21" customHeight="1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21" customHeight="1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21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21" customHeight="1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21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21" customHeight="1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21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21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21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21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21" customHeight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21" customHeight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21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21" customHeight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21" customHeight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21" customHeight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21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21" customHeight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21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21" customHeight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21" customHeight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21" customHeight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21" customHeight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21" customHeight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21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21" customHeight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1" customHeight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1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1" customHeight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1" customHeight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1" customHeight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1" customHeight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1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1" customHeigh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1" customHeigh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1" customHeigh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21" customHeigh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21" customHeigh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1" customHeigh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1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1" customHeigh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21" customHeigh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1" customHeigh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21" customHeight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21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21" customHeigh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1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1" customHeigh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1" customHeigh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1" customHeigh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1" customHeigh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1" customHeigh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21" customHeigh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21" customHeight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1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21" customHeight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1" customHeight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21" customHeight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21" customHeight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21" customHeight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21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1" customHeight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21" customHeight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21" customHeight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21" customHeight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21" customHeight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21" customHeight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21" customHeight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21" customHeight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21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21" customHeight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21" customHeight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21" customHeight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21" customHeight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21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21" customHeight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21" customHeight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21" customHeight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21" customHeight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21" customHeight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21" customHeight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21" customHeight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21" customHeight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21" customHeight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21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21" customHeight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21" customHeight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21" customHeight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21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21" customHeight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21" customHeight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21" customHeight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21" customHeight="1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21" customHeight="1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21" customHeight="1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21" customHeight="1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21" customHeight="1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21" customHeight="1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21" customHeight="1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21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21" customHeight="1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21" customHeight="1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21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21" customHeight="1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21" customHeight="1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21" customHeight="1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21" customHeight="1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21" customHeight="1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21" customHeight="1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21" customHeight="1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21" customHeight="1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21" customHeight="1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21" customHeight="1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21" customHeight="1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21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21" customHeight="1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21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21" customHeight="1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21" customHeight="1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21" customHeight="1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21" customHeight="1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21" customHeight="1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21" customHeight="1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21" customHeight="1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21" customHeight="1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21" customHeight="1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21" customHeight="1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21" customHeight="1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21" customHeight="1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21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21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21" customHeight="1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21" customHeigh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21" customHeigh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21" customHeigh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21" customHeigh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21" customHeigh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21" customHeigh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21" customHeigh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21" customHeigh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21" customHeigh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21" customHeigh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21" customHeigh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21" customHeigh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21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21" customHeigh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21" customHeigh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21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21" customHeigh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21" customHeigh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21" customHeigh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21" customHeigh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21" customHeigh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21" customHeigh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21" customHeigh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21" customHeigh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21" customHeigh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21" customHeigh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21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21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21" customHeigh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21" customHeigh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21" customHeigh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21" customHeigh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21" customHeigh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21" customHeigh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21" customHeigh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21" customHeigh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21" customHeigh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21" customHeigh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21" customHeigh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21" customHeigh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21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21" customHeigh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21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21" customHeigh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21" customHeigh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21" customHeigh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21" customHeigh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21" customHeigh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21" customHeigh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21" customHeigh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21" customHeigh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21" customHeigh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21" customHeigh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21" customHeigh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21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21" customHeigh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21" customHeigh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21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21" customHeigh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21" customHeigh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21" customHeigh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21" customHeigh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21" customHeigh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21" customHeigh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21" customHeigh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21" customHeigh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21" customHeigh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21" customHeigh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21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21" customHeigh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21" customHeigh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21" customHeigh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21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21" customHeigh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21" customHeigh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21" customHeigh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21" customHeigh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21" customHeigh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21" customHeigh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21" customHeigh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21" customHeigh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21" customHeigh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21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21" customHeigh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21" customHeigh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21" customHeigh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21" customHeigh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21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21" customHeigh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21" customHeigh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21" customHeigh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21" customHeigh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21" customHeigh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21" customHeigh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21" customHeigh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21" customHeigh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21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21" customHeigh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21" customHeigh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21" customHeigh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21" customHeigh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21" customHeigh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21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21" customHeigh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21" customHeigh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21" customHeigh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21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21" customHeigh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21" customHeigh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21" customHeigh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21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21" customHeigh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21" customHeigh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21" customHeigh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21" customHeigh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21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21" customHeigh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21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21" customHeigh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21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21" customHeigh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21" customHeigh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21" customHeigh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21" customHeigh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21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21" customHeigh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21" customHeigh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21" customHeigh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21" customHeigh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21" customHeigh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21" customHeigh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21" customHeigh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21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21" customHeigh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21" customHeigh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21" customHeigh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21" customHeigh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21" customHeigh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21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21" customHeigh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21" customHeigh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21" customHeigh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21" customHeigh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21" customHeigh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21" customHeigh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21" customHeigh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21" customHeigh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21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21" customHeigh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21" customHeigh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21" customHeigh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21" customHeigh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21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21" customHeigh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21" customHeigh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21" customHeigh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21" customHeigh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21" customHeigh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21" customHeigh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21" customHeigh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21" customHeigh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21" customHeigh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21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21" customHeigh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21" customHeigh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21" customHeigh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21" customHeigh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21" customHeigh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21" customHeigh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21" customHeigh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21" customHeigh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21" customHeigh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21" customHeigh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21" customHeigh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21" customHeigh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21" customHeigh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21" customHeigh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21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21" customHeigh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21" customHeigh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21" customHeigh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21" customHeigh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21" customHeigh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21" customHeigh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21" customHeigh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21" customHeigh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21" customHeigh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21" customHeigh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21" customHeigh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21" customHeigh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21" customHeigh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21" customHeigh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21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21" customHeigh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21" customHeigh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21" customHeigh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21" customHeigh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21" customHeigh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21" customHeigh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21" customHeigh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21" customHeigh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21" customHeigh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21" customHeigh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21" customHeigh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21" customHeigh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21" customHeigh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21" customHeigh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21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21" customHeigh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21" customHeigh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21" customHeigh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21" customHeigh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21" customHeigh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21" customHeigh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21" customHeigh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21" customHeigh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21" customHeigh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21" customHeigh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21" customHeigh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21" customHeigh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21" customHeigh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21" customHeigh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21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21" customHeigh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21" customHeigh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21" customHeigh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21" customHeigh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21" customHeigh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21" customHeigh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21" customHeigh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21" customHeigh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21" customHeigh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21" customHeigh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21" customHeigh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21" customHeigh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21" customHeigh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21" customHeigh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21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21" customHeigh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21" customHeigh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21" customHeigh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21" customHeigh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21" customHeigh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21" customHeigh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21" customHeigh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21" customHeigh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21" customHeigh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21" customHeigh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21" customHeigh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21" customHeigh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21" customHeigh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21" customHeigh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21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21" customHeigh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21" customHeigh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21" customHeigh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21" customHeigh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21" customHeigh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21" customHeigh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21" customHeigh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21" customHeigh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21" customHeigh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21" customHeigh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21" customHeigh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21" customHeigh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21" customHeigh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21" customHeigh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21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21" customHeigh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21" customHeigh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21" customHeigh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21" customHeigh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21" customHeigh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21" customHeigh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21" customHeigh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21" customHeigh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21" customHeigh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21" customHeigh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21" customHeigh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21" customHeigh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21" customHeigh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21" customHeigh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21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21" customHeigh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21" customHeigh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21" customHeigh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21" customHeigh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21" customHeigh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21" customHeigh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21" customHeigh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21" customHeigh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21" customHeigh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21" customHeigh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21" customHeigh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21" customHeigh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21" customHeigh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21" customHeigh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21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21" customHeigh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21" customHeigh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21" customHeigh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21" customHeigh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21" customHeigh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21" customHeigh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21" customHeigh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21" customHeigh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21" customHeigh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21" customHeigh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21" customHeigh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21" customHeigh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21" customHeigh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21" customHeigh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21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21" customHeigh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21" customHeigh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21" customHeigh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21" customHeigh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21" customHeigh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21" customHeigh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21" customHeigh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21" customHeigh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21" customHeigh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21" customHeigh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21" customHeigh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21" customHeigh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21" customHeigh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21" customHeigh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21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21" customHeigh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21" customHeigh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21" customHeigh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21" customHeigh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21" customHeigh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21" customHeigh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21" customHeigh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21" customHeigh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21" customHeigh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21" customHeigh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21" customHeigh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21" customHeigh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21" customHeigh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21" customHeigh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21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21" customHeigh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21" customHeigh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21" customHeigh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21" customHeigh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21" customHeigh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21" customHeigh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21" customHeigh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21" customHeigh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21" customHeigh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21" customHeigh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21" customHeigh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21" customHeigh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21" customHeigh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21" customHeigh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21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21" customHeigh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21" customHeigh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21" customHeigh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21" customHeigh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21" customHeigh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21" customHeigh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21" customHeigh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21" customHeigh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21" customHeigh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21" customHeigh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21" customHeigh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21" customHeigh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21" customHeigh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21" customHeigh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21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21" customHeigh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21" customHeigh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21" customHeigh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21" customHeigh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21" customHeigh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21" customHeigh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21" customHeigh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21" customHeigh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21" customHeigh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21" customHeigh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21" customHeigh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21" customHeigh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21" customHeigh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21" customHeigh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21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21" customHeigh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21" customHeigh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21" customHeigh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21" customHeigh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21" customHeigh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21" customHeigh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21" customHeigh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21" customHeigh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21" customHeigh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21" customHeigh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21" customHeigh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21" customHeigh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21" customHeigh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21" customHeigh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21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21" customHeigh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21" customHeigh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21" customHeigh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21" customHeigh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21" customHeigh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21" customHeigh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21" customHeigh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21" customHeigh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21" customHeigh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21" customHeigh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21" customHeigh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21" customHeigh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21" customHeigh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21" customHeigh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21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21" customHeigh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21" customHeigh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21" customHeigh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21" customHeigh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21" customHeigh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21" customHeigh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21" customHeigh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21" customHeigh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21" customHeigh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21" customHeigh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21" customHeigh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21" customHeigh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21" customHeigh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21" customHeigh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21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21" customHeigh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21" customHeigh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21" customHeigh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21" customHeigh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21" customHeigh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21" customHeigh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21" customHeigh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21" customHeigh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21" customHeigh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21" customHeigh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21" customHeigh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21" customHeigh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21" customHeigh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21" customHeigh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21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21" customHeigh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21" customHeigh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21" customHeigh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21" customHeigh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21" customHeigh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21" customHeigh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21" customHeigh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21" customHeigh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21" customHeigh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21" customHeigh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21" customHeigh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21" customHeigh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21" customHeigh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21" customHeigh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21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21" customHeigh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21" customHeigh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21" customHeigh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21" customHeigh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21" customHeigh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21" customHeigh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21" customHeigh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21" customHeigh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21" customHeigh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21" customHeigh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21" customHeigh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21" customHeigh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21" customHeigh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21" customHeigh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21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21" customHeigh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21" customHeigh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21" customHeigh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21" customHeigh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21" customHeigh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21" customHeigh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21" customHeigh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21" customHeigh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21" customHeigh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21" customHeigh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21" customHeigh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21" customHeigh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21" customHeigh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21" customHeigh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21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21" customHeigh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21" customHeigh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21" customHeigh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21" customHeigh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21" customHeigh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21" customHeigh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21" customHeigh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21" customHeigh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21" customHeigh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21" customHeigh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21" customHeigh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21" customHeigh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21" customHeigh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21" customHeigh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21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21" customHeigh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21" customHeigh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21" customHeigh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21" customHeigh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21" customHeigh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21" customHeigh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21" customHeigh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21" customHeigh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21" customHeight="1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21" customHeight="1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21" customHeight="1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21" customHeight="1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21" customHeight="1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21" customHeight="1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21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21" customHeight="1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21" customHeight="1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21" customHeight="1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21" customHeight="1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21" customHeight="1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21" customHeight="1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21" customHeight="1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21" customHeight="1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21" customHeight="1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21" customHeight="1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21" customHeight="1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21" customHeight="1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21" customHeight="1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21" customHeight="1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21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21" customHeight="1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21" customHeight="1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21" customHeight="1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21" customHeight="1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21" customHeight="1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21" customHeight="1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21" customHeight="1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21" customHeight="1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21" customHeight="1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21" customHeight="1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21" customHeight="1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21" customHeight="1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21" customHeight="1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21" customHeight="1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21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21" customHeight="1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21" customHeight="1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21" customHeight="1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21" customHeight="1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21" customHeight="1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21" customHeight="1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21" customHeight="1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21" customHeight="1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21" customHeight="1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21" customHeight="1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21" customHeight="1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21" customHeight="1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21" customHeight="1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21" customHeight="1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21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21" customHeight="1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21" customHeight="1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21" customHeight="1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21" customHeight="1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21" customHeight="1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21" customHeight="1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21" customHeight="1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21" customHeight="1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21" customHeight="1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21" customHeight="1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21" customHeight="1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21" customHeight="1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21" customHeight="1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21" customHeight="1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21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21" customHeight="1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21" customHeight="1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21" customHeight="1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21" customHeight="1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21" customHeight="1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21" customHeight="1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21" customHeight="1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21" customHeight="1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21" customHeight="1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21" customHeight="1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21" customHeight="1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21" customHeight="1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21" customHeight="1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21" customHeight="1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21" customHeight="1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21" customHeight="1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21" customHeight="1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21" customHeight="1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21" customHeight="1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21" customHeight="1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21" customHeight="1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21" customHeight="1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21" customHeight="1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21" customHeight="1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21" customHeight="1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21" customHeight="1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21" customHeight="1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21" customHeight="1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21" customHeight="1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21" customHeight="1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21" customHeight="1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21" customHeight="1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21" customHeight="1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21" customHeight="1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21" customHeight="1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21" customHeight="1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21" customHeight="1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21" customHeight="1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21" customHeight="1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21" customHeight="1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21" customHeight="1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21" customHeight="1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21" customHeight="1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21" customHeight="1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21" customHeight="1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21" customHeight="1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21" customHeight="1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21" customHeight="1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21" customHeight="1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21" customHeight="1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21" customHeight="1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21" customHeight="1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21" customHeight="1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21" customHeight="1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21" customHeight="1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21" customHeight="1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21" customHeight="1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21" customHeight="1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21" customHeight="1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21" customHeight="1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21" customHeight="1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21" customHeight="1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21" customHeight="1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21" customHeight="1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21" customHeight="1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21" customHeight="1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21" customHeight="1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21" customHeight="1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21" customHeight="1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21" customHeight="1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21" customHeight="1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21" customHeight="1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21" customHeight="1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21" customHeight="1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21" customHeight="1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21" customHeight="1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21" customHeight="1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21" customHeight="1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21" customHeight="1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21" customHeight="1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21" customHeight="1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21" customHeight="1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21" customHeight="1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21" customHeight="1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21" customHeight="1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21" customHeight="1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21" customHeight="1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21" customHeight="1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21" customHeight="1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21" customHeight="1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21" customHeight="1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21" customHeight="1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21" customHeight="1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21" customHeight="1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21" customHeight="1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21" customHeight="1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21" customHeight="1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21" customHeight="1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21" customHeight="1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21" customHeight="1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21" customHeight="1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21" customHeight="1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21" customHeight="1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21" customHeight="1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21" customHeight="1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21" customHeight="1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21" customHeight="1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21" customHeight="1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21" customHeight="1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21" customHeight="1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21" customHeight="1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21" customHeight="1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21" customHeight="1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21" customHeight="1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21" customHeight="1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21" customHeight="1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21" customHeight="1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21" customHeight="1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21" customHeight="1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21" customHeight="1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21" customHeight="1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21" customHeight="1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21" customHeight="1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21" customHeight="1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21" customHeight="1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21" customHeight="1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21" customHeight="1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21" customHeight="1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21" customHeight="1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21" customHeight="1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21" customHeight="1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21" customHeight="1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21" customHeight="1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21" customHeight="1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21" customHeight="1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21" customHeight="1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21" customHeight="1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21" customHeight="1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21" customHeight="1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21" customHeight="1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21" customHeight="1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21" customHeight="1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21" customHeight="1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21" customHeight="1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21" customHeight="1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21" customHeight="1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21" customHeight="1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21" customHeight="1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21" customHeight="1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21" customHeight="1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21" customHeight="1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21" customHeight="1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21" customHeight="1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21" customHeight="1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21" customHeight="1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21" customHeight="1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21" customHeight="1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21" customHeight="1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21" customHeight="1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21" customHeight="1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21" customHeight="1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21" customHeight="1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21" customHeight="1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21" customHeight="1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21" customHeight="1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21" customHeight="1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21" customHeight="1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21" customHeight="1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21" customHeight="1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21" customHeight="1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21" customHeight="1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21" customHeight="1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21" customHeight="1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21" customHeight="1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21" customHeight="1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21" customHeight="1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21" customHeight="1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21" customHeight="1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21" customHeight="1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21" customHeight="1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21" customHeight="1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21" customHeight="1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21" customHeight="1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21" customHeight="1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21" customHeight="1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21" customHeight="1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21" customHeight="1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21" customHeight="1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21" customHeight="1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21" customHeight="1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21" customHeight="1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21" customHeight="1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21" customHeight="1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21" customHeight="1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21" customHeight="1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21" customHeight="1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21" customHeight="1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21" customHeight="1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21" customHeight="1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21" customHeight="1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21" customHeight="1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21" customHeight="1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21" customHeight="1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21" customHeight="1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21" customHeight="1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21" customHeight="1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21" customHeight="1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21" customHeight="1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21" customHeight="1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21" customHeight="1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21" customHeight="1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21" customHeight="1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21" customHeight="1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21" customHeight="1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21" customHeight="1" x14ac:dyDescent="0.2"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21" customHeight="1" x14ac:dyDescent="0.2"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mergeCells count="4">
    <mergeCell ref="A28:H28"/>
    <mergeCell ref="A16:H16"/>
    <mergeCell ref="A2:H2"/>
    <mergeCell ref="A4:H4"/>
  </mergeCells>
  <phoneticPr fontId="4" type="noConversion"/>
  <printOptions gridLines="1"/>
  <pageMargins left="0.7" right="0.7" top="0.75" bottom="0.75" header="0" footer="0"/>
  <pageSetup paperSize="3" scale="9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Md. Shadman Sakib</cp:lastModifiedBy>
  <cp:lastPrinted>2023-04-30T06:19:45Z</cp:lastPrinted>
  <dcterms:created xsi:type="dcterms:W3CDTF">2021-12-01T14:48:29Z</dcterms:created>
  <dcterms:modified xsi:type="dcterms:W3CDTF">2023-12-10T18:15:38Z</dcterms:modified>
</cp:coreProperties>
</file>