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4DE046CADAD4153ADF88B1AEDE71F2D" descr="屏幕截图 2024-07-09 094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730375"/>
          <a:ext cx="6549390" cy="929005"/>
        </a:xfrm>
        <a:prstGeom prst="rect">
          <a:avLst/>
        </a:prstGeom>
      </xdr:spPr>
    </xdr:pic>
  </etc:cellImage>
  <etc:cellImage>
    <xdr:pic>
      <xdr:nvPicPr>
        <xdr:cNvPr id="3" name="ID_E7048D0C7F444E1EA4D38B4C62B941F1" descr="屏幕截图 2024-07-09 0947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6450" y="1222375"/>
          <a:ext cx="6943725" cy="1769745"/>
        </a:xfrm>
        <a:prstGeom prst="rect">
          <a:avLst/>
        </a:prstGeom>
      </xdr:spPr>
    </xdr:pic>
  </etc:cellImage>
  <etc:cellImage>
    <xdr:pic>
      <xdr:nvPicPr>
        <xdr:cNvPr id="4" name="ID_38EEBC85090045238E788C751F9832DA" descr="屏幕截图 2024-07-09 095355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3140075"/>
        </a:xfrm>
        <a:prstGeom prst="rect">
          <a:avLst/>
        </a:prstGeom>
      </xdr:spPr>
    </xdr:pic>
  </etc:cellImage>
  <etc:cellImage>
    <xdr:pic>
      <xdr:nvPicPr>
        <xdr:cNvPr id="5" name="ID_4C647E4DC9D24ECDBFEFD0897CABB8FE" descr="屏幕截图 2024-07-09 0955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63375" y="1216025"/>
          <a:ext cx="10058400" cy="1732280"/>
        </a:xfrm>
        <a:prstGeom prst="rect">
          <a:avLst/>
        </a:prstGeom>
      </xdr:spPr>
    </xdr:pic>
  </etc:cellImage>
  <etc:cellImage>
    <xdr:pic>
      <xdr:nvPicPr>
        <xdr:cNvPr id="6" name="ID_80C0ABE32BD9454CA89606AE0434638D" descr="屏幕截图 2024-07-09 095729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1581785"/>
        </a:xfrm>
        <a:prstGeom prst="rect">
          <a:avLst/>
        </a:prstGeom>
      </xdr:spPr>
    </xdr:pic>
  </etc:cellImage>
  <etc:cellImage>
    <xdr:pic>
      <xdr:nvPicPr>
        <xdr:cNvPr id="7" name="ID_031E05BDC3E7489DAB47E38143AB06EC" descr="屏幕截图 2024-07-09 09583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3002915"/>
        </a:xfrm>
        <a:prstGeom prst="rect">
          <a:avLst/>
        </a:prstGeom>
      </xdr:spPr>
    </xdr:pic>
  </etc:cellImage>
  <etc:cellImage>
    <xdr:pic>
      <xdr:nvPicPr>
        <xdr:cNvPr id="8" name="ID_5F60B31F80534787947973E719D8B544" descr="屏幕截图 2024-07-09 100048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3017520"/>
        </a:xfrm>
        <a:prstGeom prst="rect">
          <a:avLst/>
        </a:prstGeom>
      </xdr:spPr>
    </xdr:pic>
  </etc:cellImage>
  <etc:cellImage>
    <xdr:pic>
      <xdr:nvPicPr>
        <xdr:cNvPr id="9" name="ID_99914DAAC32345079DD333E2121E5922" descr="屏幕截图 2024-07-09 100239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1708150"/>
        </a:xfrm>
        <a:prstGeom prst="rect">
          <a:avLst/>
        </a:prstGeom>
      </xdr:spPr>
    </xdr:pic>
  </etc:cellImage>
  <etc:cellImage>
    <xdr:pic>
      <xdr:nvPicPr>
        <xdr:cNvPr id="10" name="ID_282A08C391C0494F884464B448E8CC60" descr="屏幕截图 2024-07-09 100348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1659255"/>
        </a:xfrm>
        <a:prstGeom prst="rect">
          <a:avLst/>
        </a:prstGeom>
      </xdr:spPr>
    </xdr:pic>
  </etc:cellImage>
  <etc:cellImage>
    <xdr:pic>
      <xdr:nvPicPr>
        <xdr:cNvPr id="11" name="ID_2567648FCCBC4FC1A0F8313513BAEF80" descr="屏幕截图 2024-07-10 111155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16065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<sst xmlns="http://schemas.openxmlformats.org/spreadsheetml/2006/main" count="36" uniqueCount="33">
  <si>
    <t>序号</t>
  </si>
  <si>
    <t>物料名称</t>
  </si>
  <si>
    <t>数量</t>
  </si>
  <si>
    <t>价格</t>
  </si>
  <si>
    <t>链接</t>
  </si>
  <si>
    <t>图片</t>
  </si>
  <si>
    <t>备注</t>
  </si>
  <si>
    <t>MS9601A</t>
  </si>
  <si>
    <t>https://detail.tmall.com/item.htm?id=784943799898&amp;spm=a1z09.2.0.0.43452e8dgd5XO9&amp;_u=93mhss2fd6f0</t>
  </si>
  <si>
    <t>USB-3.1插座 16P TYPE-C 母座</t>
  </si>
  <si>
    <t>https://detail.tmall.com/item.htm?id=624204453884&amp;spm=a1z09.2.0.0.43452e8dgd5XO9&amp;_u=93mhss2fc477</t>
  </si>
  <si>
    <t>6*6*9MM直插 轻触开关</t>
  </si>
  <si>
    <t>https://detail.tmall.com/item.htm?id=620559459429&amp;spm=a1z09.2.0.0.43452e8dgd5XO9&amp;_u=93mhss2fccf7</t>
  </si>
  <si>
    <t>电容 0603 10UF（106K) 10V</t>
  </si>
  <si>
    <t>https://item.taobao.com/item.htm?spm=a1z09.2.0.0.43452e8dgd5XO9&amp;id=38715991817&amp;_u=93mhss2f3d12</t>
  </si>
  <si>
    <t>电阻 0603 47K 1%</t>
  </si>
  <si>
    <t>https://item.taobao.com/item.htm?spm=a1z09.2.0.0.43452e8dgd5XO9&amp;id=579395256802&amp;_u=93mhss2fda19</t>
  </si>
  <si>
    <t>LED 0603 红黄蓝绿白</t>
  </si>
  <si>
    <t>1包/各20个</t>
  </si>
  <si>
    <t>https://item.taobao.com/item.htm?spm=a1z09.2.0.0.43452e8dgd5XO9&amp;id=41416880487&amp;_u=93mhss2f9a73</t>
  </si>
  <si>
    <t>HDMI19P板上四脚插贴片铁壳镀金</t>
  </si>
  <si>
    <t>https://item.taobao.com/item.htm?spm=a1z09.2.0.0.43452e8dKNHXhM&amp;id=695374647484&amp;_u=93mhss2fa3fc</t>
  </si>
  <si>
    <t>电阻 0603 10K 1%</t>
  </si>
  <si>
    <t>https://item.taobao.com/item.htm?spm=a1z09.2.0.0.43452e8dKNHXhM&amp;id=579702510878&amp;_u=93mhss2f4367</t>
  </si>
  <si>
    <t>电阻 0603 1K 1%</t>
  </si>
  <si>
    <t>电容 0603 100NF（104M）50V</t>
  </si>
  <si>
    <t>https://item.taobao.com/item.htm?spm=a1z09.2.0.0.43452e8dKNHXhM&amp;id=38715991817&amp;_u=93mhss2f3d12</t>
  </si>
  <si>
    <t>电阻 0603 5K1 1%</t>
  </si>
  <si>
    <t>电容 0603 4.7UF（475K) 16V</t>
  </si>
  <si>
    <t>1N4148WS T4 SOD-323</t>
  </si>
  <si>
    <t>https://item.taobao.com/item.htm?spm=a1z09.2.0.0.43452e8dKNHXhM&amp;id=762078080831&amp;_u=93mhss2fd069</t>
  </si>
  <si>
    <t>镊子 ESD-12</t>
  </si>
  <si>
    <t>https://item.taobao.com/item.htm?spm=a1z09.2.0.0.61352e8dTrh1Ch&amp;id=625274908951&amp;_u=a3mhss2f51bc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</si>
</sst>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43452e8dKNHXhM&amp;id=762078080831&amp;_u=93mhss2fd069" TargetMode="External"/><Relationship Id="rId8" Type="http://schemas.openxmlformats.org/officeDocument/2006/relationships/hyperlink" Target="https://item.taobao.com/item.htm?spm=a1z09.2.0.0.43452e8dKNHXhM&amp;id=579702510878&amp;_u=93mhss2f4367" TargetMode="External"/><Relationship Id="rId7" Type="http://schemas.openxmlformats.org/officeDocument/2006/relationships/hyperlink" Target="https://item.taobao.com/item.htm?spm=a1z09.2.0.0.43452e8dKNHXhM&amp;id=695374647484&amp;_u=93mhss2fa3fc" TargetMode="External"/><Relationship Id="rId6" Type="http://schemas.openxmlformats.org/officeDocument/2006/relationships/hyperlink" Target="https://item.taobao.com/item.htm?spm=a1z09.2.0.0.43452e8dgd5XO9&amp;id=41416880487&amp;_u=93mhss2f9a73" TargetMode="External"/><Relationship Id="rId5" Type="http://schemas.openxmlformats.org/officeDocument/2006/relationships/hyperlink" Target="https://item.taobao.com/item.htm?spm=a1z09.2.0.0.43452e8dgd5XO9&amp;id=579395256802&amp;_u=93mhss2fda19" TargetMode="External"/><Relationship Id="rId4" Type="http://schemas.openxmlformats.org/officeDocument/2006/relationships/hyperlink" Target="https://item.taobao.com/item.htm?spm=a1z09.2.0.0.43452e8dgd5XO9&amp;id=38715991817&amp;_u=93mhss2f3d12" TargetMode="External"/><Relationship Id="rId3" Type="http://schemas.openxmlformats.org/officeDocument/2006/relationships/hyperlink" Target="https://detail.tmall.com/item.htm?id=620559459429&amp;spm=a1z09.2.0.0.43452e8dgd5XO9&amp;_u=93mhss2fccf7" TargetMode="External"/><Relationship Id="rId2" Type="http://schemas.openxmlformats.org/officeDocument/2006/relationships/hyperlink" Target="https://detail.tmall.com/item.htm?id=624204453884&amp;spm=a1z09.2.0.0.43452e8dgd5XO9&amp;_u=93mhss2fc477" TargetMode="External"/><Relationship Id="rId1" Type="http://schemas.openxmlformats.org/officeDocument/2006/relationships/hyperlink" Target="https://detail.tmall.com/item.htm?id=784943799898&amp;spm=a1z09.2.0.0.43452e8dgd5XO9&amp;_u=93mhss2fd6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E21" sqref="E21"/>
    </sheetView>
  </sheetViews>
  <sheetFormatPr defaultColWidth="9" defaultRowHeight="13.5" outlineLevelCol="6"/>
  <cols>
    <col min="1" max="1" width="8.375" customWidth="1"/>
    <col min="2" max="2" width="28.625" customWidth="1"/>
    <col min="3" max="3" width="10.375" customWidth="1"/>
    <col min="5" max="5" width="98.125" customWidth="1"/>
    <col min="6" max="6" width="34.625" customWidth="1"/>
  </cols>
  <sheetData>
    <row r="1" s="1" customFormat="1" ht="22.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22" customHeight="1" spans="1:6">
      <c r="A2" s="2">
        <v>1</v>
      </c>
      <c r="B2" s="2" t="s">
        <v>7</v>
      </c>
      <c r="C2" s="2">
        <v>1</v>
      </c>
      <c r="D2" s="2">
        <v>1.98</v>
      </c>
      <c r="E2" s="3" t="s">
        <v>8</v>
      </c>
      <c r="F2" s="2" t="str">
        <f>_xlfn.DISPIMG("ID_C4DE046CADAD4153ADF88B1AEDE71F2D",1)</f>
        <v>=DISPIMG("ID_C4DE046CADAD4153ADF88B1AEDE71F2D",1)</v>
      </c>
    </row>
    <row r="3" s="2" customFormat="1" ht="22" customHeight="1" spans="1:6">
      <c r="A3" s="2">
        <v>2</v>
      </c>
      <c r="B3" s="2" t="s">
        <v>9</v>
      </c>
      <c r="C3" s="2">
        <v>5</v>
      </c>
      <c r="D3" s="2">
        <v>2.45</v>
      </c>
      <c r="E3" s="3" t="s">
        <v>10</v>
      </c>
      <c r="F3" s="2" t="str">
        <f>_xlfn.DISPIMG("ID_E7048D0C7F444E1EA4D38B4C62B941F1",1)</f>
        <v>=DISPIMG("ID_E7048D0C7F444E1EA4D38B4C62B941F1",1)</v>
      </c>
    </row>
    <row r="4" s="2" customFormat="1" ht="22" customHeight="1" spans="1:5">
      <c r="A4" s="2">
        <v>3</v>
      </c>
      <c r="B4" s="2" t="s">
        <v>11</v>
      </c>
      <c r="C4" s="2">
        <v>20</v>
      </c>
      <c r="E4" s="3" t="s">
        <v>12</v>
      </c>
    </row>
    <row r="5" s="2" customFormat="1" ht="22" customHeight="1" spans="1:6">
      <c r="A5" s="2">
        <v>4</v>
      </c>
      <c r="B5" s="2" t="s">
        <v>13</v>
      </c>
      <c r="C5" s="2">
        <v>100</v>
      </c>
      <c r="D5" s="2">
        <v>0.2</v>
      </c>
      <c r="E5" s="3" t="s">
        <v>14</v>
      </c>
      <c r="F5" s="2" t="str">
        <f>_xlfn.DISPIMG("ID_38EEBC85090045238E788C751F9832DA",1)</f>
        <v>=DISPIMG("ID_38EEBC85090045238E788C751F9832DA",1)</v>
      </c>
    </row>
    <row r="6" s="2" customFormat="1" ht="22" customHeight="1" spans="1:5">
      <c r="A6" s="2">
        <v>5</v>
      </c>
      <c r="B6" s="2" t="s">
        <v>15</v>
      </c>
      <c r="C6" s="2">
        <v>100</v>
      </c>
      <c r="E6" s="3" t="s">
        <v>16</v>
      </c>
    </row>
    <row r="7" s="2" customFormat="1" ht="22" customHeight="1" spans="1:6">
      <c r="A7" s="2">
        <v>6</v>
      </c>
      <c r="B7" s="2" t="s">
        <v>17</v>
      </c>
      <c r="C7" s="2" t="s">
        <v>18</v>
      </c>
      <c r="D7" s="2">
        <v>0.2</v>
      </c>
      <c r="E7" s="3" t="s">
        <v>19</v>
      </c>
      <c r="F7" s="2" t="str">
        <f>_xlfn.DISPIMG("ID_4C647E4DC9D24ECDBFEFD0897CABB8FE",1)</f>
        <v>=DISPIMG("ID_4C647E4DC9D24ECDBFEFD0897CABB8FE",1)</v>
      </c>
    </row>
    <row r="8" s="2" customFormat="1" ht="22" customHeight="1" spans="1:6">
      <c r="A8" s="2">
        <v>7</v>
      </c>
      <c r="B8" s="2" t="s">
        <v>20</v>
      </c>
      <c r="C8" s="2">
        <v>5</v>
      </c>
      <c r="D8" s="2">
        <v>2.67</v>
      </c>
      <c r="E8" s="3" t="s">
        <v>21</v>
      </c>
      <c r="F8" s="2" t="str">
        <f>_xlfn.DISPIMG("ID_80C0ABE32BD9454CA89606AE0434638D",1)</f>
        <v>=DISPIMG("ID_80C0ABE32BD9454CA89606AE0434638D",1)</v>
      </c>
    </row>
    <row r="9" s="2" customFormat="1" ht="22" customHeight="1" spans="1:6">
      <c r="A9" s="2">
        <v>8</v>
      </c>
      <c r="B9" s="2" t="s">
        <v>22</v>
      </c>
      <c r="C9" s="2">
        <v>100</v>
      </c>
      <c r="D9" s="2">
        <v>0.4</v>
      </c>
      <c r="E9" s="3" t="s">
        <v>23</v>
      </c>
      <c r="F9" s="2" t="str">
        <f>_xlfn.DISPIMG("ID_031E05BDC3E7489DAB47E38143AB06EC",1)</f>
        <v>=DISPIMG("ID_031E05BDC3E7489DAB47E38143AB06EC",1)</v>
      </c>
    </row>
    <row r="10" s="2" customFormat="1" ht="22" customHeight="1" spans="1:5">
      <c r="A10" s="2">
        <v>9</v>
      </c>
      <c r="B10" s="2" t="s">
        <v>24</v>
      </c>
      <c r="C10" s="2">
        <v>100</v>
      </c>
      <c r="E10" s="3" t="s">
        <v>23</v>
      </c>
    </row>
    <row r="11" s="2" customFormat="1" ht="22" customHeight="1" spans="1:6">
      <c r="A11" s="2">
        <v>10</v>
      </c>
      <c r="B11" s="2" t="s">
        <v>25</v>
      </c>
      <c r="C11" s="2">
        <v>100</v>
      </c>
      <c r="D11" s="2">
        <v>0.7</v>
      </c>
      <c r="E11" s="2" t="s">
        <v>26</v>
      </c>
      <c r="F11" s="2" t="str">
        <f>_xlfn.DISPIMG("ID_5F60B31F80534787947973E719D8B544",1)</f>
        <v>=DISPIMG("ID_5F60B31F80534787947973E719D8B544",1)</v>
      </c>
    </row>
    <row r="12" s="2" customFormat="1" ht="22" customHeight="1" spans="1:5">
      <c r="A12" s="2">
        <v>11</v>
      </c>
      <c r="B12" s="2" t="s">
        <v>27</v>
      </c>
      <c r="C12" s="2">
        <v>100</v>
      </c>
      <c r="E12" s="2" t="s">
        <v>23</v>
      </c>
    </row>
    <row r="13" s="2" customFormat="1" ht="22" customHeight="1" spans="1:6">
      <c r="A13" s="2">
        <v>12</v>
      </c>
      <c r="B13" s="2" t="s">
        <v>28</v>
      </c>
      <c r="C13" s="2">
        <v>100</v>
      </c>
      <c r="D13" s="2">
        <v>0.65</v>
      </c>
      <c r="E13" s="2" t="s">
        <v>26</v>
      </c>
      <c r="F13" s="2" t="str">
        <f>_xlfn.DISPIMG("ID_99914DAAC32345079DD333E2121E5922",1)</f>
        <v>=DISPIMG("ID_99914DAAC32345079DD333E2121E5922",1)</v>
      </c>
    </row>
    <row r="14" s="2" customFormat="1" ht="22" customHeight="1" spans="1:6">
      <c r="A14" s="2">
        <v>13</v>
      </c>
      <c r="B14" s="2" t="s">
        <v>29</v>
      </c>
      <c r="C14" s="2">
        <v>10</v>
      </c>
      <c r="D14" s="2">
        <v>0.32</v>
      </c>
      <c r="E14" s="3" t="s">
        <v>30</v>
      </c>
      <c r="F14" s="2" t="str">
        <f>_xlfn.DISPIMG("ID_282A08C391C0494F884464B448E8CC60",1)</f>
        <v>=DISPIMG("ID_282A08C391C0494F884464B448E8CC60",1)</v>
      </c>
    </row>
    <row r="15" ht="22" customHeight="1" spans="1:6">
      <c r="A15" s="4">
        <v>14</v>
      </c>
      <c r="B15" s="4" t="s">
        <v>31</v>
      </c>
      <c r="C15" s="4">
        <v>1</v>
      </c>
      <c r="D15" s="2">
        <v>0.58</v>
      </c>
      <c r="E15" s="4" t="s">
        <v>32</v>
      </c>
      <c r="F15" s="4" t="str">
        <f>_xlfn.DISPIMG("ID_2567648FCCBC4FC1A0F8313513BAEF80",1)</f>
        <v>=DISPIMG("ID_2567648FCCBC4FC1A0F8313513BAEF80",1)</v>
      </c>
    </row>
    <row r="16" spans="4:4">
      <c r="D16" s="4">
        <f>SUM(D2:D15)</f>
        <v>10.15</v>
      </c>
    </row>
  </sheetData>
  <mergeCells count="8">
    <mergeCell ref="D3:D4"/>
    <mergeCell ref="D5:D6"/>
    <mergeCell ref="D9:D10"/>
    <mergeCell ref="D11:D12"/>
    <mergeCell ref="F3:F4"/>
    <mergeCell ref="F5:F6"/>
    <mergeCell ref="F9:F10"/>
    <mergeCell ref="F11:F12"/>
  </mergeCells>
  <hyperlinks>
    <hyperlink ref="E2" r:id="rId1" display="https://detail.tmall.com/item.htm?id=784943799898&amp;spm=a1z09.2.0.0.43452e8dgd5XO9&amp;_u=93mhss2fd6f0"/>
    <hyperlink ref="E3" r:id="rId2" display="https://detail.tmall.com/item.htm?id=624204453884&amp;spm=a1z09.2.0.0.43452e8dgd5XO9&amp;_u=93mhss2fc477"/>
    <hyperlink ref="E4" r:id="rId3" display="https://detail.tmall.com/item.htm?id=620559459429&amp;spm=a1z09.2.0.0.43452e8dgd5XO9&amp;_u=93mhss2fccf7"/>
    <hyperlink ref="E5" r:id="rId4" display="https://item.taobao.com/item.htm?spm=a1z09.2.0.0.43452e8dgd5XO9&amp;id=38715991817&amp;_u=93mhss2f3d12"/>
    <hyperlink ref="E6" r:id="rId5" display="https://item.taobao.com/item.htm?spm=a1z09.2.0.0.43452e8dgd5XO9&amp;id=579395256802&amp;_u=93mhss2fda19"/>
    <hyperlink ref="E7" r:id="rId6" display="https://item.taobao.com/item.htm?spm=a1z09.2.0.0.43452e8dgd5XO9&amp;id=41416880487&amp;_u=93mhss2f9a73"/>
    <hyperlink ref="E8" r:id="rId7" display="https://item.taobao.com/item.htm?spm=a1z09.2.0.0.43452e8dKNHXhM&amp;id=695374647484&amp;_u=93mhss2fa3fc"/>
    <hyperlink ref="E9" r:id="rId8" display="https://item.taobao.com/item.htm?spm=a1z09.2.0.0.43452e8dKNHXhM&amp;id=579702510878&amp;_u=93mhss2f4367"/>
    <hyperlink ref="E10" r:id="rId8" display="https://item.taobao.com/item.htm?spm=a1z09.2.0.0.43452e8dKNHXhM&amp;id=579702510878&amp;_u=93mhss2f4367"/>
    <hyperlink ref="E14" r:id="rId9" display="https://item.taobao.com/item.htm?spm=a1z09.2.0.0.43452e8dKNHXhM&amp;id=762078080831&amp;_u=93mhss2fd069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豪</cp:lastModifiedBy>
  <dcterms:created xsi:type="dcterms:W3CDTF">2024-07-09T01:37:00Z</dcterms:created>
  <dcterms:modified xsi:type="dcterms:W3CDTF">2024-07-10T03:13:54Z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2052-11.8.2.10154</vt:lpwstr>
  </property>
</Properties>
</file>