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cco_1" sheetId="1" state="visible" r:id="rId1"/>
    <sheet name="Blocco_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530034</t>
        </is>
      </c>
      <c r="D2" t="inlineStr">
        <is>
          <t>B.go San Gottardo 44  30026 Portogruaro ( VE )</t>
        </is>
      </c>
      <c r="E2" t="inlineStr">
        <is>
          <t>Capogruppo ATI; Castellanimpianti srl</t>
        </is>
      </c>
      <c r="F2" t="n">
        <v>0</v>
      </c>
      <c r="G2" t="n">
        <v>1</v>
      </c>
      <c r="H2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526775</t>
        </is>
      </c>
      <c r="D3" t="inlineStr">
        <is>
          <t>Via Comugne  30020 Pramaggiore ( VE )</t>
        </is>
      </c>
      <c r="E3" t="inlineStr">
        <is>
          <t>Galli srl</t>
        </is>
      </c>
      <c r="F3" t="n">
        <v>1973</v>
      </c>
      <c r="G3" t="n">
        <v>1</v>
      </c>
      <c r="H3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524953</t>
        </is>
      </c>
      <c r="D4" t="inlineStr">
        <is>
          <t>Via Cima da Conegliano  31016 Cordignano ( TV )</t>
        </is>
      </c>
      <c r="E4" t="inlineStr">
        <is>
          <t>Impresa Edile Artigiana Fratelli Carlet</t>
        </is>
      </c>
      <c r="F4" t="n">
        <v>5231</v>
      </c>
      <c r="G4" t="n">
        <v>1</v>
      </c>
      <c r="H4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496253</t>
        </is>
      </c>
      <c r="D5" t="inlineStr">
        <is>
          <t>Via Martiri delle Foibe  32036 Sedico ( BL )</t>
        </is>
      </c>
      <c r="E5" t="inlineStr">
        <is>
          <t>Tena srl</t>
        </is>
      </c>
      <c r="F5" t="n">
        <v>9769</v>
      </c>
      <c r="G5" t="n">
        <v>1</v>
      </c>
      <c r="H5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186399</t>
        </is>
      </c>
      <c r="D6" t="inlineStr">
        <is>
          <t>ex cartiera Galvani  31029 Vittorio Veneto ( TV )</t>
        </is>
      </c>
      <c r="E6" t="inlineStr">
        <is>
          <t>Luma srl</t>
        </is>
      </c>
      <c r="F6" t="n">
        <v>13643</v>
      </c>
      <c r="G6" t="n">
        <v>1</v>
      </c>
      <c r="H6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335871</t>
        </is>
      </c>
      <c r="D7" t="inlineStr">
        <is>
          <t>Via Selva Rosata 79  30021 Caorle ( VE )</t>
        </is>
      </c>
      <c r="E7" t="inlineStr">
        <is>
          <t>Manelli Impresa Spa</t>
        </is>
      </c>
      <c r="F7" t="n">
        <v>13643</v>
      </c>
      <c r="G7" t="n">
        <v>1</v>
      </c>
      <c r="H7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533327</t>
        </is>
      </c>
      <c r="D8" t="inlineStr">
        <is>
          <t>Via Immacolata di Lourdes  31015 Conegliano ( TV )</t>
        </is>
      </c>
      <c r="E8" t="inlineStr">
        <is>
          <t>Tre srl</t>
        </is>
      </c>
      <c r="F8" t="n">
        <v>13643</v>
      </c>
      <c r="G8" t="n">
        <v>1</v>
      </c>
      <c r="H8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525893</t>
        </is>
      </c>
      <c r="D9" t="inlineStr">
        <is>
          <t>Via Monte Civetta  31015 Conegliano ( TV )</t>
        </is>
      </c>
      <c r="E9" t="inlineStr">
        <is>
          <t>Immobiliare Regina srl</t>
        </is>
      </c>
      <c r="F9" t="n">
        <v>14988</v>
      </c>
      <c r="G9" t="n">
        <v>1</v>
      </c>
      <c r="H9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528922</t>
        </is>
      </c>
      <c r="D10" t="inlineStr">
        <is>
          <t>P.zza Calvi  31015 Conegliano ( TV )</t>
        </is>
      </c>
      <c r="E10" t="inlineStr">
        <is>
          <t>Luma srl</t>
        </is>
      </c>
      <c r="F10" t="n">
        <v>16659</v>
      </c>
      <c r="G10" t="n">
        <v>1</v>
      </c>
      <c r="H10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529002</t>
        </is>
      </c>
      <c r="D11" t="inlineStr">
        <is>
          <t>Via Pietro Caronelli, 28  31015 Conegliano ( TV )</t>
        </is>
      </c>
      <c r="E11" t="inlineStr">
        <is>
          <t>Lavoro srl</t>
        </is>
      </c>
      <c r="F11" t="n">
        <v>17928</v>
      </c>
      <c r="G11" t="n">
        <v>1</v>
      </c>
      <c r="H11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491589</t>
        </is>
      </c>
      <c r="D12" t="inlineStr">
        <is>
          <t>Via Stadio 16  31015 Conegliano ( TV )</t>
        </is>
      </c>
      <c r="E12" t="inlineStr">
        <is>
          <t>Golden Art srl</t>
        </is>
      </c>
      <c r="F12" t="n">
        <v>19382</v>
      </c>
      <c r="G12" t="n">
        <v>2</v>
      </c>
      <c r="H12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521801</t>
        </is>
      </c>
      <c r="D13" t="inlineStr">
        <is>
          <t>Via Cacciatori delle Alpi 16  31015 Conegliano ( TV )</t>
        </is>
      </c>
      <c r="E13" t="inlineStr">
        <is>
          <t>Terna Costruzioni srl</t>
        </is>
      </c>
      <c r="F13" t="n">
        <v>20902</v>
      </c>
      <c r="G13" t="n">
        <v>2</v>
      </c>
      <c r="H13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522887</t>
        </is>
      </c>
      <c r="D14" t="inlineStr">
        <is>
          <t>Via Teatro Vecchio 17  31015 Conegliano ( TV )</t>
        </is>
      </c>
      <c r="E14" t="inlineStr">
        <is>
          <t>Bodio H srl</t>
        </is>
      </c>
      <c r="F14" t="n">
        <v>22692</v>
      </c>
      <c r="G14" t="n">
        <v>2</v>
      </c>
      <c r="H14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542206</t>
        </is>
      </c>
      <c r="D15" t="inlineStr">
        <is>
          <t>Via Garibaldi  31053 Pieve di Soligo ( TV )</t>
        </is>
      </c>
      <c r="E15" t="inlineStr">
        <is>
          <t>De Biasi Costruzioni snc</t>
        </is>
      </c>
      <c r="F15" t="n">
        <v>25158</v>
      </c>
      <c r="G15" t="n">
        <v>2</v>
      </c>
      <c r="H15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5" t="inlineStr">
        <is>
          <t>ultima azienda da visitare</t>
        </is>
      </c>
      <c r="J15" t="inlineStr"/>
    </row>
    <row r="16">
      <c r="A16" t="n">
        <v>1</v>
      </c>
      <c r="B16" t="n">
        <v>15</v>
      </c>
      <c r="C16" t="inlineStr">
        <is>
          <t>527851</t>
        </is>
      </c>
      <c r="D16" t="inlineStr">
        <is>
          <t>V.lo Fanio Soligo  31040 Volpago del Montello ( TV )</t>
        </is>
      </c>
      <c r="E16" t="inlineStr">
        <is>
          <t>Martini Costruzioni Generali srl</t>
        </is>
      </c>
      <c r="F16" t="n">
        <v>28308</v>
      </c>
      <c r="G16" t="n">
        <v>2</v>
      </c>
      <c r="H16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524717</t>
        </is>
      </c>
      <c r="D17" t="inlineStr">
        <is>
          <t>Via Mons. Vincenzo Milani  31036 Istrana ( TV )</t>
        </is>
      </c>
      <c r="E17" t="inlineStr">
        <is>
          <t>Marchesin snc</t>
        </is>
      </c>
      <c r="F17" t="n">
        <v>30714</v>
      </c>
      <c r="G17" t="n">
        <v>2</v>
      </c>
      <c r="H17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7" t="inlineStr"/>
      <c r="J17" t="inlineStr"/>
    </row>
    <row r="18">
      <c r="A18" t="n">
        <v>1</v>
      </c>
      <c r="B18" t="n">
        <v>17</v>
      </c>
      <c r="C18" t="inlineStr">
        <is>
          <t>540140</t>
        </is>
      </c>
      <c r="D18" t="inlineStr">
        <is>
          <t>Via Mons. Luigi Antonello   31036 Istrana ( TV )</t>
        </is>
      </c>
      <c r="E18" t="inlineStr">
        <is>
          <t>Immobiliare Stemarc sas</t>
        </is>
      </c>
      <c r="F18" t="n">
        <v>32093</v>
      </c>
      <c r="G18" t="n">
        <v>2</v>
      </c>
      <c r="H18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8" t="inlineStr"/>
      <c r="J18" t="inlineStr"/>
    </row>
    <row r="19">
      <c r="A19" t="n">
        <v>1</v>
      </c>
      <c r="B19" t="n">
        <v>18</v>
      </c>
      <c r="C19" t="inlineStr">
        <is>
          <t>529613</t>
        </is>
      </c>
      <c r="D19" t="inlineStr">
        <is>
          <t>v.le Monfenera  31100 Treviso ( TV )</t>
        </is>
      </c>
      <c r="E19" t="inlineStr">
        <is>
          <t>Cecchin srl</t>
        </is>
      </c>
      <c r="F19" t="n">
        <v>34305</v>
      </c>
      <c r="G19" t="n">
        <v>2</v>
      </c>
      <c r="H19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19" t="inlineStr"/>
      <c r="J19" t="inlineStr"/>
    </row>
    <row r="20">
      <c r="A20" t="n">
        <v>1</v>
      </c>
      <c r="B20" t="n">
        <v>19</v>
      </c>
      <c r="C20" t="inlineStr">
        <is>
          <t>529728</t>
        </is>
      </c>
      <c r="D20" t="inlineStr">
        <is>
          <t>Sant'Antonino  31100 Treviso ( TV )</t>
        </is>
      </c>
      <c r="E20" t="inlineStr">
        <is>
          <t>Cecchin srl</t>
        </is>
      </c>
      <c r="F20" t="n">
        <v>35656</v>
      </c>
      <c r="G20" t="n">
        <v>2</v>
      </c>
      <c r="H20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20" t="inlineStr"/>
      <c r="J20" t="inlineStr"/>
    </row>
    <row r="21">
      <c r="A21" t="n">
        <v>1</v>
      </c>
      <c r="B21" t="n">
        <v>20</v>
      </c>
      <c r="C21" t="inlineStr">
        <is>
          <t>534724</t>
        </is>
      </c>
      <c r="D21" t="inlineStr">
        <is>
          <t>Via Montello 33  31100 Treviso ( TV )</t>
        </is>
      </c>
      <c r="E21" t="inlineStr">
        <is>
          <t>Tesser Costruzioni srl</t>
        </is>
      </c>
      <c r="F21" t="n">
        <v>37204</v>
      </c>
      <c r="G21" t="n">
        <v>2</v>
      </c>
      <c r="H21">
        <f>HYPERLINK("https://www.google.com/maps/dir/45.8814895%2C12.3047018/45.87343360000001%2C12.2836901/45.888254%2C12.2985116/45.9014921%2C12.1716702/45.7812966%2C12.1238488/45.6761345%2C12.1105713/45.680538%2C12.1032363/45.6707217%2C12.2346754/45.6669338%2C12.2430608/45.671255%2C12.2483292", "Blocco 1 Parte 2")</f>
        <v/>
      </c>
      <c r="I21" t="inlineStr"/>
      <c r="J21" t="inlineStr"/>
    </row>
    <row r="22">
      <c r="A22" t="n">
        <v>1</v>
      </c>
      <c r="B22" t="n">
        <v>21</v>
      </c>
      <c r="C22" t="inlineStr">
        <is>
          <t>529564</t>
        </is>
      </c>
      <c r="D22" t="inlineStr">
        <is>
          <t>via Lancenigo  31100 Treviso ( TV )</t>
        </is>
      </c>
      <c r="E22" t="inlineStr">
        <is>
          <t>Frattin Costruzioni srl</t>
        </is>
      </c>
      <c r="F22" t="n">
        <v>38808</v>
      </c>
      <c r="G22" t="n">
        <v>3</v>
      </c>
      <c r="H22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2" t="inlineStr"/>
      <c r="J22" t="inlineStr"/>
    </row>
    <row r="23">
      <c r="A23" t="n">
        <v>1</v>
      </c>
      <c r="B23" t="n">
        <v>22</v>
      </c>
      <c r="C23" t="inlineStr">
        <is>
          <t>534672</t>
        </is>
      </c>
      <c r="D23" t="inlineStr">
        <is>
          <t>Fr. Fiera  31100 Treviso ( TV )</t>
        </is>
      </c>
      <c r="E23" t="inlineStr">
        <is>
          <t>Tesser Costruzioni srl</t>
        </is>
      </c>
      <c r="F23" t="n">
        <v>40603</v>
      </c>
      <c r="G23" t="n">
        <v>3</v>
      </c>
      <c r="H23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3" t="inlineStr"/>
      <c r="J23" t="inlineStr"/>
    </row>
    <row r="24">
      <c r="A24" t="n">
        <v>1</v>
      </c>
      <c r="B24" t="n">
        <v>23</v>
      </c>
      <c r="C24" t="inlineStr">
        <is>
          <t>521195</t>
        </is>
      </c>
      <c r="D24" t="inlineStr">
        <is>
          <t>Via Bianchi  31021 Mogliano Veneto ( TV )</t>
        </is>
      </c>
      <c r="E24" t="inlineStr">
        <is>
          <t>Finmac srl</t>
        </is>
      </c>
      <c r="F24" t="n">
        <v>42764</v>
      </c>
      <c r="G24" t="n">
        <v>3</v>
      </c>
      <c r="H24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4" t="inlineStr"/>
      <c r="J24" t="inlineStr"/>
    </row>
    <row r="25">
      <c r="A25" t="n">
        <v>1</v>
      </c>
      <c r="B25" t="n">
        <v>24</v>
      </c>
      <c r="C25" t="inlineStr">
        <is>
          <t>464989</t>
        </is>
      </c>
      <c r="D25" t="inlineStr">
        <is>
          <t>Via Tinto  30174 Venezia ( VE )</t>
        </is>
      </c>
      <c r="E25" t="inlineStr">
        <is>
          <t>Suninvest SpA</t>
        </is>
      </c>
      <c r="F25" t="n">
        <v>44569</v>
      </c>
      <c r="G25" t="n">
        <v>3</v>
      </c>
      <c r="H25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5" t="inlineStr"/>
      <c r="J25" t="inlineStr"/>
    </row>
    <row r="26">
      <c r="A26" t="n">
        <v>1</v>
      </c>
      <c r="B26" t="n">
        <v>25</v>
      </c>
      <c r="C26" t="inlineStr">
        <is>
          <t>500955</t>
        </is>
      </c>
      <c r="D26" t="inlineStr">
        <is>
          <t>Q.re. San Liberale  31100 Treviso ( TV )</t>
        </is>
      </c>
      <c r="E26" t="inlineStr">
        <is>
          <t>Capogruppo ATI; Ecis Global srl; Mini Costruzioni Srl</t>
        </is>
      </c>
      <c r="F26" t="n">
        <v>46468</v>
      </c>
      <c r="G26" t="n">
        <v>3</v>
      </c>
      <c r="H26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6" t="inlineStr"/>
      <c r="J26" t="inlineStr"/>
    </row>
    <row r="27">
      <c r="A27" t="n">
        <v>1</v>
      </c>
      <c r="B27" t="n">
        <v>26</v>
      </c>
      <c r="C27" t="inlineStr">
        <is>
          <t>363618</t>
        </is>
      </c>
      <c r="D27" t="inlineStr">
        <is>
          <t>Sestiere Dorsoduro 2209  30123 Venezia ( VE )</t>
        </is>
      </c>
      <c r="E27" t="inlineStr">
        <is>
          <t>Errico Costruzioni srl</t>
        </is>
      </c>
      <c r="F27" t="n">
        <v>49406</v>
      </c>
      <c r="G27" t="n">
        <v>3</v>
      </c>
      <c r="H27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7" t="inlineStr"/>
      <c r="J27" t="inlineStr"/>
    </row>
    <row r="28">
      <c r="A28" t="n">
        <v>1</v>
      </c>
      <c r="B28" t="n">
        <v>27</v>
      </c>
      <c r="C28" t="inlineStr">
        <is>
          <t>507834</t>
        </is>
      </c>
      <c r="D28" t="inlineStr">
        <is>
          <t>Via Arco di Giano  35129 Padova ( PD )</t>
        </is>
      </c>
      <c r="E28" t="inlineStr">
        <is>
          <t>Industrie Edili SpA</t>
        </is>
      </c>
      <c r="F28" t="n">
        <v>52565</v>
      </c>
      <c r="G28" t="n">
        <v>3</v>
      </c>
      <c r="H28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8" t="inlineStr"/>
      <c r="J28" t="inlineStr"/>
    </row>
    <row r="29">
      <c r="A29" t="n">
        <v>1</v>
      </c>
      <c r="B29" t="n">
        <v>28</v>
      </c>
      <c r="C29" t="inlineStr">
        <is>
          <t>535483</t>
        </is>
      </c>
      <c r="D29" t="inlineStr">
        <is>
          <t>loc. Mortise  35129 Padova ( PD )</t>
        </is>
      </c>
      <c r="E29" t="inlineStr">
        <is>
          <t>San Lorenzo Invest srl</t>
        </is>
      </c>
      <c r="F29" t="n">
        <v>53993</v>
      </c>
      <c r="G29" t="n">
        <v>3</v>
      </c>
      <c r="H29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29" t="inlineStr"/>
      <c r="J29" t="inlineStr"/>
    </row>
    <row r="30">
      <c r="A30" t="n">
        <v>1</v>
      </c>
      <c r="B30" t="n">
        <v>29</v>
      </c>
      <c r="C30" t="inlineStr">
        <is>
          <t>527825</t>
        </is>
      </c>
      <c r="D30" t="inlineStr">
        <is>
          <t>Via Orlandini 10  35131 Padova ( PD )</t>
        </is>
      </c>
      <c r="E30" t="inlineStr">
        <is>
          <t>Ruffato Mario srl</t>
        </is>
      </c>
      <c r="F30" t="n">
        <v>55527</v>
      </c>
      <c r="G30" t="n">
        <v>3</v>
      </c>
      <c r="H30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30" t="inlineStr">
        <is>
          <t>ultima azienda da visitare</t>
        </is>
      </c>
      <c r="J30" t="inlineStr"/>
    </row>
    <row r="31">
      <c r="A31" t="n">
        <v>1</v>
      </c>
      <c r="B31" t="n">
        <v>30</v>
      </c>
      <c r="C31" t="inlineStr">
        <is>
          <t>528372</t>
        </is>
      </c>
      <c r="D31" t="inlineStr">
        <is>
          <t>via Pescarotto  35131 Padova ( PD )</t>
        </is>
      </c>
      <c r="E31" t="inlineStr">
        <is>
          <t>CEV SpA</t>
        </is>
      </c>
      <c r="F31" t="n">
        <v>56766</v>
      </c>
      <c r="G31" t="n">
        <v>3</v>
      </c>
      <c r="H31">
        <f>HYPERLINK("https://www.google.com/maps/dir/45.6971092%2C12.2608561/45.6619779%2C12.2695878/45.5762861%2C12.2451871/45.5107111%2C12.2447528/45.5494774%2C12.3366256/45.4343206%2C12.3258343/45.4226426%2C11.9159623/45.4229999%2C11.9062735/45.4166199%2C11.8966671/45.4148438%2C11.8971935", "Blocco 1 Parte 3")</f>
        <v/>
      </c>
      <c r="I31" t="inlineStr"/>
      <c r="J31" t="inlineStr"/>
    </row>
    <row r="32">
      <c r="A32" t="n">
        <v>1</v>
      </c>
      <c r="B32" t="n">
        <v>31</v>
      </c>
      <c r="C32" t="inlineStr">
        <is>
          <t>529262</t>
        </is>
      </c>
      <c r="D32" t="inlineStr">
        <is>
          <t>Via Turazza  35128 Padova ( PD )</t>
        </is>
      </c>
      <c r="E32" t="inlineStr">
        <is>
          <t>Ballan Costruzioni srl</t>
        </is>
      </c>
      <c r="F32" t="n">
        <v>58209</v>
      </c>
      <c r="G32" t="n">
        <v>4</v>
      </c>
      <c r="H32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2" t="inlineStr"/>
      <c r="J32" t="inlineStr"/>
    </row>
    <row r="33">
      <c r="A33" t="n">
        <v>1</v>
      </c>
      <c r="B33" t="n">
        <v>32</v>
      </c>
      <c r="C33" t="inlineStr">
        <is>
          <t>540351</t>
        </is>
      </c>
      <c r="D33" t="inlineStr">
        <is>
          <t>Via Cassan  35121 Padova ( PD )</t>
        </is>
      </c>
      <c r="E33" t="inlineStr">
        <is>
          <t>Bassetto Costruzioni srl; Pesce Costruzioni srl</t>
        </is>
      </c>
      <c r="F33" t="n">
        <v>59870</v>
      </c>
      <c r="G33" t="n">
        <v>4</v>
      </c>
      <c r="H33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3" t="inlineStr"/>
      <c r="J33" t="inlineStr"/>
    </row>
    <row r="34">
      <c r="A34" t="n">
        <v>1</v>
      </c>
      <c r="B34" t="n">
        <v>33</v>
      </c>
      <c r="C34" t="inlineStr">
        <is>
          <t>519031</t>
        </is>
      </c>
      <c r="D34" t="inlineStr">
        <is>
          <t>Via degli Zabarella  35121 Padova ( PD )</t>
        </is>
      </c>
      <c r="E34" t="inlineStr">
        <is>
          <t>Carron SpA</t>
        </is>
      </c>
      <c r="F34" t="n">
        <v>61679</v>
      </c>
      <c r="G34" t="n">
        <v>4</v>
      </c>
      <c r="H34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4" t="inlineStr"/>
      <c r="J34" t="inlineStr"/>
    </row>
    <row r="35">
      <c r="A35" t="n">
        <v>1</v>
      </c>
      <c r="B35" t="n">
        <v>34</v>
      </c>
      <c r="C35" t="inlineStr">
        <is>
          <t>443862</t>
        </is>
      </c>
      <c r="D35" t="inlineStr">
        <is>
          <t>Via T.Aspetti 259  35134 Padova ( PD )</t>
        </is>
      </c>
      <c r="E35" t="inlineStr">
        <is>
          <t>Cons. Stabile Conpat scarl; GeDi Group SpA; Taddei Spa</t>
        </is>
      </c>
      <c r="F35" t="n">
        <v>63729</v>
      </c>
      <c r="G35" t="n">
        <v>4</v>
      </c>
      <c r="H35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5" t="inlineStr"/>
      <c r="J35" t="inlineStr"/>
    </row>
    <row r="36">
      <c r="A36" t="n">
        <v>1</v>
      </c>
      <c r="B36" t="n">
        <v>35</v>
      </c>
      <c r="C36" t="inlineStr">
        <is>
          <t>523358</t>
        </is>
      </c>
      <c r="D36" t="inlineStr">
        <is>
          <t>Via Moretto da Brescia   35134 Padova ( PD )</t>
        </is>
      </c>
      <c r="E36" t="inlineStr">
        <is>
          <t>Unyon Consorzio Stabile scarl</t>
        </is>
      </c>
      <c r="F36" t="n">
        <v>65057</v>
      </c>
      <c r="G36" t="n">
        <v>4</v>
      </c>
      <c r="H36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6" t="inlineStr"/>
      <c r="J36" t="inlineStr"/>
    </row>
    <row r="37">
      <c r="A37" t="n">
        <v>1</v>
      </c>
      <c r="B37" t="n">
        <v>36</v>
      </c>
      <c r="C37" t="inlineStr">
        <is>
          <t>371374</t>
        </is>
      </c>
      <c r="D37" t="inlineStr">
        <is>
          <t>Via del Giglio  35100 Padova ( PD )</t>
        </is>
      </c>
      <c r="E37" t="inlineStr">
        <is>
          <t>San Lorenzo Invest srl</t>
        </is>
      </c>
      <c r="F37" t="n">
        <v>66522</v>
      </c>
      <c r="G37" t="n">
        <v>4</v>
      </c>
      <c r="H37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7" t="inlineStr"/>
      <c r="J37" t="inlineStr"/>
    </row>
    <row r="38">
      <c r="A38" t="n">
        <v>1</v>
      </c>
      <c r="B38" t="n">
        <v>37</v>
      </c>
      <c r="C38" t="inlineStr">
        <is>
          <t>534241</t>
        </is>
      </c>
      <c r="D38" t="inlineStr">
        <is>
          <t>Via Sarpi 130  35138 Padova ( PD )</t>
        </is>
      </c>
      <c r="E38" t="inlineStr">
        <is>
          <t>Bosco Costruzioni srl</t>
        </is>
      </c>
      <c r="F38" t="n">
        <v>68137</v>
      </c>
      <c r="G38" t="n">
        <v>4</v>
      </c>
      <c r="H38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8" t="inlineStr"/>
      <c r="J38" t="inlineStr"/>
    </row>
    <row r="39">
      <c r="A39" t="n">
        <v>1</v>
      </c>
      <c r="B39" t="n">
        <v>38</v>
      </c>
      <c r="C39" t="inlineStr">
        <is>
          <t>528520</t>
        </is>
      </c>
      <c r="D39" t="inlineStr">
        <is>
          <t>Via San Giovanni di Verdara  35020 Padova ( PD )</t>
        </is>
      </c>
      <c r="E39" t="inlineStr">
        <is>
          <t>Rosso srl; integrato</t>
        </is>
      </c>
      <c r="F39" t="n">
        <v>69621</v>
      </c>
      <c r="G39" t="n">
        <v>4</v>
      </c>
      <c r="H39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39" t="inlineStr"/>
      <c r="J39" t="inlineStr"/>
    </row>
    <row r="40">
      <c r="A40" t="n">
        <v>1</v>
      </c>
      <c r="B40" t="n">
        <v>39</v>
      </c>
      <c r="C40" t="inlineStr">
        <is>
          <t>523909</t>
        </is>
      </c>
      <c r="D40" t="inlineStr">
        <is>
          <t>Via Roma 25  35010 Vigodarzere ( PD )</t>
        </is>
      </c>
      <c r="E40" t="inlineStr">
        <is>
          <t>Sicom Srl</t>
        </is>
      </c>
      <c r="F40" t="n">
        <v>71730</v>
      </c>
      <c r="G40" t="n">
        <v>4</v>
      </c>
      <c r="H40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40" t="inlineStr"/>
      <c r="J40" t="inlineStr"/>
    </row>
    <row r="41">
      <c r="A41" t="n">
        <v>1</v>
      </c>
      <c r="B41" t="n">
        <v>40</v>
      </c>
      <c r="C41" t="inlineStr">
        <is>
          <t>514439</t>
        </is>
      </c>
      <c r="D41" t="inlineStr">
        <is>
          <t>fr. Mejaniga  35010 Cadoneghe ( PD )</t>
        </is>
      </c>
      <c r="E41" t="inlineStr">
        <is>
          <t>Furlan Costruzioni srl</t>
        </is>
      </c>
      <c r="F41" t="n">
        <v>73075</v>
      </c>
      <c r="G41" t="n">
        <v>4</v>
      </c>
      <c r="H41">
        <f>HYPERLINK("https://www.google.com/maps/dir/45.4078548%2C11.90821/45.4094223%2C11.8801858/45.4074091%2C11.879131/45.4297674%2C11.8880823/45.4334827%2C11.8890065/45.4365789%2C11.882154/45.4179278%2C11.8661518/45.4153583%2C11.8707347/45.45227089999999%2C11.889748/45.4542321%2C11.9013505", "Blocco 1 Parte 4")</f>
        <v/>
      </c>
      <c r="I41" t="inlineStr"/>
      <c r="J41" t="inlineStr"/>
    </row>
    <row r="42">
      <c r="A42" t="n">
        <v>1</v>
      </c>
      <c r="B42" t="n">
        <v>41</v>
      </c>
      <c r="C42" t="inlineStr">
        <is>
          <t>459540</t>
        </is>
      </c>
      <c r="D42" t="inlineStr">
        <is>
          <t>Via Cavour  35020 Ponte San Nicolò ( PD )</t>
        </is>
      </c>
      <c r="E42" t="inlineStr">
        <is>
          <t>Galiazzo Fratelli Costruzioni srl</t>
        </is>
      </c>
      <c r="F42" t="n">
        <v>75267</v>
      </c>
      <c r="G42" t="n">
        <v>5</v>
      </c>
      <c r="H42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2" t="inlineStr"/>
      <c r="J42" t="inlineStr"/>
    </row>
    <row r="43">
      <c r="A43" t="n">
        <v>1</v>
      </c>
      <c r="B43" t="n">
        <v>42</v>
      </c>
      <c r="C43" t="inlineStr">
        <is>
          <t>488911</t>
        </is>
      </c>
      <c r="D43" t="inlineStr">
        <is>
          <t>Via San Francesco  35020 Ponte San Nicolò ( PD )</t>
        </is>
      </c>
      <c r="E43" t="inlineStr">
        <is>
          <t>Scapin Costruzioni srl</t>
        </is>
      </c>
      <c r="F43" t="n">
        <v>76896</v>
      </c>
      <c r="G43" t="n">
        <v>5</v>
      </c>
      <c r="H43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3" t="inlineStr"/>
      <c r="J43" t="inlineStr"/>
    </row>
    <row r="44">
      <c r="A44" t="n">
        <v>1</v>
      </c>
      <c r="B44" t="n">
        <v>43</v>
      </c>
      <c r="C44" t="inlineStr">
        <is>
          <t>529055</t>
        </is>
      </c>
      <c r="D44" t="inlineStr">
        <is>
          <t>Via Torino  35020 Albignasego ( PD )</t>
        </is>
      </c>
      <c r="E44" t="inlineStr">
        <is>
          <t>CPR srl + LG Costruzioni srl</t>
        </is>
      </c>
      <c r="F44" t="n">
        <v>78764</v>
      </c>
      <c r="G44" t="n">
        <v>5</v>
      </c>
      <c r="H44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4" t="inlineStr"/>
      <c r="J44" t="inlineStr"/>
    </row>
    <row r="45">
      <c r="A45" t="n">
        <v>1</v>
      </c>
      <c r="B45" t="n">
        <v>44</v>
      </c>
      <c r="C45" t="inlineStr">
        <is>
          <t>527815</t>
        </is>
      </c>
      <c r="D45" t="inlineStr">
        <is>
          <t>Via Milano  35020 Albignasego ( PD )</t>
        </is>
      </c>
      <c r="E45" t="inlineStr">
        <is>
          <t>Immobiliare Barison Srl</t>
        </is>
      </c>
      <c r="F45" t="n">
        <v>80081</v>
      </c>
      <c r="G45" t="n">
        <v>5</v>
      </c>
      <c r="H45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5" t="inlineStr"/>
      <c r="J45" t="inlineStr"/>
    </row>
    <row r="46">
      <c r="A46" t="n">
        <v>1</v>
      </c>
      <c r="B46" t="n">
        <v>45</v>
      </c>
      <c r="C46" t="inlineStr">
        <is>
          <t>509281</t>
        </is>
      </c>
      <c r="D46" t="inlineStr">
        <is>
          <t>Via Manzoni   35020 Albignasego ( PD )</t>
        </is>
      </c>
      <c r="E46" t="inlineStr">
        <is>
          <t>Aquarius Immobiliare srl</t>
        </is>
      </c>
      <c r="F46" t="n">
        <v>81529</v>
      </c>
      <c r="G46" t="n">
        <v>5</v>
      </c>
      <c r="H46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6" t="inlineStr"/>
      <c r="J46" t="inlineStr"/>
    </row>
    <row r="47">
      <c r="A47" t="n">
        <v>1</v>
      </c>
      <c r="B47" t="n">
        <v>46</v>
      </c>
      <c r="C47" t="inlineStr">
        <is>
          <t>511389</t>
        </is>
      </c>
      <c r="D47" t="inlineStr">
        <is>
          <t>Via Risorgimento  35020 Albignasego ( PD )</t>
        </is>
      </c>
      <c r="E47" t="inlineStr">
        <is>
          <t>New Costruzioni srl</t>
        </is>
      </c>
      <c r="F47" t="n">
        <v>83263</v>
      </c>
      <c r="G47" t="n">
        <v>5</v>
      </c>
      <c r="H47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7" t="inlineStr"/>
      <c r="J47" t="inlineStr"/>
    </row>
    <row r="48">
      <c r="A48" t="n">
        <v>1</v>
      </c>
      <c r="B48" t="n">
        <v>47</v>
      </c>
      <c r="C48" t="inlineStr">
        <is>
          <t>521922</t>
        </is>
      </c>
      <c r="D48" t="inlineStr">
        <is>
          <t>V.lo G. Visentin  35020 Albignasego ( PD )</t>
        </is>
      </c>
      <c r="E48" t="inlineStr">
        <is>
          <t>Valverde Imm.re srl</t>
        </is>
      </c>
      <c r="F48" t="n">
        <v>85058</v>
      </c>
      <c r="G48" t="n">
        <v>5</v>
      </c>
      <c r="H48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8" t="inlineStr"/>
      <c r="J48" t="inlineStr"/>
    </row>
    <row r="49">
      <c r="A49" t="n">
        <v>1</v>
      </c>
      <c r="B49" t="n">
        <v>48</v>
      </c>
      <c r="C49" t="inlineStr">
        <is>
          <t>534158</t>
        </is>
      </c>
      <c r="D49" t="inlineStr">
        <is>
          <t>Loc. Via Claudio Rossi  35028 Piove di Sacco ( PD )</t>
        </is>
      </c>
      <c r="E49" t="inlineStr">
        <is>
          <t>Eurocostruzioni srl</t>
        </is>
      </c>
      <c r="F49" t="n">
        <v>86959</v>
      </c>
      <c r="G49" t="n">
        <v>5</v>
      </c>
      <c r="H49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49" t="inlineStr"/>
      <c r="J49" t="inlineStr"/>
    </row>
    <row r="50">
      <c r="A50" t="n">
        <v>1</v>
      </c>
      <c r="B50" t="n">
        <v>49</v>
      </c>
      <c r="C50" t="inlineStr">
        <is>
          <t>534196</t>
        </is>
      </c>
      <c r="D50" t="inlineStr">
        <is>
          <t>Via D'Annunzio  35028 Piove di Sacco ( PD )</t>
        </is>
      </c>
      <c r="E50" t="inlineStr">
        <is>
          <t>Beni Immobiliari srl</t>
        </is>
      </c>
      <c r="F50" t="n">
        <v>88498</v>
      </c>
      <c r="G50" t="n">
        <v>5</v>
      </c>
      <c r="H50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50" t="inlineStr"/>
      <c r="J50" t="inlineStr"/>
    </row>
    <row r="51">
      <c r="A51" t="n">
        <v>1</v>
      </c>
      <c r="B51" t="n">
        <v>50</v>
      </c>
      <c r="C51" t="inlineStr">
        <is>
          <t>505109</t>
        </is>
      </c>
      <c r="D51" t="inlineStr">
        <is>
          <t>Via San Francesco  35028 Piove di Sacco ( PD )</t>
        </is>
      </c>
      <c r="E51" t="inlineStr">
        <is>
          <t>Lasa F.lli Nata srl</t>
        </is>
      </c>
      <c r="F51" t="n">
        <v>89984</v>
      </c>
      <c r="G51" t="n">
        <v>5</v>
      </c>
      <c r="H51">
        <f>HYPERLINK("https://www.google.com/maps/dir/45.3640416%2C11.9099118/45.3616573%2C11.9374784/45.3497754%2C11.8819131/45.3458096%2C11.8721954/45.3496869%2C11.847716/45.3369134%2C11.9034182/45.3139501%2C11.9481531/45.2901419%2C12.0275577/45.3035289%2C12.0352019/45.2922868%2C12.0345921", "Blocco 1 Parte 5")</f>
        <v/>
      </c>
      <c r="I51" t="inlineStr"/>
      <c r="J51" t="inlineStr"/>
    </row>
    <row r="52">
      <c r="A52" t="n">
        <v>1</v>
      </c>
      <c r="B52" t="n">
        <v>51</v>
      </c>
      <c r="C52" t="inlineStr">
        <is>
          <t>468109</t>
        </is>
      </c>
      <c r="D52" t="inlineStr">
        <is>
          <t>Via Don Lorenzo Milani  35020 Arzergrande ( PD )</t>
        </is>
      </c>
      <c r="E52" t="inlineStr">
        <is>
          <t>Edil Ciemme srl</t>
        </is>
      </c>
      <c r="F52" t="n">
        <v>91679</v>
      </c>
      <c r="G52" t="n">
        <v>6</v>
      </c>
      <c r="H52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2" t="inlineStr"/>
      <c r="J52" t="inlineStr"/>
    </row>
    <row r="53">
      <c r="A53" t="n">
        <v>1</v>
      </c>
      <c r="B53" t="n">
        <v>52</v>
      </c>
      <c r="C53" t="inlineStr">
        <is>
          <t>478145</t>
        </is>
      </c>
      <c r="D53" t="inlineStr">
        <is>
          <t>Via Cavour  30014 Cavarzere ( VE )</t>
        </is>
      </c>
      <c r="E53" t="inlineStr">
        <is>
          <t>Capogruppo ATI; Erre Costruzioni srl; Sogedico srl; integrato; integrato aggiudicato alle imprese segnalate riunite in ATI.</t>
        </is>
      </c>
      <c r="F53" t="n">
        <v>94114</v>
      </c>
      <c r="G53" t="n">
        <v>6</v>
      </c>
      <c r="H53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3" t="inlineStr"/>
      <c r="J53" t="inlineStr"/>
    </row>
    <row r="54">
      <c r="A54" t="n">
        <v>1</v>
      </c>
      <c r="B54" t="n">
        <v>53</v>
      </c>
      <c r="C54" t="inlineStr">
        <is>
          <t>523874</t>
        </is>
      </c>
      <c r="D54" t="inlineStr">
        <is>
          <t>P.za Martiri della Libertà 6  35020 Tribano ( PD )</t>
        </is>
      </c>
      <c r="E54" t="inlineStr">
        <is>
          <t>Battistella Costruzioni srl</t>
        </is>
      </c>
      <c r="F54" t="n">
        <v>96865</v>
      </c>
      <c r="G54" t="n">
        <v>6</v>
      </c>
      <c r="H54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4" t="inlineStr"/>
      <c r="J54" t="inlineStr"/>
    </row>
    <row r="55">
      <c r="A55" t="n">
        <v>1</v>
      </c>
      <c r="B55" t="n">
        <v>54</v>
      </c>
      <c r="C55" t="inlineStr">
        <is>
          <t>535705</t>
        </is>
      </c>
      <c r="D55" t="inlineStr">
        <is>
          <t>Via San Bortolo  35043 Monselice ( PD )</t>
        </is>
      </c>
      <c r="E55" t="inlineStr">
        <is>
          <t>Battistella Costruzioni srl</t>
        </is>
      </c>
      <c r="F55" t="n">
        <v>98563</v>
      </c>
      <c r="G55" t="n">
        <v>6</v>
      </c>
      <c r="H55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5" t="inlineStr"/>
      <c r="J55" t="inlineStr"/>
    </row>
    <row r="56">
      <c r="A56" t="n">
        <v>1</v>
      </c>
      <c r="B56" t="n">
        <v>55</v>
      </c>
      <c r="C56" t="inlineStr">
        <is>
          <t>525345</t>
        </is>
      </c>
      <c r="D56" t="inlineStr">
        <is>
          <t>Via San Leopoldo Mandic  35012 Camposampiero ( PD )</t>
        </is>
      </c>
      <c r="E56" t="inlineStr">
        <is>
          <t>Immobiliare Rialto srl</t>
        </is>
      </c>
      <c r="F56" t="n">
        <v>100250</v>
      </c>
      <c r="G56" t="n">
        <v>6</v>
      </c>
      <c r="H56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6" t="inlineStr"/>
      <c r="J56" t="inlineStr"/>
    </row>
    <row r="57">
      <c r="A57" t="n">
        <v>1</v>
      </c>
      <c r="B57" t="n">
        <v>56</v>
      </c>
      <c r="C57" t="inlineStr">
        <is>
          <t>534239</t>
        </is>
      </c>
      <c r="D57" t="inlineStr">
        <is>
          <t>Via Manzoni  35036 Montegrotto Terme ( PD )</t>
        </is>
      </c>
      <c r="E57" t="inlineStr">
        <is>
          <t>Bosco Costruzioni srl</t>
        </is>
      </c>
      <c r="F57" t="n">
        <v>102397</v>
      </c>
      <c r="G57" t="n">
        <v>6</v>
      </c>
      <c r="H57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7" t="inlineStr"/>
      <c r="J57" t="inlineStr"/>
    </row>
    <row r="58">
      <c r="A58" t="n">
        <v>1</v>
      </c>
      <c r="B58" t="n">
        <v>57</v>
      </c>
      <c r="C58" t="inlineStr">
        <is>
          <t>509372</t>
        </is>
      </c>
      <c r="D58" t="inlineStr">
        <is>
          <t>Via Armando Diaz 62  35031 Abano Terme ( PD )</t>
        </is>
      </c>
      <c r="E58" t="inlineStr">
        <is>
          <t>Frizzarin Carlo srl</t>
        </is>
      </c>
      <c r="F58" t="n">
        <v>104183</v>
      </c>
      <c r="G58" t="n">
        <v>6</v>
      </c>
      <c r="H58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8" t="inlineStr"/>
      <c r="J58" t="inlineStr"/>
    </row>
    <row r="59">
      <c r="A59" t="n">
        <v>1</v>
      </c>
      <c r="B59" t="n">
        <v>58</v>
      </c>
      <c r="C59" t="inlineStr">
        <is>
          <t>525281</t>
        </is>
      </c>
      <c r="D59" t="inlineStr">
        <is>
          <t>Via Turchia  35030 Selvazzano Dentro ( PD )</t>
        </is>
      </c>
      <c r="E59" t="inlineStr">
        <is>
          <t>Coeb Costruzioni srl</t>
        </is>
      </c>
      <c r="F59" t="n">
        <v>105884</v>
      </c>
      <c r="G59" t="n">
        <v>6</v>
      </c>
      <c r="H59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59" t="inlineStr"/>
      <c r="J59" t="inlineStr"/>
    </row>
    <row r="60">
      <c r="A60" t="n">
        <v>1</v>
      </c>
      <c r="B60" t="n">
        <v>59</v>
      </c>
      <c r="C60" t="inlineStr">
        <is>
          <t>537876</t>
        </is>
      </c>
      <c r="D60" t="inlineStr">
        <is>
          <t>Loc. Montecchia - v.lo Collodi  35030 Saccolongo ( PD )</t>
        </is>
      </c>
      <c r="E60" t="inlineStr">
        <is>
          <t>ASA Costruzioni Padova srl</t>
        </is>
      </c>
      <c r="F60" t="n">
        <v>107445</v>
      </c>
      <c r="G60" t="n">
        <v>6</v>
      </c>
      <c r="H60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60" t="inlineStr"/>
      <c r="J60" t="inlineStr"/>
    </row>
    <row r="61">
      <c r="A61" t="n">
        <v>1</v>
      </c>
      <c r="B61" t="n">
        <v>60</v>
      </c>
      <c r="C61" t="inlineStr">
        <is>
          <t>534242</t>
        </is>
      </c>
      <c r="D61" t="inlineStr">
        <is>
          <t>Via Monti 7  35030 Selvazzano Dentro ( PD )</t>
        </is>
      </c>
      <c r="E61" t="inlineStr">
        <is>
          <t>Bosco Costruzioni srl</t>
        </is>
      </c>
      <c r="F61" t="n">
        <v>109258</v>
      </c>
      <c r="G61" t="n">
        <v>6</v>
      </c>
      <c r="H61">
        <f>HYPERLINK("https://www.google.com/maps/dir/45.2749243%2C12.0754167/45.1399718%2C12.085654/45.2111481%2C11.8335549/45.2150113%2C11.7594241/45.2444178%2C11.7429146/45.3263901%2C11.7902316/45.362302%2C11.7939847/45.3852811%2C11.7905623/45.3904355%2C11.7624383/45.4150499%2C11.8096818", "Blocco 1 Parte 6")</f>
        <v/>
      </c>
      <c r="I61" t="inlineStr"/>
      <c r="J61" t="inlineStr"/>
    </row>
    <row r="62">
      <c r="A62" t="n">
        <v>1</v>
      </c>
      <c r="B62" t="n">
        <v>61</v>
      </c>
      <c r="C62" t="inlineStr">
        <is>
          <t>521926</t>
        </is>
      </c>
      <c r="D62" t="inlineStr">
        <is>
          <t>Via Dante  35030 Selvazzano Dentro ( PD )</t>
        </is>
      </c>
      <c r="E62" t="inlineStr">
        <is>
          <t>Cedri Immobiliare srl</t>
        </is>
      </c>
      <c r="F62" t="n">
        <v>110584</v>
      </c>
      <c r="G62" t="n">
        <v>7</v>
      </c>
      <c r="H62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2" t="inlineStr"/>
      <c r="J62" t="inlineStr"/>
    </row>
    <row r="63">
      <c r="A63" t="n">
        <v>1</v>
      </c>
      <c r="B63" t="n">
        <v>62</v>
      </c>
      <c r="C63" t="inlineStr">
        <is>
          <t>534851</t>
        </is>
      </c>
      <c r="D63" t="inlineStr">
        <is>
          <t>via Miacche  35030 Rubano ( PD )</t>
        </is>
      </c>
      <c r="E63" t="inlineStr">
        <is>
          <t>EB Costruzioni srl</t>
        </is>
      </c>
      <c r="F63" t="n">
        <v>111974</v>
      </c>
      <c r="G63" t="n">
        <v>7</v>
      </c>
      <c r="H63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3" t="inlineStr"/>
      <c r="J63" t="inlineStr"/>
    </row>
    <row r="64">
      <c r="A64" t="n">
        <v>1</v>
      </c>
      <c r="B64" t="n">
        <v>63</v>
      </c>
      <c r="C64" t="inlineStr">
        <is>
          <t>510093</t>
        </is>
      </c>
      <c r="D64" t="inlineStr">
        <is>
          <t>Via De Gasperi  35030 Rubano ( PD )</t>
        </is>
      </c>
      <c r="E64" t="inlineStr">
        <is>
          <t>Tiemme Costruzioni Edili SpA</t>
        </is>
      </c>
      <c r="F64" t="n">
        <v>113265</v>
      </c>
      <c r="G64" t="n">
        <v>7</v>
      </c>
      <c r="H64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4" t="inlineStr"/>
      <c r="J64" t="inlineStr"/>
    </row>
    <row r="65">
      <c r="A65" t="n">
        <v>1</v>
      </c>
      <c r="B65" t="n">
        <v>64</v>
      </c>
      <c r="C65" t="inlineStr">
        <is>
          <t>525291</t>
        </is>
      </c>
      <c r="D65" t="inlineStr">
        <is>
          <t>Via Cardinale Borromeo, 82  35030 Rubano ( PD )</t>
        </is>
      </c>
      <c r="E65" t="inlineStr">
        <is>
          <t>Vega srl</t>
        </is>
      </c>
      <c r="F65" t="n">
        <v>114730</v>
      </c>
      <c r="G65" t="n">
        <v>7</v>
      </c>
      <c r="H65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5" t="inlineStr"/>
      <c r="J65" t="inlineStr"/>
    </row>
    <row r="66">
      <c r="A66" t="n">
        <v>1</v>
      </c>
      <c r="B66" t="n">
        <v>65</v>
      </c>
      <c r="C66" t="inlineStr">
        <is>
          <t>526737</t>
        </is>
      </c>
      <c r="D66" t="inlineStr">
        <is>
          <t>Via Caduti di Nassyria snc  35035 Mestrino ( PD )</t>
        </is>
      </c>
      <c r="E66" t="inlineStr">
        <is>
          <t>Costruzioni Zanta Silvano Srl</t>
        </is>
      </c>
      <c r="F66" t="n">
        <v>116478</v>
      </c>
      <c r="G66" t="n">
        <v>7</v>
      </c>
      <c r="H66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6" t="inlineStr"/>
      <c r="J66" t="inlineStr"/>
    </row>
    <row r="67">
      <c r="A67" t="n">
        <v>1</v>
      </c>
      <c r="B67" t="n">
        <v>66</v>
      </c>
      <c r="C67" t="inlineStr">
        <is>
          <t>407299</t>
        </is>
      </c>
      <c r="D67" t="inlineStr">
        <is>
          <t>via Verdi  35013 Cittadella ( PD )</t>
        </is>
      </c>
      <c r="E67" t="inlineStr">
        <is>
          <t>Tiemme Costruzioni Edili SpA</t>
        </is>
      </c>
      <c r="F67" t="n">
        <v>119831</v>
      </c>
      <c r="G67" t="n">
        <v>7</v>
      </c>
      <c r="H67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7" t="inlineStr"/>
      <c r="J67" t="inlineStr"/>
    </row>
    <row r="68">
      <c r="A68" t="n">
        <v>1</v>
      </c>
      <c r="B68" t="n">
        <v>67</v>
      </c>
      <c r="C68" t="inlineStr">
        <is>
          <t>523550</t>
        </is>
      </c>
      <c r="D68" t="inlineStr">
        <is>
          <t>Via Da Vinci  35014 Fontaniva ( PD )</t>
        </is>
      </c>
      <c r="E68" t="inlineStr">
        <is>
          <t>Tiemme Costruzioni Edili SpA</t>
        </is>
      </c>
      <c r="F68" t="n">
        <v>121387</v>
      </c>
      <c r="G68" t="n">
        <v>7</v>
      </c>
      <c r="H68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8" t="inlineStr"/>
      <c r="J68" t="inlineStr"/>
    </row>
    <row r="69">
      <c r="A69" t="n">
        <v>1</v>
      </c>
      <c r="B69" t="n">
        <v>68</v>
      </c>
      <c r="C69" t="inlineStr">
        <is>
          <t>525343</t>
        </is>
      </c>
      <c r="D69" t="inlineStr">
        <is>
          <t>Via Draganziolo  35017 Piombino Dese ( PD )</t>
        </is>
      </c>
      <c r="E69" t="inlineStr">
        <is>
          <t>Impresa Edile Tosatto Mauro</t>
        </is>
      </c>
      <c r="F69" t="n">
        <v>124178</v>
      </c>
      <c r="G69" t="n">
        <v>7</v>
      </c>
      <c r="H69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69" t="inlineStr"/>
      <c r="J69" t="inlineStr"/>
    </row>
    <row r="70">
      <c r="A70" t="n">
        <v>1</v>
      </c>
      <c r="B70" t="n">
        <v>69</v>
      </c>
      <c r="C70" t="inlineStr">
        <is>
          <t>503994</t>
        </is>
      </c>
      <c r="D70" t="inlineStr">
        <is>
          <t>Via W. Ferrari 30  45100 Rovigo ( RO )</t>
        </is>
      </c>
      <c r="E70" t="inlineStr">
        <is>
          <t>Milan Luigi srl</t>
        </is>
      </c>
      <c r="F70" t="n">
        <v>128776</v>
      </c>
      <c r="G70" t="n">
        <v>7</v>
      </c>
      <c r="H70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70" t="inlineStr"/>
      <c r="J70" t="inlineStr"/>
    </row>
    <row r="71">
      <c r="A71" t="n">
        <v>1</v>
      </c>
      <c r="B71" t="n">
        <v>70</v>
      </c>
      <c r="C71" t="inlineStr">
        <is>
          <t>519033</t>
        </is>
      </c>
      <c r="D71" t="inlineStr">
        <is>
          <t>Via Oroboni  45100 Rovigo ( RO )</t>
        </is>
      </c>
      <c r="E71" t="inlineStr">
        <is>
          <t>Consorzio Innova Società Cooperativa</t>
        </is>
      </c>
      <c r="F71" t="n">
        <v>130141</v>
      </c>
      <c r="G71" t="n">
        <v>7</v>
      </c>
      <c r="H71">
        <f>HYPERLINK("https://www.google.com/maps/dir/45.4199515%2C11.8062447/45.4262382%2C11.7937858/45.4307244%2C11.7941166/45.4293679%2C11.8093934/45.4367638%2C11.764255/45.643529%2C11.7828906/45.6302226%2C11.759514/45.6041541%2C11.9924716/45.0748447%2C11.7850885/45.0736667%2C11.7989752", "Blocco 1 Parte 7")</f>
        <v/>
      </c>
      <c r="I71" t="inlineStr"/>
      <c r="J71" t="inlineStr"/>
    </row>
    <row r="72">
      <c r="A72" t="n">
        <v>1</v>
      </c>
      <c r="B72" t="n">
        <v>71</v>
      </c>
      <c r="C72" t="inlineStr">
        <is>
          <t>500059</t>
        </is>
      </c>
      <c r="D72" t="inlineStr">
        <is>
          <t>Via della Pace  45010 Villadose ( RO )</t>
        </is>
      </c>
      <c r="E72" t="inlineStr">
        <is>
          <t>Edilcos Costruzioni srl</t>
        </is>
      </c>
      <c r="F72" t="n">
        <v>131971</v>
      </c>
      <c r="G72" t="n">
        <v>8</v>
      </c>
      <c r="H72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2" t="inlineStr"/>
      <c r="J72" t="inlineStr"/>
    </row>
    <row r="73">
      <c r="A73" t="n">
        <v>1</v>
      </c>
      <c r="B73" t="n">
        <v>72</v>
      </c>
      <c r="C73" t="inlineStr">
        <is>
          <t>510855</t>
        </is>
      </c>
      <c r="D73" t="inlineStr">
        <is>
          <t>Via Verga 62  44124 Ferrara ( FE )</t>
        </is>
      </c>
      <c r="E73" t="inlineStr">
        <is>
          <t>Rico Costruzioni srl; integrato; integrato aggiudicato all'impresa segnalata che ha indicato i</t>
        </is>
      </c>
      <c r="F73" t="n">
        <v>135738</v>
      </c>
      <c r="G73" t="n">
        <v>8</v>
      </c>
      <c r="H73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3" t="inlineStr"/>
      <c r="J73" t="inlineStr"/>
    </row>
    <row r="74">
      <c r="A74" t="n">
        <v>1</v>
      </c>
      <c r="B74" t="n">
        <v>73</v>
      </c>
      <c r="C74" t="inlineStr">
        <is>
          <t>515418</t>
        </is>
      </c>
      <c r="D74" t="inlineStr">
        <is>
          <t>Via Spadari  44121 Ferrara ( FE )</t>
        </is>
      </c>
      <c r="E74" t="inlineStr">
        <is>
          <t>Costruzioni Borelli</t>
        </is>
      </c>
      <c r="F74" t="n">
        <v>137464</v>
      </c>
      <c r="G74" t="n">
        <v>8</v>
      </c>
      <c r="H74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4" t="inlineStr"/>
      <c r="J74" t="inlineStr"/>
    </row>
    <row r="75">
      <c r="A75" t="n">
        <v>1</v>
      </c>
      <c r="B75" t="n">
        <v>74</v>
      </c>
      <c r="C75" t="inlineStr">
        <is>
          <t>497722</t>
        </is>
      </c>
      <c r="D75" t="inlineStr">
        <is>
          <t>Via Nenni 41  44028 Poggio Renatico ( FE )</t>
        </is>
      </c>
      <c r="E75" t="inlineStr">
        <is>
          <t>Medil srl Costruzioni Generali; integrato</t>
        </is>
      </c>
      <c r="F75" t="n">
        <v>139959</v>
      </c>
      <c r="G75" t="n">
        <v>8</v>
      </c>
      <c r="H75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5" t="inlineStr"/>
      <c r="J75" t="inlineStr"/>
    </row>
    <row r="76">
      <c r="A76" t="n">
        <v>1</v>
      </c>
      <c r="B76" t="n">
        <v>75</v>
      </c>
      <c r="C76" t="inlineStr">
        <is>
          <t>496671</t>
        </is>
      </c>
      <c r="D76" t="inlineStr">
        <is>
          <t>Via Verga 2  44047 Terre del Reno ( FE )</t>
        </is>
      </c>
      <c r="E76" t="inlineStr">
        <is>
          <t>Medil srl Costruzioni Generali</t>
        </is>
      </c>
      <c r="F76" t="n">
        <v>141771</v>
      </c>
      <c r="G76" t="n">
        <v>8</v>
      </c>
      <c r="H76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6" t="inlineStr"/>
      <c r="J76" t="inlineStr"/>
    </row>
    <row r="77">
      <c r="A77" t="n">
        <v>1</v>
      </c>
      <c r="B77" t="n">
        <v>76</v>
      </c>
      <c r="C77" t="inlineStr">
        <is>
          <t>526893</t>
        </is>
      </c>
      <c r="D77" t="inlineStr">
        <is>
          <t>Via Forlì  40018 San Pietro in Casale ( BO )</t>
        </is>
      </c>
      <c r="E77" t="inlineStr">
        <is>
          <t>SEI Sistemi Edili Integrati srl</t>
        </is>
      </c>
      <c r="F77" t="n">
        <v>144026</v>
      </c>
      <c r="G77" t="n">
        <v>8</v>
      </c>
      <c r="H77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7" t="inlineStr"/>
      <c r="J77" t="inlineStr"/>
    </row>
    <row r="78">
      <c r="A78" t="n">
        <v>1</v>
      </c>
      <c r="B78" t="n">
        <v>77</v>
      </c>
      <c r="C78" t="inlineStr">
        <is>
          <t>522684</t>
        </is>
      </c>
      <c r="D78" t="inlineStr">
        <is>
          <t>Via Pietro Mennea 1/3  40016 San Giorgio di Piano ( BO )</t>
        </is>
      </c>
      <c r="E78" t="inlineStr">
        <is>
          <t>Schibuola Costruzioni srl</t>
        </is>
      </c>
      <c r="F78" t="n">
        <v>145866</v>
      </c>
      <c r="G78" t="n">
        <v>8</v>
      </c>
      <c r="H78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8" t="inlineStr"/>
      <c r="J78" t="inlineStr"/>
    </row>
    <row r="79">
      <c r="A79" t="n">
        <v>1</v>
      </c>
      <c r="B79" t="n">
        <v>78</v>
      </c>
      <c r="C79" t="inlineStr">
        <is>
          <t>503806</t>
        </is>
      </c>
      <c r="D79" t="inlineStr">
        <is>
          <t>Via Gandolfi  40050 Castello d'Argile ( BO )</t>
        </is>
      </c>
      <c r="E79" t="inlineStr">
        <is>
          <t>Merighi srl</t>
        </is>
      </c>
      <c r="F79" t="n">
        <v>147741</v>
      </c>
      <c r="G79" t="n">
        <v>8</v>
      </c>
      <c r="H79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79" t="inlineStr"/>
      <c r="J79" t="inlineStr"/>
    </row>
    <row r="80">
      <c r="A80" t="n">
        <v>1</v>
      </c>
      <c r="B80" t="n">
        <v>79</v>
      </c>
      <c r="C80" t="inlineStr">
        <is>
          <t>461433</t>
        </is>
      </c>
      <c r="D80" t="inlineStr">
        <is>
          <t>Via C. Breveglieri 2/2  44042 Cento ( FE )</t>
        </is>
      </c>
      <c r="E80" t="inlineStr">
        <is>
          <t>Attiva Costruzioni srl; Cires Società Cooperativa; Consorzio Integra Società Cooperativa</t>
        </is>
      </c>
      <c r="F80" t="n">
        <v>149833</v>
      </c>
      <c r="G80" t="n">
        <v>8</v>
      </c>
      <c r="H80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80" t="inlineStr"/>
      <c r="J80" t="inlineStr"/>
    </row>
    <row r="81">
      <c r="A81" t="n">
        <v>1</v>
      </c>
      <c r="B81" t="n">
        <v>80</v>
      </c>
      <c r="C81" t="inlineStr">
        <is>
          <t>512015</t>
        </is>
      </c>
      <c r="D81" t="inlineStr">
        <is>
          <t>via Col di Lana  44042 Cento ( FE )</t>
        </is>
      </c>
      <c r="E81" t="inlineStr">
        <is>
          <t>Tassi Group Holding srl</t>
        </is>
      </c>
      <c r="F81" t="n">
        <v>151666</v>
      </c>
      <c r="G81" t="n">
        <v>8</v>
      </c>
      <c r="H81">
        <f>HYPERLINK("https://www.google.com/maps/dir/45.0740046%2C11.8920927/44.8222858%2C11.5990795/44.8384874%2C11.6170539/44.76243849999999%2C11.4895676/44.8019071%2C11.4133937/44.6993844%2C11.408515/44.6450687%2C11.3681995/44.6762477%2C11.2955451/44.7306825%2C11.2910966/44.7608024%2C11.2872967", "Blocco 1 Parte 8")</f>
        <v/>
      </c>
      <c r="I81" t="inlineStr"/>
      <c r="J81" t="inlineStr"/>
    </row>
    <row r="82">
      <c r="A82" t="n">
        <v>1</v>
      </c>
      <c r="B82" t="n">
        <v>81</v>
      </c>
      <c r="C82" t="inlineStr">
        <is>
          <t>495903</t>
        </is>
      </c>
      <c r="D82" t="inlineStr">
        <is>
          <t>Via Saragat  40019 Sant'Agata Bolognese ( BO )</t>
        </is>
      </c>
      <c r="E82" t="inlineStr">
        <is>
          <t>Edilcraft srl</t>
        </is>
      </c>
      <c r="F82" t="n">
        <v>154121</v>
      </c>
      <c r="G82" t="n">
        <v>9</v>
      </c>
      <c r="H82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2" t="inlineStr"/>
      <c r="J82" t="inlineStr"/>
    </row>
    <row r="83">
      <c r="A83" t="n">
        <v>1</v>
      </c>
      <c r="B83" t="n">
        <v>82</v>
      </c>
      <c r="C83" t="inlineStr">
        <is>
          <t>517297</t>
        </is>
      </c>
      <c r="D83" t="inlineStr">
        <is>
          <t>Via Mavora  40019 Sant'Agata Bolognese ( BO )</t>
        </is>
      </c>
      <c r="E83" t="inlineStr">
        <is>
          <t>Scandia Costruzioni srl</t>
        </is>
      </c>
      <c r="F83" t="n">
        <v>155516</v>
      </c>
      <c r="G83" t="n">
        <v>9</v>
      </c>
      <c r="H83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3" t="inlineStr"/>
      <c r="J83" t="inlineStr"/>
    </row>
    <row r="84">
      <c r="A84" t="n">
        <v>1</v>
      </c>
      <c r="B84" t="n">
        <v>83</v>
      </c>
      <c r="C84" t="inlineStr">
        <is>
          <t>490161</t>
        </is>
      </c>
      <c r="D84" t="inlineStr">
        <is>
          <t>Via Zanasi 60  41013 Castelfranco Emilia ( MO )</t>
        </is>
      </c>
      <c r="E84" t="inlineStr">
        <is>
          <t>Capogruppo ATI; Mei Tecnologie e Costruzioni srl</t>
        </is>
      </c>
      <c r="F84" t="n">
        <v>157568</v>
      </c>
      <c r="G84" t="n">
        <v>9</v>
      </c>
      <c r="H84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4" t="inlineStr"/>
      <c r="J84" t="inlineStr"/>
    </row>
    <row r="85">
      <c r="A85" t="n">
        <v>1</v>
      </c>
      <c r="B85" t="n">
        <v>84</v>
      </c>
      <c r="C85" t="inlineStr">
        <is>
          <t>536434</t>
        </is>
      </c>
      <c r="D85" t="inlineStr">
        <is>
          <t>Str. Saliceto Panaro  41122 Modena ( MO )</t>
        </is>
      </c>
      <c r="E85" t="inlineStr">
        <is>
          <t>Costruzioni Iris srl</t>
        </is>
      </c>
      <c r="F85" t="n">
        <v>159702</v>
      </c>
      <c r="G85" t="n">
        <v>9</v>
      </c>
      <c r="H85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5" t="inlineStr"/>
      <c r="J85" t="inlineStr"/>
    </row>
    <row r="86">
      <c r="A86" t="n">
        <v>1</v>
      </c>
      <c r="B86" t="n">
        <v>85</v>
      </c>
      <c r="C86" t="inlineStr">
        <is>
          <t>524175</t>
        </is>
      </c>
      <c r="D86" t="inlineStr">
        <is>
          <t>Via Campi 213  41125 Modena ( MO )</t>
        </is>
      </c>
      <c r="E86" t="inlineStr">
        <is>
          <t>CGA Costruzioni Generali Appennino srl; Capogruppo ATI</t>
        </is>
      </c>
      <c r="F86" t="n">
        <v>161068</v>
      </c>
      <c r="G86" t="n">
        <v>9</v>
      </c>
      <c r="H86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6" t="inlineStr"/>
      <c r="J86" t="inlineStr"/>
    </row>
    <row r="87">
      <c r="A87" t="n">
        <v>1</v>
      </c>
      <c r="B87" t="n">
        <v>86</v>
      </c>
      <c r="C87" t="inlineStr">
        <is>
          <t>517255</t>
        </is>
      </c>
      <c r="D87" t="inlineStr">
        <is>
          <t>via Moreali 245  41124 Modena ( MO )</t>
        </is>
      </c>
      <c r="E87" t="inlineStr">
        <is>
          <t>Safim srl</t>
        </is>
      </c>
      <c r="F87" t="n">
        <v>162469</v>
      </c>
      <c r="G87" t="n">
        <v>9</v>
      </c>
      <c r="H87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7" t="inlineStr"/>
      <c r="J87" t="inlineStr"/>
    </row>
    <row r="88">
      <c r="A88" t="n">
        <v>1</v>
      </c>
      <c r="B88" t="n">
        <v>87</v>
      </c>
      <c r="C88" t="inlineStr">
        <is>
          <t>518716</t>
        </is>
      </c>
      <c r="D88" t="inlineStr">
        <is>
          <t>Via Udine  41125 Modena ( MO )</t>
        </is>
      </c>
      <c r="E88" t="inlineStr">
        <is>
          <t>Aspen srl</t>
        </is>
      </c>
      <c r="F88" t="n">
        <v>163993</v>
      </c>
      <c r="G88" t="n">
        <v>9</v>
      </c>
      <c r="H88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8" t="inlineStr"/>
      <c r="J88" t="inlineStr"/>
    </row>
    <row r="89">
      <c r="A89" t="n">
        <v>1</v>
      </c>
      <c r="B89" t="n">
        <v>88</v>
      </c>
      <c r="C89" t="inlineStr">
        <is>
          <t>454307</t>
        </is>
      </c>
      <c r="D89" t="inlineStr">
        <is>
          <t>Via S.Eufemia 25  41121 Modena ( MO )</t>
        </is>
      </c>
      <c r="E89" t="inlineStr">
        <is>
          <t>AEC Costruzioni srl</t>
        </is>
      </c>
      <c r="F89" t="n">
        <v>165731</v>
      </c>
      <c r="G89" t="n">
        <v>9</v>
      </c>
      <c r="H89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89" t="inlineStr"/>
      <c r="J89" t="inlineStr"/>
    </row>
    <row r="90">
      <c r="A90" t="n">
        <v>1</v>
      </c>
      <c r="B90" t="n">
        <v>89</v>
      </c>
      <c r="C90" t="inlineStr">
        <is>
          <t>469977</t>
        </is>
      </c>
      <c r="D90" t="inlineStr">
        <is>
          <t>Via Nonantolana 221  41122 Modena ( MO )</t>
        </is>
      </c>
      <c r="E90" t="inlineStr">
        <is>
          <t>ArCo Lavori s.coop.consortile; VF Costruzioni e Restauri Srl + Scientia srl</t>
        </is>
      </c>
      <c r="F90" t="n">
        <v>167538</v>
      </c>
      <c r="G90" t="n">
        <v>9</v>
      </c>
      <c r="H90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90" t="inlineStr"/>
      <c r="J90" t="inlineStr"/>
    </row>
    <row r="91">
      <c r="A91" t="n">
        <v>1</v>
      </c>
      <c r="B91" t="n">
        <v>90</v>
      </c>
      <c r="C91" t="inlineStr">
        <is>
          <t>504244</t>
        </is>
      </c>
      <c r="D91" t="inlineStr">
        <is>
          <t>via Benassi  41122 Modena ( MO )</t>
        </is>
      </c>
      <c r="E91" t="inlineStr">
        <is>
          <t>Morbio Costruzioni SpA</t>
        </is>
      </c>
      <c r="F91" t="n">
        <v>168977</v>
      </c>
      <c r="G91" t="n">
        <v>9</v>
      </c>
      <c r="H91">
        <f>HYPERLINK("https://www.google.com/maps/dir/44.6595848%2C11.1456225/44.666801%2C11.1252383/44.593983%2C11.052136/44.6390804%2C10.9504702/44.6320838%2C10.9435508/44.6371595%2C10.9387389/44.6307743%2C10.925118/44.6469567%2C10.9237794/44.6542744%2C10.9396493/44.6573172%2C10.9279091", "Blocco 1 Parte 9")</f>
        <v/>
      </c>
      <c r="I91" t="inlineStr"/>
      <c r="J91" t="inlineStr"/>
    </row>
    <row r="92">
      <c r="A92" t="n">
        <v>1</v>
      </c>
      <c r="B92" t="n">
        <v>91</v>
      </c>
      <c r="C92" t="inlineStr">
        <is>
          <t>525186</t>
        </is>
      </c>
      <c r="D92" t="inlineStr">
        <is>
          <t>Via Zini  41123 Modena ( MO )</t>
        </is>
      </c>
      <c r="E92" t="inlineStr">
        <is>
          <t>Classe Immobiliare srl</t>
        </is>
      </c>
      <c r="F92" t="n">
        <v>170613</v>
      </c>
      <c r="G92" t="n">
        <v>10</v>
      </c>
      <c r="H92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2" t="inlineStr"/>
      <c r="J92" t="inlineStr"/>
    </row>
    <row r="93">
      <c r="A93" t="n">
        <v>1</v>
      </c>
      <c r="B93" t="n">
        <v>92</v>
      </c>
      <c r="C93" t="inlineStr">
        <is>
          <t>505539</t>
        </is>
      </c>
      <c r="D93" t="inlineStr">
        <is>
          <t>Str. Corletto Sud 237  41123 Modena ( MO )</t>
        </is>
      </c>
      <c r="E93" t="inlineStr">
        <is>
          <t>VF Costruzioni e Restauri srl</t>
        </is>
      </c>
      <c r="F93" t="n">
        <v>172395</v>
      </c>
      <c r="G93" t="n">
        <v>10</v>
      </c>
      <c r="H93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3" t="inlineStr"/>
      <c r="J93" t="inlineStr"/>
    </row>
    <row r="94">
      <c r="A94" t="n">
        <v>1</v>
      </c>
      <c r="B94" t="n">
        <v>93</v>
      </c>
      <c r="C94" t="inlineStr">
        <is>
          <t>497909</t>
        </is>
      </c>
      <c r="D94" t="inlineStr">
        <is>
          <t>Via Focherini  41043 Formigine ( MO )</t>
        </is>
      </c>
      <c r="E94" t="inlineStr">
        <is>
          <t>Frascari Ferruccio SpA</t>
        </is>
      </c>
      <c r="F94" t="n">
        <v>174072</v>
      </c>
      <c r="G94" t="n">
        <v>10</v>
      </c>
      <c r="H94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4" t="inlineStr"/>
      <c r="J94" t="inlineStr"/>
    </row>
    <row r="95">
      <c r="A95" t="n">
        <v>1</v>
      </c>
      <c r="B95" t="n">
        <v>94</v>
      </c>
      <c r="C95" t="inlineStr">
        <is>
          <t>536388</t>
        </is>
      </c>
      <c r="D95" t="inlineStr">
        <is>
          <t>Via Virginia Woolf  41053 Maranello ( MO )</t>
        </is>
      </c>
      <c r="E95" t="inlineStr">
        <is>
          <t>Home Immobili srl; assegnato + San Giacomo srl</t>
        </is>
      </c>
      <c r="F95" t="n">
        <v>175884</v>
      </c>
      <c r="G95" t="n">
        <v>10</v>
      </c>
      <c r="H95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5" t="inlineStr"/>
      <c r="J95" t="inlineStr"/>
    </row>
    <row r="96">
      <c r="A96" t="n">
        <v>1</v>
      </c>
      <c r="B96" t="n">
        <v>95</v>
      </c>
      <c r="C96" t="inlineStr">
        <is>
          <t>531654</t>
        </is>
      </c>
      <c r="D96" t="inlineStr">
        <is>
          <t>Via Elsa Morante  41053 Maranello ( MO )</t>
        </is>
      </c>
      <c r="E96" t="inlineStr">
        <is>
          <t>Immobiliare Le Querce srl</t>
        </is>
      </c>
      <c r="F96" t="n">
        <v>177245</v>
      </c>
      <c r="G96" t="n">
        <v>10</v>
      </c>
      <c r="H96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6" t="inlineStr"/>
      <c r="J96" t="inlineStr"/>
    </row>
    <row r="97">
      <c r="A97" t="n">
        <v>1</v>
      </c>
      <c r="B97" t="n">
        <v>96</v>
      </c>
      <c r="C97" t="inlineStr">
        <is>
          <t>463397</t>
        </is>
      </c>
      <c r="D97" t="inlineStr">
        <is>
          <t>Via Cappella 109  41053 Maranello ( MO )</t>
        </is>
      </c>
      <c r="E97" t="inlineStr">
        <is>
          <t>CME Consorzio Imprenditori Edili s.coop.</t>
        </is>
      </c>
      <c r="F97" t="n">
        <v>178647</v>
      </c>
      <c r="G97" t="n">
        <v>10</v>
      </c>
      <c r="H97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7" t="inlineStr"/>
      <c r="J97" t="inlineStr"/>
    </row>
    <row r="98">
      <c r="A98" t="n">
        <v>1</v>
      </c>
      <c r="B98" t="n">
        <v>97</v>
      </c>
      <c r="C98" t="inlineStr">
        <is>
          <t>527082</t>
        </is>
      </c>
      <c r="D98" t="inlineStr">
        <is>
          <t>Via Frattini  41053 Maranello ( MO )</t>
        </is>
      </c>
      <c r="E98" t="inlineStr">
        <is>
          <t>Progetto Edile srl</t>
        </is>
      </c>
      <c r="F98" t="n">
        <v>180216</v>
      </c>
      <c r="G98" t="n">
        <v>10</v>
      </c>
      <c r="H98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8" t="inlineStr"/>
      <c r="J98" t="inlineStr"/>
    </row>
    <row r="99">
      <c r="A99" t="n">
        <v>1</v>
      </c>
      <c r="B99" t="n">
        <v>98</v>
      </c>
      <c r="C99" t="inlineStr">
        <is>
          <t>530206</t>
        </is>
      </c>
      <c r="D99" t="inlineStr">
        <is>
          <t>Via Pertini  41042 Fiorano Modenese ( MO )</t>
        </is>
      </c>
      <c r="E99" t="inlineStr">
        <is>
          <t>Arcadia Immobiliare srl</t>
        </is>
      </c>
      <c r="F99" t="n">
        <v>181910</v>
      </c>
      <c r="G99" t="n">
        <v>10</v>
      </c>
      <c r="H99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99" t="inlineStr"/>
      <c r="J99" t="inlineStr"/>
    </row>
    <row r="100">
      <c r="A100" t="n">
        <v>1</v>
      </c>
      <c r="B100" t="n">
        <v>99</v>
      </c>
      <c r="C100" t="inlineStr">
        <is>
          <t>535755</t>
        </is>
      </c>
      <c r="D100" t="inlineStr">
        <is>
          <t>Via Silvio Pellico 6  41042 Fiorano Modenese ( MO )</t>
        </is>
      </c>
      <c r="E100" t="inlineStr">
        <is>
          <t>Edifica srl</t>
        </is>
      </c>
      <c r="F100" t="n">
        <v>183447</v>
      </c>
      <c r="G100" t="n">
        <v>10</v>
      </c>
      <c r="H100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100" t="inlineStr"/>
      <c r="J100" t="inlineStr"/>
    </row>
    <row r="101">
      <c r="A101" t="n">
        <v>1</v>
      </c>
      <c r="B101" t="n">
        <v>100</v>
      </c>
      <c r="C101" t="inlineStr">
        <is>
          <t>504053</t>
        </is>
      </c>
      <c r="D101" t="inlineStr">
        <is>
          <t>Via Fenuzzi   41049 Sassuolo ( MO )</t>
        </is>
      </c>
      <c r="E101" t="inlineStr">
        <is>
          <t>Acea Costruzioni SpA</t>
        </is>
      </c>
      <c r="F101" t="n">
        <v>185244</v>
      </c>
      <c r="G101" t="n">
        <v>10</v>
      </c>
      <c r="H101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1 Parte 10")</f>
        <v/>
      </c>
      <c r="I101" t="inlineStr"/>
      <c r="J101" t="inlineStr"/>
    </row>
    <row r="102">
      <c r="A102" t="n">
        <v>1</v>
      </c>
      <c r="B102" t="n">
        <v>101</v>
      </c>
      <c r="C102" t="inlineStr">
        <is>
          <t>534235</t>
        </is>
      </c>
      <c r="D102" t="inlineStr">
        <is>
          <t>V.le della Repubblica   42019 Scandiano ( RE )</t>
        </is>
      </c>
      <c r="E102" t="inlineStr">
        <is>
          <t>Cooperativa Edilizia San Martino; Poldo srl</t>
        </is>
      </c>
      <c r="F102" t="n">
        <v>187375</v>
      </c>
      <c r="G102" t="n">
        <v>11</v>
      </c>
      <c r="H102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2" t="inlineStr"/>
      <c r="J102" t="inlineStr"/>
    </row>
    <row r="103">
      <c r="A103" t="n">
        <v>1</v>
      </c>
      <c r="B103" t="n">
        <v>102</v>
      </c>
      <c r="C103" t="inlineStr">
        <is>
          <t>526171</t>
        </is>
      </c>
      <c r="D103" t="inlineStr">
        <is>
          <t>Via Ariosto  42020 Albinea ( RE )</t>
        </is>
      </c>
      <c r="E103" t="inlineStr">
        <is>
          <t>Andria s.coop.rl</t>
        </is>
      </c>
      <c r="F103" t="n">
        <v>189059</v>
      </c>
      <c r="G103" t="n">
        <v>11</v>
      </c>
      <c r="H103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3" t="inlineStr"/>
      <c r="J103" t="inlineStr"/>
    </row>
    <row r="104">
      <c r="A104" t="n">
        <v>1</v>
      </c>
      <c r="B104" t="n">
        <v>103</v>
      </c>
      <c r="C104" t="inlineStr">
        <is>
          <t>530136</t>
        </is>
      </c>
      <c r="D104" t="inlineStr">
        <is>
          <t>Via Giulio Mattioli  42020 Albinea ( RE )</t>
        </is>
      </c>
      <c r="E104" t="inlineStr">
        <is>
          <t>F&amp;F Costruzioni Generali</t>
        </is>
      </c>
      <c r="F104" t="n">
        <v>190334</v>
      </c>
      <c r="G104" t="n">
        <v>11</v>
      </c>
      <c r="H104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4" t="inlineStr"/>
      <c r="J104" t="inlineStr"/>
    </row>
    <row r="105">
      <c r="A105" t="n">
        <v>1</v>
      </c>
      <c r="B105" t="n">
        <v>104</v>
      </c>
      <c r="C105" t="inlineStr">
        <is>
          <t>522784</t>
        </is>
      </c>
      <c r="D105" t="inlineStr">
        <is>
          <t>Via S.Matteo 55  42020 San Polo d'Enza ( RE )</t>
        </is>
      </c>
      <c r="E105" t="inlineStr">
        <is>
          <t>Edil F.lli Leto snc</t>
        </is>
      </c>
      <c r="F105" t="n">
        <v>193125</v>
      </c>
      <c r="G105" t="n">
        <v>11</v>
      </c>
      <c r="H105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5" t="inlineStr"/>
      <c r="J105" t="inlineStr"/>
    </row>
    <row r="106">
      <c r="A106" t="n">
        <v>1</v>
      </c>
      <c r="B106" t="n">
        <v>105</v>
      </c>
      <c r="C106" t="inlineStr">
        <is>
          <t>534381</t>
        </is>
      </c>
      <c r="D106" t="inlineStr">
        <is>
          <t>Via Basse - Monticelli terme  43022 Montechiarugolo ( PR )</t>
        </is>
      </c>
      <c r="E106" t="inlineStr">
        <is>
          <t>Sercal Costruzioni srl</t>
        </is>
      </c>
      <c r="F106" t="n">
        <v>195565</v>
      </c>
      <c r="G106" t="n">
        <v>11</v>
      </c>
      <c r="H106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6" t="inlineStr"/>
      <c r="J106" t="inlineStr"/>
    </row>
    <row r="107">
      <c r="A107" t="n">
        <v>1</v>
      </c>
      <c r="B107" t="n">
        <v>106</v>
      </c>
      <c r="C107" t="inlineStr">
        <is>
          <t>502430</t>
        </is>
      </c>
      <c r="D107" t="inlineStr">
        <is>
          <t>Str. del Lazzaretto  43123 Parma ( PR )</t>
        </is>
      </c>
      <c r="E107" t="inlineStr">
        <is>
          <t>Buozzi &amp; C. Costruzioni srl</t>
        </is>
      </c>
      <c r="F107" t="n">
        <v>197207</v>
      </c>
      <c r="G107" t="n">
        <v>11</v>
      </c>
      <c r="H107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7" t="inlineStr"/>
      <c r="J107" t="inlineStr"/>
    </row>
    <row r="108">
      <c r="A108" t="n">
        <v>1</v>
      </c>
      <c r="B108" t="n">
        <v>107</v>
      </c>
      <c r="C108" t="inlineStr">
        <is>
          <t>541348</t>
        </is>
      </c>
      <c r="D108" t="inlineStr">
        <is>
          <t>Via Erberto Carboni  43123 Parma ( PR )</t>
        </is>
      </c>
      <c r="E108" t="inlineStr">
        <is>
          <t>La Torre srl</t>
        </is>
      </c>
      <c r="F108" t="n">
        <v>198695</v>
      </c>
      <c r="G108" t="n">
        <v>11</v>
      </c>
      <c r="H108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8" t="inlineStr"/>
      <c r="J108" t="inlineStr"/>
    </row>
    <row r="109">
      <c r="A109" t="n">
        <v>1</v>
      </c>
      <c r="B109" t="n">
        <v>108</v>
      </c>
      <c r="C109" t="inlineStr">
        <is>
          <t>502432</t>
        </is>
      </c>
      <c r="D109" t="inlineStr">
        <is>
          <t>Via Budellungo Est  43123 Parma ( PR )</t>
        </is>
      </c>
      <c r="E109" t="inlineStr">
        <is>
          <t>Immobiliare Farnese srl</t>
        </is>
      </c>
      <c r="F109" t="n">
        <v>200069</v>
      </c>
      <c r="G109" t="n">
        <v>11</v>
      </c>
      <c r="H109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09" t="inlineStr"/>
      <c r="J109" t="inlineStr"/>
    </row>
    <row r="110">
      <c r="A110" t="n">
        <v>1</v>
      </c>
      <c r="B110" t="n">
        <v>109</v>
      </c>
      <c r="C110" t="inlineStr">
        <is>
          <t>520085</t>
        </is>
      </c>
      <c r="D110" t="inlineStr">
        <is>
          <t>via Cassio Parmense  43123 Parma ( PR )</t>
        </is>
      </c>
      <c r="E110" t="inlineStr">
        <is>
          <t>Impresa ing.Marchesini srl</t>
        </is>
      </c>
      <c r="F110" t="n">
        <v>201502</v>
      </c>
      <c r="G110" t="n">
        <v>11</v>
      </c>
      <c r="H110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10" t="inlineStr"/>
      <c r="J110" t="inlineStr"/>
    </row>
    <row r="111">
      <c r="A111" t="n">
        <v>1</v>
      </c>
      <c r="B111" t="n">
        <v>110</v>
      </c>
      <c r="C111" t="inlineStr">
        <is>
          <t>498898</t>
        </is>
      </c>
      <c r="D111" t="inlineStr">
        <is>
          <t>Via del Garda 8  43123 Parma ( PR )</t>
        </is>
      </c>
      <c r="E111" t="inlineStr">
        <is>
          <t>Cams Servizi Edili srl; Capogruppo ATI</t>
        </is>
      </c>
      <c r="F111" t="n">
        <v>203016</v>
      </c>
      <c r="G111" t="n">
        <v>11</v>
      </c>
      <c r="H111">
        <f>HYPERLINK("https://www.google.com/maps/dir/44.5961361%2C10.6974956/44.6044038%2C10.6373517/44.6047809%2C10.6362867/44.62577960000001%2C10.4262981/44.7292565%2C10.3935586/44.7613676%2C10.3761713/44.7788223%2C10.3670603/44.781875%2C10.356819/44.79237%2C10.3507052/44.8023183%2C10.3503157", "Blocco 1 Parte 11")</f>
        <v/>
      </c>
      <c r="I111" t="inlineStr"/>
      <c r="J111" t="inlineStr"/>
    </row>
    <row r="112">
      <c r="A112" t="n">
        <v>1</v>
      </c>
      <c r="B112" t="n">
        <v>111</v>
      </c>
      <c r="C112" t="inlineStr">
        <is>
          <t>498895</t>
        </is>
      </c>
      <c r="D112" t="inlineStr">
        <is>
          <t>Via B.go San Giuseppe 32  43125 Parma ( PR )</t>
        </is>
      </c>
      <c r="E112" t="inlineStr">
        <is>
          <t>Cams Servizi Edili srl; Capogruppo ATI; F.lli B System Srl</t>
        </is>
      </c>
      <c r="F112" t="n">
        <v>204732</v>
      </c>
      <c r="G112" t="n">
        <v>12</v>
      </c>
      <c r="H112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2" t="inlineStr"/>
      <c r="J112" t="inlineStr"/>
    </row>
    <row r="113">
      <c r="A113" t="n">
        <v>1</v>
      </c>
      <c r="B113" t="n">
        <v>112</v>
      </c>
      <c r="C113" t="inlineStr">
        <is>
          <t>530550</t>
        </is>
      </c>
      <c r="D113" t="inlineStr">
        <is>
          <t>Via Caduti di Nassrya  43126 Parma ( PR )</t>
        </is>
      </c>
      <c r="E113" t="inlineStr">
        <is>
          <t>Bucci SpA</t>
        </is>
      </c>
      <c r="F113" t="n">
        <v>206351</v>
      </c>
      <c r="G113" t="n">
        <v>12</v>
      </c>
      <c r="H113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3" t="inlineStr"/>
      <c r="J113" t="inlineStr"/>
    </row>
    <row r="114">
      <c r="A114" t="n">
        <v>1</v>
      </c>
      <c r="B114" t="n">
        <v>113</v>
      </c>
      <c r="C114" t="inlineStr">
        <is>
          <t>476035</t>
        </is>
      </c>
      <c r="D114" t="inlineStr">
        <is>
          <t>Loc. Castelguelfo  43010 Fontevivo ( PR )</t>
        </is>
      </c>
      <c r="E114" t="inlineStr">
        <is>
          <t>Scaramuzza Fabrizio srl</t>
        </is>
      </c>
      <c r="F114" t="n">
        <v>208227</v>
      </c>
      <c r="G114" t="n">
        <v>12</v>
      </c>
      <c r="H114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4" t="inlineStr"/>
      <c r="J114" t="inlineStr"/>
    </row>
    <row r="115">
      <c r="A115" t="n">
        <v>1</v>
      </c>
      <c r="B115" t="n">
        <v>114</v>
      </c>
      <c r="C115" t="inlineStr">
        <is>
          <t>541249</t>
        </is>
      </c>
      <c r="D115" t="inlineStr">
        <is>
          <t>Via Formica (ex c.d.1)   43015 Noceto ( PR )</t>
        </is>
      </c>
      <c r="E115" t="inlineStr">
        <is>
          <t>Rgm New srl</t>
        </is>
      </c>
      <c r="F115" t="n">
        <v>209843</v>
      </c>
      <c r="G115" t="n">
        <v>12</v>
      </c>
      <c r="H115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5" t="inlineStr"/>
      <c r="J115" t="inlineStr"/>
    </row>
    <row r="116">
      <c r="A116" t="n">
        <v>1</v>
      </c>
      <c r="B116" t="n">
        <v>115</v>
      </c>
      <c r="C116" t="inlineStr">
        <is>
          <t>496599</t>
        </is>
      </c>
      <c r="D116" t="inlineStr">
        <is>
          <t>Via R. Livatino 2  43039 Salsomaggiore Terme ( PR )</t>
        </is>
      </c>
      <c r="E116" t="inlineStr">
        <is>
          <t>Renato Monica srl; integrato</t>
        </is>
      </c>
      <c r="F116" t="n">
        <v>212378</v>
      </c>
      <c r="G116" t="n">
        <v>12</v>
      </c>
      <c r="H116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6" t="inlineStr"/>
      <c r="J116" t="inlineStr"/>
    </row>
    <row r="117">
      <c r="A117" t="n">
        <v>1</v>
      </c>
      <c r="B117" t="n">
        <v>116</v>
      </c>
      <c r="C117" t="inlineStr">
        <is>
          <t>524785</t>
        </is>
      </c>
      <c r="D117" t="inlineStr">
        <is>
          <t>Via Ricostruzione  29014 Castell'Arquato ( PC )</t>
        </is>
      </c>
      <c r="E117" t="inlineStr">
        <is>
          <t>Quattoli Giacomo Costruzioni Edili srl</t>
        </is>
      </c>
      <c r="F117" t="n">
        <v>215053</v>
      </c>
      <c r="G117" t="n">
        <v>12</v>
      </c>
      <c r="H117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7" t="inlineStr"/>
      <c r="J117" t="inlineStr"/>
    </row>
    <row r="118">
      <c r="A118" t="n">
        <v>1</v>
      </c>
      <c r="B118" t="n">
        <v>117</v>
      </c>
      <c r="C118" t="inlineStr">
        <is>
          <t>531347</t>
        </is>
      </c>
      <c r="D118" t="inlineStr">
        <is>
          <t>Via De Andrè  29010 Pontenure ( PC )</t>
        </is>
      </c>
      <c r="E118" t="inlineStr">
        <is>
          <t>Camia Costruzioni srl</t>
        </is>
      </c>
      <c r="F118" t="n">
        <v>217686</v>
      </c>
      <c r="G118" t="n">
        <v>12</v>
      </c>
      <c r="H118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8" t="inlineStr"/>
      <c r="J118" t="inlineStr"/>
    </row>
    <row r="119">
      <c r="A119" t="n">
        <v>1</v>
      </c>
      <c r="B119" t="n">
        <v>118</v>
      </c>
      <c r="C119" t="inlineStr">
        <is>
          <t>479436</t>
        </is>
      </c>
      <c r="D119" t="inlineStr">
        <is>
          <t>PEEP Q.re Farnesiana  29122 Piacenza ( PC )</t>
        </is>
      </c>
      <c r="E119" t="inlineStr">
        <is>
          <t>BeGen Infrastrutture srl</t>
        </is>
      </c>
      <c r="F119" t="n">
        <v>219642</v>
      </c>
      <c r="G119" t="n">
        <v>12</v>
      </c>
      <c r="H119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19" t="inlineStr"/>
      <c r="J119" t="inlineStr"/>
    </row>
    <row r="120">
      <c r="A120" t="n">
        <v>1</v>
      </c>
      <c r="B120" t="n">
        <v>119</v>
      </c>
      <c r="C120" t="inlineStr">
        <is>
          <t>500595</t>
        </is>
      </c>
      <c r="D120" t="inlineStr">
        <is>
          <t>Via Card.Maculani  29100 Piacenza ( PC )</t>
        </is>
      </c>
      <c r="E120" t="inlineStr">
        <is>
          <t>Housingest Network Srl</t>
        </is>
      </c>
      <c r="F120" t="n">
        <v>221486</v>
      </c>
      <c r="G120" t="n">
        <v>12</v>
      </c>
      <c r="H120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20" t="inlineStr"/>
      <c r="J120" t="inlineStr"/>
    </row>
    <row r="121">
      <c r="A121" t="n">
        <v>1</v>
      </c>
      <c r="B121" t="n">
        <v>120</v>
      </c>
      <c r="C121" t="inlineStr">
        <is>
          <t>517989</t>
        </is>
      </c>
      <c r="D121" t="inlineStr">
        <is>
          <t>Via del Pereto  29029 Rivergaro ( PC )</t>
        </is>
      </c>
      <c r="E121" t="inlineStr">
        <is>
          <t>Tibulli Costruzioni srl</t>
        </is>
      </c>
      <c r="F121" t="n">
        <v>224248</v>
      </c>
      <c r="G121" t="n">
        <v>12</v>
      </c>
      <c r="H121">
        <f>HYPERLINK("https://www.google.com/maps/dir/44.7997812%2C10.3191568/44.7821984%2C10.2999403/44.825244%2C10.211905/44.8154328%2C10.1608759/44.81658849999999%2C9.9945036/44.8530971%2C9.8720214/44.994085%2C9.7827163/45.0300347%2C9.7138525/45.0588439%2C9.6945459/44.916505%2C9.5936689", "Blocco 1 Parte 12")</f>
        <v/>
      </c>
      <c r="I121" t="inlineStr"/>
      <c r="J121" t="inlineStr"/>
    </row>
    <row r="122">
      <c r="A122" t="n">
        <v>1</v>
      </c>
      <c r="B122" t="n">
        <v>121</v>
      </c>
      <c r="C122" t="inlineStr">
        <is>
          <t>528103</t>
        </is>
      </c>
      <c r="D122" t="inlineStr">
        <is>
          <t>via Don Orsi  43013 Langhirano ( PR )</t>
        </is>
      </c>
      <c r="E122" t="inlineStr">
        <is>
          <t>Chiastra &amp; Pattera Costruzioni srl</t>
        </is>
      </c>
      <c r="F122" t="n">
        <v>224248</v>
      </c>
      <c r="G122" t="n">
        <v>13</v>
      </c>
      <c r="H122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2" t="inlineStr"/>
      <c r="J122" t="inlineStr"/>
    </row>
    <row r="123">
      <c r="A123" t="n">
        <v>1</v>
      </c>
      <c r="B123" t="n">
        <v>122</v>
      </c>
      <c r="C123" t="inlineStr">
        <is>
          <t>522928</t>
        </is>
      </c>
      <c r="D123" t="inlineStr">
        <is>
          <t>Via Aldo Fochi  43013 Langhirano ( PR )</t>
        </is>
      </c>
      <c r="E123" t="inlineStr">
        <is>
          <t>Chiastra &amp; Pattera Costruzioni srl</t>
        </is>
      </c>
      <c r="F123" t="n">
        <v>225517</v>
      </c>
      <c r="G123" t="n">
        <v>13</v>
      </c>
      <c r="H123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3" t="inlineStr"/>
      <c r="J123" t="inlineStr"/>
    </row>
    <row r="124">
      <c r="A124" t="n">
        <v>1</v>
      </c>
      <c r="B124" t="n">
        <v>123</v>
      </c>
      <c r="C124" t="inlineStr">
        <is>
          <t>496776</t>
        </is>
      </c>
      <c r="D124" t="inlineStr">
        <is>
          <t>Via Andrea Costa 4  42016 Guastalla ( RE )</t>
        </is>
      </c>
      <c r="E124" t="inlineStr">
        <is>
          <t>Edilpiù di Vaccari Emerenzio &amp; C Snc</t>
        </is>
      </c>
      <c r="F124" t="n">
        <v>225517</v>
      </c>
      <c r="G124" t="n">
        <v>13</v>
      </c>
      <c r="H124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4" t="inlineStr"/>
      <c r="J124" t="inlineStr"/>
    </row>
    <row r="125">
      <c r="A125" t="n">
        <v>1</v>
      </c>
      <c r="B125" t="n">
        <v>124</v>
      </c>
      <c r="C125" t="inlineStr">
        <is>
          <t>490467</t>
        </is>
      </c>
      <c r="D125" t="inlineStr">
        <is>
          <t>Via Grandi 195  41019 Soliera ( MO )</t>
        </is>
      </c>
      <c r="E125" t="inlineStr">
        <is>
          <t>ArCo Lavori s.coop.consortile; VF Costruzioni e Restauri srl</t>
        </is>
      </c>
      <c r="F125" t="n">
        <v>229398</v>
      </c>
      <c r="G125" t="n">
        <v>13</v>
      </c>
      <c r="H125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5" t="inlineStr"/>
      <c r="J125" t="inlineStr"/>
    </row>
    <row r="126">
      <c r="A126" t="n">
        <v>1</v>
      </c>
      <c r="B126" t="n">
        <v>125</v>
      </c>
      <c r="C126" t="inlineStr">
        <is>
          <t>519052</t>
        </is>
      </c>
      <c r="D126" t="inlineStr">
        <is>
          <t>Via Alessandro Manzoni  40012 Calderara di Reno ( BO )</t>
        </is>
      </c>
      <c r="E126" t="inlineStr">
        <is>
          <t>Industrie Edili SpA</t>
        </is>
      </c>
      <c r="F126" t="n">
        <v>233177</v>
      </c>
      <c r="G126" t="n">
        <v>13</v>
      </c>
      <c r="H126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6" t="inlineStr"/>
      <c r="J126" t="inlineStr"/>
    </row>
    <row r="127">
      <c r="A127" t="n">
        <v>1</v>
      </c>
      <c r="B127" t="n">
        <v>126</v>
      </c>
      <c r="C127" t="inlineStr">
        <is>
          <t>528704</t>
        </is>
      </c>
      <c r="D127" t="inlineStr">
        <is>
          <t>via Emilia Ponente 56  40100 Bologna ( BO )</t>
        </is>
      </c>
      <c r="E127" t="inlineStr">
        <is>
          <t>Tecnocem srl</t>
        </is>
      </c>
      <c r="F127" t="n">
        <v>234916</v>
      </c>
      <c r="G127" t="n">
        <v>13</v>
      </c>
      <c r="H127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7" t="inlineStr"/>
      <c r="J127" t="inlineStr"/>
    </row>
    <row r="128">
      <c r="A128" t="n">
        <v>1</v>
      </c>
      <c r="B128" t="n">
        <v>127</v>
      </c>
      <c r="C128" t="inlineStr">
        <is>
          <t>274886</t>
        </is>
      </c>
      <c r="D128" t="inlineStr">
        <is>
          <t>Via Ponente  40133 Bologna ( BO )</t>
        </is>
      </c>
      <c r="E128" t="inlineStr">
        <is>
          <t>Impresa Percassi SpA</t>
        </is>
      </c>
      <c r="F128" t="n">
        <v>236377</v>
      </c>
      <c r="G128" t="n">
        <v>13</v>
      </c>
      <c r="H128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8" t="inlineStr"/>
      <c r="J128" t="inlineStr"/>
    </row>
    <row r="129">
      <c r="A129" t="n">
        <v>1</v>
      </c>
      <c r="B129" t="n">
        <v>128</v>
      </c>
      <c r="C129" t="inlineStr">
        <is>
          <t>517610</t>
        </is>
      </c>
      <c r="D129" t="inlineStr">
        <is>
          <t>via Terracini  40131 Bologna ( BO )</t>
        </is>
      </c>
      <c r="E129" t="inlineStr">
        <is>
          <t>Gruppo Dipierri SpA</t>
        </is>
      </c>
      <c r="F129" t="n">
        <v>237899</v>
      </c>
      <c r="G129" t="n">
        <v>13</v>
      </c>
      <c r="H129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29" t="inlineStr"/>
      <c r="J129" t="inlineStr"/>
    </row>
    <row r="130">
      <c r="A130" t="n">
        <v>1</v>
      </c>
      <c r="B130" t="n">
        <v>129</v>
      </c>
      <c r="C130" t="inlineStr">
        <is>
          <t>510689</t>
        </is>
      </c>
      <c r="D130" t="inlineStr">
        <is>
          <t>Navile  40122 Bologna ( BO )</t>
        </is>
      </c>
      <c r="E130" t="inlineStr">
        <is>
          <t>G&amp;G srl</t>
        </is>
      </c>
      <c r="F130" t="n">
        <v>239522</v>
      </c>
      <c r="G130" t="n">
        <v>13</v>
      </c>
      <c r="H130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30" t="inlineStr"/>
      <c r="J130" t="inlineStr"/>
    </row>
    <row r="131">
      <c r="A131" t="n">
        <v>1</v>
      </c>
      <c r="B131" t="n">
        <v>130</v>
      </c>
      <c r="C131" t="inlineStr">
        <is>
          <t>530220</t>
        </is>
      </c>
      <c r="D131" t="inlineStr">
        <is>
          <t>Via Matteotti 12  40013 Castel Maggiore ( BO )</t>
        </is>
      </c>
      <c r="E131" t="inlineStr">
        <is>
          <t>Cires Società Cooperativa</t>
        </is>
      </c>
      <c r="F131" t="n">
        <v>241897</v>
      </c>
      <c r="G131" t="n">
        <v>13</v>
      </c>
      <c r="H131">
        <f>HYPERLINK("https://www.google.com/maps/dir/44.613644%2C10.2612933/44.6162856%2C10.2627827/44.9212965%2C10.6504698/44.73987289999999%2C10.925054/44.4769329%2C11.2694066/44.5049614%2C11.3096751/44.5084224%2C11.2990218/44.5157674%2C11.3206699/44.499511%2C11.3385999/44.5748347%2C11.3656729", "Blocco 1 Parte 13")</f>
        <v/>
      </c>
      <c r="I131" t="inlineStr"/>
      <c r="J131" t="inlineStr"/>
    </row>
    <row r="132">
      <c r="A132" t="n">
        <v>1</v>
      </c>
      <c r="B132" t="n">
        <v>131</v>
      </c>
      <c r="C132" t="inlineStr">
        <is>
          <t>513949</t>
        </is>
      </c>
      <c r="D132" t="inlineStr">
        <is>
          <t>Via S.Marina 35  40010 Bentivoglio ( BO )</t>
        </is>
      </c>
      <c r="E132" t="inlineStr">
        <is>
          <t>Paolucci Costruzioni srl</t>
        </is>
      </c>
      <c r="F132" t="n">
        <v>243662</v>
      </c>
      <c r="G132" t="n">
        <v>14</v>
      </c>
      <c r="H132">
        <f>HYPERLINK("https://www.google.com/maps/dir/44.6031573%2C11.4179637/44.50906699999999%2C11.4689067/44.4985104%2C11.4246234/44.4711516%2C11.4096065/44.4755738%2C11.4118767/44.4437443%2C11.4788431", "Blocco 1 Parte 14")</f>
        <v/>
      </c>
      <c r="I132" t="inlineStr"/>
      <c r="J132" t="inlineStr"/>
    </row>
    <row r="133">
      <c r="A133" t="n">
        <v>1</v>
      </c>
      <c r="B133" t="n">
        <v>132</v>
      </c>
      <c r="C133" t="inlineStr">
        <is>
          <t>506787</t>
        </is>
      </c>
      <c r="D133" t="inlineStr">
        <is>
          <t>Via Alda Merini 2   40055 Castenaso ( BO )</t>
        </is>
      </c>
      <c r="E133" t="inlineStr">
        <is>
          <t>Abitare Villanova srl</t>
        </is>
      </c>
      <c r="F133" t="n">
        <v>245837</v>
      </c>
      <c r="G133" t="n">
        <v>14</v>
      </c>
      <c r="H133">
        <f>HYPERLINK("https://www.google.com/maps/dir/44.6031573%2C11.4179637/44.50906699999999%2C11.4689067/44.4985104%2C11.4246234/44.4711516%2C11.4096065/44.4755738%2C11.4118767/44.4437443%2C11.4788431", "Blocco 1 Parte 14")</f>
        <v/>
      </c>
      <c r="I133" t="inlineStr"/>
      <c r="J133" t="inlineStr"/>
    </row>
    <row r="134">
      <c r="A134" t="n">
        <v>1</v>
      </c>
      <c r="B134" t="n">
        <v>133</v>
      </c>
      <c r="C134" t="inlineStr">
        <is>
          <t>525391</t>
        </is>
      </c>
      <c r="D134" t="inlineStr">
        <is>
          <t>Via Piave 1/2-1/3-1/4  40055 Castenaso ( BO )</t>
        </is>
      </c>
      <c r="E134" t="inlineStr">
        <is>
          <t>Residenza Piave srl</t>
        </is>
      </c>
      <c r="F134" t="n">
        <v>247470</v>
      </c>
      <c r="G134" t="n">
        <v>14</v>
      </c>
      <c r="H134">
        <f>HYPERLINK("https://www.google.com/maps/dir/44.6031573%2C11.4179637/44.50906699999999%2C11.4689067/44.4985104%2C11.4246234/44.4711516%2C11.4096065/44.4755738%2C11.4118767/44.4437443%2C11.4788431", "Blocco 1 Parte 14")</f>
        <v/>
      </c>
      <c r="I134" t="inlineStr"/>
      <c r="J134" t="inlineStr"/>
    </row>
    <row r="135">
      <c r="A135" t="n">
        <v>1</v>
      </c>
      <c r="B135" t="n">
        <v>134</v>
      </c>
      <c r="C135" t="inlineStr">
        <is>
          <t>536666</t>
        </is>
      </c>
      <c r="D135" t="inlineStr">
        <is>
          <t>Via Emilia   40068 San Lazzaro di Savena ( BO )</t>
        </is>
      </c>
      <c r="E135" t="inlineStr">
        <is>
          <t>Bononia Holding srl</t>
        </is>
      </c>
      <c r="F135" t="n">
        <v>249143</v>
      </c>
      <c r="G135" t="n">
        <v>14</v>
      </c>
      <c r="H135">
        <f>HYPERLINK("https://www.google.com/maps/dir/44.6031573%2C11.4179637/44.50906699999999%2C11.4689067/44.4985104%2C11.4246234/44.4711516%2C11.4096065/44.4755738%2C11.4118767/44.4437443%2C11.4788431", "Blocco 1 Parte 14")</f>
        <v/>
      </c>
      <c r="I135" t="inlineStr"/>
      <c r="J135" t="inlineStr"/>
    </row>
    <row r="136">
      <c r="A136" t="n">
        <v>1</v>
      </c>
      <c r="B136" t="n">
        <v>135</v>
      </c>
      <c r="C136" t="inlineStr">
        <is>
          <t>517541</t>
        </is>
      </c>
      <c r="D136" t="inlineStr">
        <is>
          <t>Via Speranza  40068 San Lazzaro di Savena ( BO )</t>
        </is>
      </c>
      <c r="E136" t="inlineStr">
        <is>
          <t>Gruppo Dipierri SpA</t>
        </is>
      </c>
      <c r="F136" t="n">
        <v>250469</v>
      </c>
      <c r="G136" t="n">
        <v>14</v>
      </c>
      <c r="H136">
        <f>HYPERLINK("https://www.google.com/maps/dir/44.6031573%2C11.4179637/44.50906699999999%2C11.4689067/44.4985104%2C11.4246234/44.4711516%2C11.4096065/44.4755738%2C11.4118767/44.4437443%2C11.4788431", "Blocco 1 Parte 14")</f>
        <v/>
      </c>
      <c r="I136" t="inlineStr"/>
      <c r="J136" t="inlineStr"/>
    </row>
    <row r="137">
      <c r="A137" t="n">
        <v>1</v>
      </c>
      <c r="B137" t="n">
        <v>136</v>
      </c>
      <c r="C137" t="inlineStr">
        <is>
          <t>453271</t>
        </is>
      </c>
      <c r="D137" t="inlineStr">
        <is>
          <t>Via Emilia  40064 Ozzano dell'Emilia ( BO )</t>
        </is>
      </c>
      <c r="E137" t="inlineStr">
        <is>
          <t>Futura Costruzioni srl</t>
        </is>
      </c>
      <c r="F137" t="n">
        <v>252405</v>
      </c>
      <c r="G137" t="n">
        <v>14</v>
      </c>
      <c r="H137">
        <f>HYPERLINK("https://www.google.com/maps/dir/44.6031573%2C11.4179637/44.50906699999999%2C11.4689067/44.4985104%2C11.4246234/44.4711516%2C11.4096065/44.4755738%2C11.4118767/44.4437443%2C11.4788431", "Blocco 1 Parte 14")</f>
        <v/>
      </c>
      <c r="I137" t="inlineStr"/>
      <c r="J13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2</v>
      </c>
      <c r="B2" t="n">
        <v>1</v>
      </c>
      <c r="C2" t="inlineStr">
        <is>
          <t>526451</t>
        </is>
      </c>
      <c r="D2" t="inlineStr">
        <is>
          <t>Via F.lli Cervi - Via Mattei  40064 Ozzano dell'Emilia ( BO )</t>
        </is>
      </c>
      <c r="E2" t="inlineStr">
        <is>
          <t>Bononia Holding srl</t>
        </is>
      </c>
      <c r="F2" t="n">
        <v>0</v>
      </c>
      <c r="G2" t="n">
        <v>1</v>
      </c>
      <c r="H2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2" t="inlineStr"/>
      <c r="J2" t="inlineStr"/>
    </row>
    <row r="3">
      <c r="A3" t="n">
        <v>2</v>
      </c>
      <c r="B3" t="n">
        <v>2</v>
      </c>
      <c r="C3" t="inlineStr">
        <is>
          <t>515182</t>
        </is>
      </c>
      <c r="D3" t="inlineStr">
        <is>
          <t>Via Collodi 3  40024 Castel San Pietro Terme ( BO )</t>
        </is>
      </c>
      <c r="E3" t="inlineStr">
        <is>
          <t>Romagnoli Costruzioni Edili srl</t>
        </is>
      </c>
      <c r="F3" t="n">
        <v>1843</v>
      </c>
      <c r="G3" t="n">
        <v>1</v>
      </c>
      <c r="H3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3" t="inlineStr"/>
      <c r="J3" t="inlineStr"/>
    </row>
    <row r="4">
      <c r="A4" t="n">
        <v>2</v>
      </c>
      <c r="B4" t="n">
        <v>3</v>
      </c>
      <c r="C4" t="inlineStr">
        <is>
          <t>537531</t>
        </is>
      </c>
      <c r="D4" t="inlineStr">
        <is>
          <t>Via Marangoni  40059 Medicina ( BO )</t>
        </is>
      </c>
      <c r="E4" t="inlineStr">
        <is>
          <t>Next Design Group srl</t>
        </is>
      </c>
      <c r="F4" t="n">
        <v>4053</v>
      </c>
      <c r="G4" t="n">
        <v>1</v>
      </c>
      <c r="H4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4" t="inlineStr"/>
      <c r="J4" t="inlineStr"/>
    </row>
    <row r="5">
      <c r="A5" t="n">
        <v>2</v>
      </c>
      <c r="B5" t="n">
        <v>4</v>
      </c>
      <c r="C5" t="inlineStr">
        <is>
          <t>532073</t>
        </is>
      </c>
      <c r="D5" t="inlineStr">
        <is>
          <t>Via Orsoni  40054 Budrio ( BO )</t>
        </is>
      </c>
      <c r="E5" t="inlineStr">
        <is>
          <t>Molinella Costruzioni srl</t>
        </is>
      </c>
      <c r="F5" t="n">
        <v>6113</v>
      </c>
      <c r="G5" t="n">
        <v>1</v>
      </c>
      <c r="H5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5" t="inlineStr"/>
      <c r="J5" t="inlineStr"/>
    </row>
    <row r="6">
      <c r="A6" t="n">
        <v>2</v>
      </c>
      <c r="B6" t="n">
        <v>5</v>
      </c>
      <c r="C6" t="inlineStr">
        <is>
          <t>522205</t>
        </is>
      </c>
      <c r="D6" t="inlineStr">
        <is>
          <t>Via Ariosto snc  40026 Imola ( BO )</t>
        </is>
      </c>
      <c r="E6" t="inlineStr">
        <is>
          <t>SOGEI srl</t>
        </is>
      </c>
      <c r="F6" t="n">
        <v>9371</v>
      </c>
      <c r="G6" t="n">
        <v>1</v>
      </c>
      <c r="H6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6" t="inlineStr"/>
      <c r="J6" t="inlineStr"/>
    </row>
    <row r="7">
      <c r="A7" t="n">
        <v>2</v>
      </c>
      <c r="B7" t="n">
        <v>6</v>
      </c>
      <c r="C7" t="inlineStr">
        <is>
          <t>522919</t>
        </is>
      </c>
      <c r="D7" t="inlineStr">
        <is>
          <t>Via Pisacane  40026 Imola ( BO )</t>
        </is>
      </c>
      <c r="E7" t="inlineStr">
        <is>
          <t>Decostile; In Casa RE srl; SX srl; TBR Costruzioni Generali</t>
        </is>
      </c>
      <c r="F7" t="n">
        <v>10760</v>
      </c>
      <c r="G7" t="n">
        <v>1</v>
      </c>
      <c r="H7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7" t="inlineStr"/>
      <c r="J7" t="inlineStr"/>
    </row>
    <row r="8">
      <c r="A8" t="n">
        <v>2</v>
      </c>
      <c r="B8" t="n">
        <v>7</v>
      </c>
      <c r="C8" t="inlineStr">
        <is>
          <t>491290</t>
        </is>
      </c>
      <c r="D8" t="inlineStr">
        <is>
          <t>Via Puccini  40026 Imola ( BO )</t>
        </is>
      </c>
      <c r="E8" t="inlineStr">
        <is>
          <t>Mucini Srl di Mucini Gianfranco</t>
        </is>
      </c>
      <c r="F8" t="n">
        <v>12440</v>
      </c>
      <c r="G8" t="n">
        <v>1</v>
      </c>
      <c r="H8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8" t="inlineStr"/>
      <c r="J8" t="inlineStr"/>
    </row>
    <row r="9">
      <c r="A9" t="n">
        <v>2</v>
      </c>
      <c r="B9" t="n">
        <v>8</v>
      </c>
      <c r="C9" t="inlineStr">
        <is>
          <t>481673</t>
        </is>
      </c>
      <c r="D9" t="inlineStr">
        <is>
          <t>Via Brando Brandi  47121 Forlì ( FC )</t>
        </is>
      </c>
      <c r="E9" t="inlineStr">
        <is>
          <t>Olivucci Enea Srl</t>
        </is>
      </c>
      <c r="F9" t="n">
        <v>15933</v>
      </c>
      <c r="G9" t="n">
        <v>1</v>
      </c>
      <c r="H9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9" t="inlineStr"/>
      <c r="J9" t="inlineStr"/>
    </row>
    <row r="10">
      <c r="A10" t="n">
        <v>2</v>
      </c>
      <c r="B10" t="n">
        <v>9</v>
      </c>
      <c r="C10" t="inlineStr">
        <is>
          <t>510751</t>
        </is>
      </c>
      <c r="D10" t="inlineStr">
        <is>
          <t>Via Ca' Rossa  47121 Forlì ( FC )</t>
        </is>
      </c>
      <c r="E10" t="inlineStr">
        <is>
          <t>Valbonetti Costruzioni srl</t>
        </is>
      </c>
      <c r="F10" t="n">
        <v>17495</v>
      </c>
      <c r="G10" t="n">
        <v>1</v>
      </c>
      <c r="H10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10" t="inlineStr"/>
      <c r="J10" t="inlineStr"/>
    </row>
    <row r="11">
      <c r="A11" t="n">
        <v>2</v>
      </c>
      <c r="B11" t="n">
        <v>10</v>
      </c>
      <c r="C11" t="inlineStr">
        <is>
          <t>505048</t>
        </is>
      </c>
      <c r="D11" t="inlineStr">
        <is>
          <t>Via Autoparco  47122 Forlì ( FC )</t>
        </is>
      </c>
      <c r="E11" t="inlineStr">
        <is>
          <t>CSC Costruzioni srl; Capogruppo ATI; Minicucci Cairo Srl</t>
        </is>
      </c>
      <c r="F11" t="n">
        <v>19262</v>
      </c>
      <c r="G11" t="n">
        <v>1</v>
      </c>
      <c r="H11">
        <f>HYPERLINK("https://www.google.com/maps/dir/44.4409563%2C11.4674101/44.421295%2C11.520178/44.4774299%2C11.6384994/44.5325565%2C11.5369551/44.3496035%2C11.713451/44.3477959%2C11.7257528/44.3462132%2C11.6855878/44.1772213%2C12.0689615/44.2012531%2C12.0402867/44.2323214%2C12.0342214", "Blocco 2 Parte 1")</f>
        <v/>
      </c>
      <c r="I11" t="inlineStr"/>
      <c r="J11" t="inlineStr"/>
    </row>
    <row r="12">
      <c r="A12" t="n">
        <v>2</v>
      </c>
      <c r="B12" t="n">
        <v>11</v>
      </c>
      <c r="C12" t="inlineStr">
        <is>
          <t>522326</t>
        </is>
      </c>
      <c r="D12" t="inlineStr">
        <is>
          <t>Via della Repubblica  47034 Forlimpopoli ( FC )</t>
        </is>
      </c>
      <c r="E12" t="inlineStr">
        <is>
          <t>Gazzoni srl</t>
        </is>
      </c>
      <c r="F12" t="n">
        <v>21340</v>
      </c>
      <c r="G12" t="n">
        <v>2</v>
      </c>
      <c r="H12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2" t="inlineStr"/>
      <c r="J12" t="inlineStr"/>
    </row>
    <row r="13">
      <c r="A13" t="n">
        <v>2</v>
      </c>
      <c r="B13" t="n">
        <v>12</v>
      </c>
      <c r="C13" t="inlineStr">
        <is>
          <t>535601</t>
        </is>
      </c>
      <c r="D13" t="inlineStr">
        <is>
          <t>via Loreto  47521 Cesena ( FC )</t>
        </is>
      </c>
      <c r="E13" t="inlineStr">
        <is>
          <t>Impresa Edile Medri Renzo &amp; C. snc</t>
        </is>
      </c>
      <c r="F13" t="n">
        <v>23858</v>
      </c>
      <c r="G13" t="n">
        <v>2</v>
      </c>
      <c r="H13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3" t="inlineStr"/>
      <c r="J13" t="inlineStr"/>
    </row>
    <row r="14">
      <c r="A14" t="n">
        <v>2</v>
      </c>
      <c r="B14" t="n">
        <v>13</v>
      </c>
      <c r="C14" t="inlineStr">
        <is>
          <t>515185</t>
        </is>
      </c>
      <c r="D14" t="inlineStr">
        <is>
          <t>P.zza Togliatti  47035 Gambettola ( FC )</t>
        </is>
      </c>
      <c r="E14" t="inlineStr">
        <is>
          <t>Impresa Edile Medri Renzo &amp; C. snc</t>
        </is>
      </c>
      <c r="F14" t="n">
        <v>25233</v>
      </c>
      <c r="G14" t="n">
        <v>2</v>
      </c>
      <c r="H14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4" t="inlineStr">
        <is>
          <t>ultima azienda da visitare</t>
        </is>
      </c>
      <c r="J14" t="inlineStr"/>
    </row>
    <row r="15">
      <c r="A15" t="n">
        <v>2</v>
      </c>
      <c r="B15" t="n">
        <v>14</v>
      </c>
      <c r="C15" t="inlineStr">
        <is>
          <t>533810</t>
        </is>
      </c>
      <c r="D15" t="inlineStr">
        <is>
          <t>via Verdi  47035 Gambettola ( FC )</t>
        </is>
      </c>
      <c r="E15" t="inlineStr">
        <is>
          <t>Gruppo Ritmo srl</t>
        </is>
      </c>
      <c r="F15" t="n">
        <v>26692</v>
      </c>
      <c r="G15" t="n">
        <v>2</v>
      </c>
      <c r="H15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5" t="inlineStr"/>
      <c r="J15" t="inlineStr"/>
    </row>
    <row r="16">
      <c r="A16" t="n">
        <v>2</v>
      </c>
      <c r="B16" t="n">
        <v>15</v>
      </c>
      <c r="C16" t="inlineStr">
        <is>
          <t>539779</t>
        </is>
      </c>
      <c r="D16" t="inlineStr">
        <is>
          <t>Via Ravenna ang. Via Savio   47814 Bellaria-Igea Marina ( RN )</t>
        </is>
      </c>
      <c r="E16" t="inlineStr">
        <is>
          <t>Moma srl</t>
        </is>
      </c>
      <c r="F16" t="n">
        <v>28835</v>
      </c>
      <c r="G16" t="n">
        <v>2</v>
      </c>
      <c r="H16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6" t="inlineStr"/>
      <c r="J16" t="inlineStr"/>
    </row>
    <row r="17">
      <c r="A17" t="n">
        <v>2</v>
      </c>
      <c r="B17" t="n">
        <v>16</v>
      </c>
      <c r="C17" t="inlineStr">
        <is>
          <t>518049</t>
        </is>
      </c>
      <c r="D17" t="inlineStr">
        <is>
          <t>Via Caduti per la libertà 16  47814 Bellaria-Igea Marina ( RN )</t>
        </is>
      </c>
      <c r="E17" t="inlineStr">
        <is>
          <t>Tosi Immobiliare</t>
        </is>
      </c>
      <c r="F17" t="n">
        <v>30288</v>
      </c>
      <c r="G17" t="n">
        <v>2</v>
      </c>
      <c r="H17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7" t="inlineStr"/>
      <c r="J17" t="inlineStr"/>
    </row>
    <row r="18">
      <c r="A18" t="n">
        <v>2</v>
      </c>
      <c r="B18" t="n">
        <v>17</v>
      </c>
      <c r="C18" t="inlineStr">
        <is>
          <t>534558</t>
        </is>
      </c>
      <c r="D18" t="inlineStr">
        <is>
          <t>Via G. Garibaldi snc  47814 Bellaria-Igea Marina ( RN )</t>
        </is>
      </c>
      <c r="E18" t="inlineStr">
        <is>
          <t>Due Laghi srl</t>
        </is>
      </c>
      <c r="F18" t="n">
        <v>31917</v>
      </c>
      <c r="G18" t="n">
        <v>2</v>
      </c>
      <c r="H18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8" t="inlineStr"/>
      <c r="J18" t="inlineStr"/>
    </row>
    <row r="19">
      <c r="A19" t="n">
        <v>2</v>
      </c>
      <c r="B19" t="n">
        <v>18</v>
      </c>
      <c r="C19" t="inlineStr">
        <is>
          <t>490196</t>
        </is>
      </c>
      <c r="D19" t="inlineStr">
        <is>
          <t>Via Europa  47822 Santarcangelo di Romagna ( RN )</t>
        </is>
      </c>
      <c r="E19" t="inlineStr">
        <is>
          <t>FLP Costruzioni srl</t>
        </is>
      </c>
      <c r="F19" t="n">
        <v>33776</v>
      </c>
      <c r="G19" t="n">
        <v>2</v>
      </c>
      <c r="H19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19" t="inlineStr"/>
      <c r="J19" t="inlineStr"/>
    </row>
    <row r="20">
      <c r="A20" t="n">
        <v>2</v>
      </c>
      <c r="B20" t="n">
        <v>19</v>
      </c>
      <c r="C20" t="inlineStr">
        <is>
          <t>532474</t>
        </is>
      </c>
      <c r="D20" t="inlineStr">
        <is>
          <t>Via Ugo La Malfa  47822 Santarcangelo di Romagna ( RN )</t>
        </is>
      </c>
      <c r="E20" t="inlineStr">
        <is>
          <t>Immobiliare Borgo Spina srl</t>
        </is>
      </c>
      <c r="F20" t="n">
        <v>35274</v>
      </c>
      <c r="G20" t="n">
        <v>2</v>
      </c>
      <c r="H20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20" t="inlineStr"/>
      <c r="J20" t="inlineStr"/>
    </row>
    <row r="21">
      <c r="A21" t="n">
        <v>2</v>
      </c>
      <c r="B21" t="n">
        <v>20</v>
      </c>
      <c r="C21" t="inlineStr">
        <is>
          <t>455789</t>
        </is>
      </c>
      <c r="D21" t="inlineStr">
        <is>
          <t>Via Costa 106  47822 Santarcangelo di Romagna ( RN )</t>
        </is>
      </c>
      <c r="E21" t="inlineStr">
        <is>
          <t>Zanon Prefabbricati</t>
        </is>
      </c>
      <c r="F21" t="n">
        <v>36789</v>
      </c>
      <c r="G21" t="n">
        <v>2</v>
      </c>
      <c r="H21">
        <f>HYPERLINK("https://www.google.com/maps/dir/44.1910269%2C12.1290072/44.1092242%2C12.327577/44.1063682%2C12.3363412/44.1200924%2C12.3332156/44.1590669%2C12.4448064/44.148853%2C12.4595989/44.1179331%2C12.4921134/44.0604613%2C12.4577732/44.0543759%2C12.439147/44.0686715%2C12.4332105", "Blocco 2 Parte 2")</f>
        <v/>
      </c>
      <c r="I21" t="inlineStr"/>
      <c r="J21" t="inlineStr"/>
    </row>
    <row r="22">
      <c r="A22" t="n">
        <v>2</v>
      </c>
      <c r="B22" t="n">
        <v>21</v>
      </c>
      <c r="C22" t="inlineStr">
        <is>
          <t>527249</t>
        </is>
      </c>
      <c r="D22" t="inlineStr">
        <is>
          <t>Via Orione  47923 Rimini ( RN )</t>
        </is>
      </c>
      <c r="E22" t="inlineStr">
        <is>
          <t>Genius srl</t>
        </is>
      </c>
      <c r="F22" t="n">
        <v>39213</v>
      </c>
      <c r="G22" t="n">
        <v>3</v>
      </c>
      <c r="H22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2" t="inlineStr"/>
      <c r="J22" t="inlineStr"/>
    </row>
    <row r="23">
      <c r="A23" t="n">
        <v>2</v>
      </c>
      <c r="B23" t="n">
        <v>22</v>
      </c>
      <c r="C23" t="inlineStr">
        <is>
          <t>520908</t>
        </is>
      </c>
      <c r="D23" t="inlineStr">
        <is>
          <t>via Buonamici - via Gravina  47924 Rimini ( RN )</t>
        </is>
      </c>
      <c r="E23" t="inlineStr">
        <is>
          <t>Mar Bell srl</t>
        </is>
      </c>
      <c r="F23" t="n">
        <v>41004</v>
      </c>
      <c r="G23" t="n">
        <v>3</v>
      </c>
      <c r="H23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3" t="inlineStr"/>
      <c r="J23" t="inlineStr"/>
    </row>
    <row r="24">
      <c r="A24" t="n">
        <v>2</v>
      </c>
      <c r="B24" t="n">
        <v>23</v>
      </c>
      <c r="C24" t="inlineStr">
        <is>
          <t>521511</t>
        </is>
      </c>
      <c r="D24" t="inlineStr">
        <is>
          <t>V.le Siracusa  47924 Rimini ( RN )</t>
        </is>
      </c>
      <c r="E24" t="inlineStr">
        <is>
          <t>Oasi srl</t>
        </is>
      </c>
      <c r="F24" t="n">
        <v>42525</v>
      </c>
      <c r="G24" t="n">
        <v>3</v>
      </c>
      <c r="H24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4" t="inlineStr"/>
      <c r="J24" t="inlineStr"/>
    </row>
    <row r="25">
      <c r="A25" t="n">
        <v>2</v>
      </c>
      <c r="B25" t="n">
        <v>24</v>
      </c>
      <c r="C25" t="inlineStr">
        <is>
          <t>521477</t>
        </is>
      </c>
      <c r="D25" t="inlineStr">
        <is>
          <t>Via Marconi 11   47924 Rimini ( RN )</t>
        </is>
      </c>
      <c r="E25" t="inlineStr">
        <is>
          <t>Modulo Costruzioni</t>
        </is>
      </c>
      <c r="F25" t="n">
        <v>43938</v>
      </c>
      <c r="G25" t="n">
        <v>3</v>
      </c>
      <c r="H25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5" t="inlineStr"/>
      <c r="J25" t="inlineStr"/>
    </row>
    <row r="26">
      <c r="A26" t="n">
        <v>2</v>
      </c>
      <c r="B26" t="n">
        <v>25</v>
      </c>
      <c r="C26" t="inlineStr">
        <is>
          <t>498532</t>
        </is>
      </c>
      <c r="D26" t="inlineStr">
        <is>
          <t>V.le Piemonte  47838 Riccione ( RN )</t>
        </is>
      </c>
      <c r="E26" t="inlineStr">
        <is>
          <t>Sorgente srl</t>
        </is>
      </c>
      <c r="F26" t="n">
        <v>45543</v>
      </c>
      <c r="G26" t="n">
        <v>3</v>
      </c>
      <c r="H26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6" t="inlineStr"/>
      <c r="J26" t="inlineStr"/>
    </row>
    <row r="27">
      <c r="A27" t="n">
        <v>2</v>
      </c>
      <c r="B27" t="n">
        <v>26</v>
      </c>
      <c r="C27" t="inlineStr">
        <is>
          <t>529152</t>
        </is>
      </c>
      <c r="D27" t="inlineStr">
        <is>
          <t>via Circonvallazione 6  47838 Riccione ( RN )</t>
        </is>
      </c>
      <c r="E27" t="inlineStr">
        <is>
          <t>Massari Group srl</t>
        </is>
      </c>
      <c r="F27" t="n">
        <v>47051</v>
      </c>
      <c r="G27" t="n">
        <v>3</v>
      </c>
      <c r="H27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7" t="inlineStr"/>
      <c r="J27" t="inlineStr"/>
    </row>
    <row r="28">
      <c r="A28" t="n">
        <v>2</v>
      </c>
      <c r="B28" t="n">
        <v>27</v>
      </c>
      <c r="C28" t="inlineStr">
        <is>
          <t>447227</t>
        </is>
      </c>
      <c r="D28" t="inlineStr">
        <is>
          <t>Via Bergamo  47838 Riccione ( RN )</t>
        </is>
      </c>
      <c r="E28" t="inlineStr">
        <is>
          <t>I Platani srl; integrato aggiudicato all'impresa segnalata che ha indicato i</t>
        </is>
      </c>
      <c r="F28" t="n">
        <v>48407</v>
      </c>
      <c r="G28" t="n">
        <v>3</v>
      </c>
      <c r="H28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8" t="inlineStr"/>
      <c r="J28" t="inlineStr"/>
    </row>
    <row r="29">
      <c r="A29" t="n">
        <v>2</v>
      </c>
      <c r="B29" t="n">
        <v>28</v>
      </c>
      <c r="C29" t="inlineStr">
        <is>
          <t>537074</t>
        </is>
      </c>
      <c r="D29" t="inlineStr">
        <is>
          <t>Via Allende 101  47841 Cattolica ( RN )</t>
        </is>
      </c>
      <c r="E29" t="inlineStr">
        <is>
          <t>Rocar Costruzioni srl</t>
        </is>
      </c>
      <c r="F29" t="n">
        <v>50306</v>
      </c>
      <c r="G29" t="n">
        <v>3</v>
      </c>
      <c r="H29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29" t="inlineStr"/>
      <c r="J29" t="inlineStr"/>
    </row>
    <row r="30">
      <c r="A30" t="n">
        <v>2</v>
      </c>
      <c r="B30" t="n">
        <v>29</v>
      </c>
      <c r="C30" t="inlineStr">
        <is>
          <t>523747</t>
        </is>
      </c>
      <c r="D30" t="inlineStr">
        <is>
          <t>Via Risorgimento 25  47841 Cattolica ( RN )</t>
        </is>
      </c>
      <c r="E30" t="inlineStr">
        <is>
          <t>Sartori Costruzioni srl</t>
        </is>
      </c>
      <c r="F30" t="n">
        <v>51814</v>
      </c>
      <c r="G30" t="n">
        <v>3</v>
      </c>
      <c r="H30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30" t="inlineStr"/>
      <c r="J30" t="inlineStr"/>
    </row>
    <row r="31">
      <c r="A31" t="n">
        <v>2</v>
      </c>
      <c r="B31" t="n">
        <v>30</v>
      </c>
      <c r="C31" t="inlineStr">
        <is>
          <t>464092</t>
        </is>
      </c>
      <c r="D31" t="inlineStr">
        <is>
          <t>Via Montevecchio  47921 Rimini ( RN )</t>
        </is>
      </c>
      <c r="E31" t="inlineStr">
        <is>
          <t>Venturelli Romolo Srl</t>
        </is>
      </c>
      <c r="F31" t="n">
        <v>54726</v>
      </c>
      <c r="G31" t="n">
        <v>3</v>
      </c>
      <c r="H31">
        <f>HYPERLINK("https://www.google.com/maps/dir/44.0539434%2C12.5631793/44.048514%2C12.5939322/44.0420413%2C12.6038936/44.0337265%2C12.6159917/44.0077449%2C12.6269914/43.9968934%2C12.6479424/43.99267%2C12.6623023/43.9574958%2C12.7311146/43.966014%2C12.7426751/44.0053215%2C12.5549224", "Blocco 2 Parte 3")</f>
        <v/>
      </c>
      <c r="I31" t="inlineStr">
        <is>
          <t>ultima azienda da visitare</t>
        </is>
      </c>
      <c r="J31" t="inlineStr"/>
    </row>
    <row r="32">
      <c r="A32" t="n">
        <v>2</v>
      </c>
      <c r="B32" t="n">
        <v>31</v>
      </c>
      <c r="C32" t="inlineStr">
        <is>
          <t>512649</t>
        </is>
      </c>
      <c r="D32" t="inlineStr">
        <is>
          <t>Loc. Milano Marittima  48015 Cervia ( RA )</t>
        </is>
      </c>
      <c r="E32" t="inlineStr">
        <is>
          <t>Gruppo Ritmo srl</t>
        </is>
      </c>
      <c r="F32" t="n">
        <v>58443</v>
      </c>
      <c r="G32" t="n">
        <v>4</v>
      </c>
      <c r="H32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2" t="inlineStr"/>
      <c r="J32" t="inlineStr"/>
    </row>
    <row r="33">
      <c r="A33" t="n">
        <v>2</v>
      </c>
      <c r="B33" t="n">
        <v>32</v>
      </c>
      <c r="C33" t="inlineStr">
        <is>
          <t>536084</t>
        </is>
      </c>
      <c r="D33" t="inlineStr">
        <is>
          <t>Via Lord Byron snc  48125 Ravenna ( RA )</t>
        </is>
      </c>
      <c r="E33" t="inlineStr">
        <is>
          <t>Gruppo Ritmo srl</t>
        </is>
      </c>
      <c r="F33" t="n">
        <v>60176</v>
      </c>
      <c r="G33" t="n">
        <v>4</v>
      </c>
      <c r="H33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3" t="inlineStr"/>
      <c r="J33" t="inlineStr"/>
    </row>
    <row r="34">
      <c r="A34" t="n">
        <v>2</v>
      </c>
      <c r="B34" t="n">
        <v>33</v>
      </c>
      <c r="C34" t="inlineStr">
        <is>
          <t>495495</t>
        </is>
      </c>
      <c r="D34" t="inlineStr">
        <is>
          <t>V.le Amerigo Vespucci  48125 Ravenna ( RA )</t>
        </is>
      </c>
      <c r="E34" t="inlineStr">
        <is>
          <t>Galileo srl</t>
        </is>
      </c>
      <c r="F34" t="n">
        <v>61551</v>
      </c>
      <c r="G34" t="n">
        <v>4</v>
      </c>
      <c r="H34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4" t="inlineStr"/>
      <c r="J34" t="inlineStr"/>
    </row>
    <row r="35">
      <c r="A35" t="n">
        <v>2</v>
      </c>
      <c r="B35" t="n">
        <v>34</v>
      </c>
      <c r="C35" t="inlineStr">
        <is>
          <t>536086</t>
        </is>
      </c>
      <c r="D35" t="inlineStr">
        <is>
          <t>Via Antica Milizia  48121 Ravenna ( RA )</t>
        </is>
      </c>
      <c r="E35" t="inlineStr">
        <is>
          <t>Gruppo Ritmo srl + Gruppo Ritmo srl; assegnato</t>
        </is>
      </c>
      <c r="F35" t="n">
        <v>63986</v>
      </c>
      <c r="G35" t="n">
        <v>4</v>
      </c>
      <c r="H35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5" t="inlineStr"/>
      <c r="J35" t="inlineStr"/>
    </row>
    <row r="36">
      <c r="A36" t="n">
        <v>2</v>
      </c>
      <c r="B36" t="n">
        <v>35</v>
      </c>
      <c r="C36" t="inlineStr">
        <is>
          <t>535928</t>
        </is>
      </c>
      <c r="D36" t="inlineStr">
        <is>
          <t>Via Suzzi  48124 Ravenna ( RA )</t>
        </is>
      </c>
      <c r="E36" t="inlineStr">
        <is>
          <t>CMCF Soc. Coop. Muratori Cementisti Faenza</t>
        </is>
      </c>
      <c r="F36" t="n">
        <v>65601</v>
      </c>
      <c r="G36" t="n">
        <v>4</v>
      </c>
      <c r="H36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6" t="inlineStr"/>
      <c r="J36" t="inlineStr"/>
    </row>
    <row r="37">
      <c r="A37" t="n">
        <v>2</v>
      </c>
      <c r="B37" t="n">
        <v>36</v>
      </c>
      <c r="C37" t="inlineStr">
        <is>
          <t>409306</t>
        </is>
      </c>
      <c r="D37" t="inlineStr">
        <is>
          <t>p.le Farini 21  48121 Ravenna ( RA )</t>
        </is>
      </c>
      <c r="E37" t="inlineStr">
        <is>
          <t>CEAR Consorzio Edili Artigiani Ravenna Soc.; Safer srl; Stylcasa srl</t>
        </is>
      </c>
      <c r="F37" t="n">
        <v>67353</v>
      </c>
      <c r="G37" t="n">
        <v>4</v>
      </c>
      <c r="H37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7" t="inlineStr"/>
      <c r="J37" t="inlineStr"/>
    </row>
    <row r="38">
      <c r="A38" t="n">
        <v>2</v>
      </c>
      <c r="B38" t="n">
        <v>37</v>
      </c>
      <c r="C38" t="inlineStr">
        <is>
          <t>542609</t>
        </is>
      </c>
      <c r="D38" t="inlineStr">
        <is>
          <t>V.le delle Americhe  48122 Ravenna ( RA )</t>
        </is>
      </c>
      <c r="E38" t="inlineStr">
        <is>
          <t>Gruppo Ritmo srl</t>
        </is>
      </c>
      <c r="F38" t="n">
        <v>69358</v>
      </c>
      <c r="G38" t="n">
        <v>4</v>
      </c>
      <c r="H38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8" t="inlineStr"/>
      <c r="J38" t="inlineStr"/>
    </row>
    <row r="39">
      <c r="A39" t="n">
        <v>2</v>
      </c>
      <c r="B39" t="n">
        <v>38</v>
      </c>
      <c r="C39" t="inlineStr">
        <is>
          <t>537153</t>
        </is>
      </c>
      <c r="D39" t="inlineStr">
        <is>
          <t>Via delle Americhe  48122 Ravenna ( RA )</t>
        </is>
      </c>
      <c r="E39" t="inlineStr">
        <is>
          <t>Gruppo Ritmo srl</t>
        </is>
      </c>
      <c r="F39" t="n">
        <v>70558</v>
      </c>
      <c r="G39" t="n">
        <v>4</v>
      </c>
      <c r="H39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39" t="inlineStr"/>
      <c r="J39" t="inlineStr"/>
    </row>
    <row r="40">
      <c r="A40" t="n">
        <v>2</v>
      </c>
      <c r="B40" t="n">
        <v>39</v>
      </c>
      <c r="C40" t="inlineStr">
        <is>
          <t>493748</t>
        </is>
      </c>
      <c r="D40" t="inlineStr">
        <is>
          <t>Via Risorgimento  44022 Comacchio ( FE )</t>
        </is>
      </c>
      <c r="E40" t="inlineStr">
        <is>
          <t>Alco Costruzioni srl</t>
        </is>
      </c>
      <c r="F40" t="n">
        <v>73993</v>
      </c>
      <c r="G40" t="n">
        <v>4</v>
      </c>
      <c r="H40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40" t="inlineStr"/>
      <c r="J40" t="inlineStr"/>
    </row>
    <row r="41">
      <c r="A41" t="n">
        <v>2</v>
      </c>
      <c r="B41" t="n">
        <v>40</v>
      </c>
      <c r="C41" t="inlineStr">
        <is>
          <t>493747</t>
        </is>
      </c>
      <c r="D41" t="inlineStr">
        <is>
          <t>Via Tine  44022 Comacchio ( FE )</t>
        </is>
      </c>
      <c r="E41" t="inlineStr">
        <is>
          <t>Cires Società Cooperativa; Consorzio Integra Società Cooperativa; Seep Bo srl; assegnato</t>
        </is>
      </c>
      <c r="F41" t="n">
        <v>75490</v>
      </c>
      <c r="G41" t="n">
        <v>4</v>
      </c>
      <c r="H41">
        <f>HYPERLINK("https://www.google.com/maps/dir/44.2680664%2C12.3553337/44.3079973%2C12.343463/44.3241064%2C12.3337811/44.4105409%2C12.2195399/44.4033523%2C12.1878969/44.4187463%2C12.205547/44.4445779%2C12.2891309/44.4445779%2C12.2891309/44.6783948%2C12.2299464/44.6859721%2C12.1940148", "Blocco 2 Parte 4")</f>
        <v/>
      </c>
      <c r="I41" t="inlineStr"/>
      <c r="J41" t="inlineStr"/>
    </row>
    <row r="42">
      <c r="A42" t="n">
        <v>2</v>
      </c>
      <c r="B42" t="n">
        <v>41</v>
      </c>
      <c r="C42" t="inlineStr">
        <is>
          <t>516711</t>
        </is>
      </c>
      <c r="D42" t="inlineStr">
        <is>
          <t>via Abeti 22  44022 Comacchio ( FE )</t>
        </is>
      </c>
      <c r="E42" t="inlineStr">
        <is>
          <t>Albieri srl</t>
        </is>
      </c>
      <c r="F42" t="n">
        <v>77313</v>
      </c>
      <c r="G42" t="n">
        <v>5</v>
      </c>
      <c r="H42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2" t="inlineStr"/>
      <c r="J42" t="inlineStr"/>
    </row>
    <row r="43">
      <c r="A43" t="n">
        <v>2</v>
      </c>
      <c r="B43" t="n">
        <v>42</v>
      </c>
      <c r="C43" t="inlineStr">
        <is>
          <t>496932</t>
        </is>
      </c>
      <c r="D43" t="inlineStr">
        <is>
          <t>Via Rodolfo Morandi 1  44023 Lagosanto ( FE )</t>
        </is>
      </c>
      <c r="E43" t="inlineStr">
        <is>
          <t>P &amp; C Costruzioni srl; Rico Costruzioni srl; integrato</t>
        </is>
      </c>
      <c r="F43" t="n">
        <v>79759</v>
      </c>
      <c r="G43" t="n">
        <v>5</v>
      </c>
      <c r="H43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3" t="inlineStr"/>
      <c r="J43" t="inlineStr"/>
    </row>
    <row r="44">
      <c r="A44" t="n">
        <v>2</v>
      </c>
      <c r="B44" t="n">
        <v>43</v>
      </c>
      <c r="C44" t="inlineStr">
        <is>
          <t>496384</t>
        </is>
      </c>
      <c r="D44" t="inlineStr">
        <is>
          <t>Via Sacco e Vanzetti  44021 Codigoro ( FE )</t>
        </is>
      </c>
      <c r="E44" t="inlineStr">
        <is>
          <t>Cires Società Cooperativa; Consorzio Integra Società Cooperativa; Seep Bo srl</t>
        </is>
      </c>
      <c r="F44" t="n">
        <v>81788</v>
      </c>
      <c r="G44" t="n">
        <v>5</v>
      </c>
      <c r="H44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4" t="inlineStr"/>
      <c r="J44" t="inlineStr"/>
    </row>
    <row r="45">
      <c r="A45" t="n">
        <v>2</v>
      </c>
      <c r="B45" t="n">
        <v>44</v>
      </c>
      <c r="C45" t="inlineStr">
        <is>
          <t>496942</t>
        </is>
      </c>
      <c r="D45" t="inlineStr">
        <is>
          <t>Via Lorenzini 1  44020 Ostellato ( FE )</t>
        </is>
      </c>
      <c r="E45" t="inlineStr">
        <is>
          <t>Medil srl Costruzioni Generali</t>
        </is>
      </c>
      <c r="F45" t="n">
        <v>84543</v>
      </c>
      <c r="G45" t="n">
        <v>5</v>
      </c>
      <c r="H45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5" t="inlineStr"/>
      <c r="J45" t="inlineStr"/>
    </row>
    <row r="46">
      <c r="A46" t="n">
        <v>2</v>
      </c>
      <c r="B46" t="n">
        <v>45</v>
      </c>
      <c r="C46" t="inlineStr">
        <is>
          <t>496946</t>
        </is>
      </c>
      <c r="D46" t="inlineStr">
        <is>
          <t>Via Roma 39  44015 Portomaggiore ( FE )</t>
        </is>
      </c>
      <c r="E46" t="inlineStr">
        <is>
          <t>Alco Costruzioni srl</t>
        </is>
      </c>
      <c r="F46" t="n">
        <v>86544</v>
      </c>
      <c r="G46" t="n">
        <v>5</v>
      </c>
      <c r="H46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6" t="inlineStr"/>
      <c r="J46" t="inlineStr"/>
    </row>
    <row r="47">
      <c r="A47" t="n">
        <v>2</v>
      </c>
      <c r="B47" t="n">
        <v>46</v>
      </c>
      <c r="C47" t="inlineStr">
        <is>
          <t>496560</t>
        </is>
      </c>
      <c r="D47" t="inlineStr">
        <is>
          <t>Via Tisi 4  44011 Argenta ( FE )</t>
        </is>
      </c>
      <c r="E47" t="inlineStr">
        <is>
          <t>Cires Società Cooperativa; Consorzio Integra Società Cooperativa; Seep Bo srl</t>
        </is>
      </c>
      <c r="F47" t="n">
        <v>88666</v>
      </c>
      <c r="G47" t="n">
        <v>5</v>
      </c>
      <c r="H47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7" t="inlineStr"/>
      <c r="J47" t="inlineStr"/>
    </row>
    <row r="48">
      <c r="A48" t="n">
        <v>2</v>
      </c>
      <c r="B48" t="n">
        <v>47</v>
      </c>
      <c r="C48" t="inlineStr">
        <is>
          <t>479028</t>
        </is>
      </c>
      <c r="D48" t="inlineStr">
        <is>
          <t>Via P. Togliatti  40050 Monte San Pietro ( BO )</t>
        </is>
      </c>
      <c r="E48" t="inlineStr">
        <is>
          <t>Ter Costruzioni srl</t>
        </is>
      </c>
      <c r="F48" t="n">
        <v>88666</v>
      </c>
      <c r="G48" t="n">
        <v>5</v>
      </c>
      <c r="H48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8" t="inlineStr"/>
      <c r="J48" t="inlineStr"/>
    </row>
    <row r="49">
      <c r="A49" t="n">
        <v>2</v>
      </c>
      <c r="B49" t="n">
        <v>48</v>
      </c>
      <c r="C49" t="inlineStr">
        <is>
          <t>495412</t>
        </is>
      </c>
      <c r="D49" t="inlineStr">
        <is>
          <t>Via Lama di Reno 30  40043 Marzabotto ( BO )</t>
        </is>
      </c>
      <c r="E49" t="inlineStr">
        <is>
          <t>Balestri Srl; Effe-Gi Impianti Srl</t>
        </is>
      </c>
      <c r="F49" t="n">
        <v>91416</v>
      </c>
      <c r="G49" t="n">
        <v>5</v>
      </c>
      <c r="H49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49" t="inlineStr"/>
      <c r="J49" t="inlineStr"/>
    </row>
    <row r="50">
      <c r="A50" t="n">
        <v>2</v>
      </c>
      <c r="B50" t="n">
        <v>49</v>
      </c>
      <c r="C50" t="inlineStr">
        <is>
          <t>518963</t>
        </is>
      </c>
      <c r="D50" t="inlineStr">
        <is>
          <t>Via Nazionale 86  40038 Vergato ( BO )</t>
        </is>
      </c>
      <c r="E50" t="inlineStr">
        <is>
          <t>IOLA Costruzioni srl</t>
        </is>
      </c>
      <c r="F50" t="n">
        <v>93693</v>
      </c>
      <c r="G50" t="n">
        <v>5</v>
      </c>
      <c r="H50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50" t="inlineStr"/>
      <c r="J50" t="inlineStr"/>
    </row>
    <row r="51">
      <c r="A51" t="n">
        <v>2</v>
      </c>
      <c r="B51" t="n">
        <v>50</v>
      </c>
      <c r="C51" t="inlineStr">
        <is>
          <t>519182</t>
        </is>
      </c>
      <c r="D51" t="inlineStr">
        <is>
          <t>Loc. Ponte Palagio  40030 Grizzana Morandi ( BO )</t>
        </is>
      </c>
      <c r="E51" t="inlineStr">
        <is>
          <t>Balestri Srl; Bernardi Sergio Srl; Capogruppo ATI; Tovoli Primo Srl</t>
        </is>
      </c>
      <c r="F51" t="n">
        <v>95574</v>
      </c>
      <c r="G51" t="n">
        <v>5</v>
      </c>
      <c r="H51">
        <f>HYPERLINK("https://www.google.com/maps/dir/44.668213%2C12.2446034/44.7625854%2C12.1453606/44.8296325%2C12.1162043/44.7652349%2C11.8729277/44.6994501%2C11.8062143/44.6107088%2C11.8420214/44.4484287%2C11.1893038/44.3634498%2C11.216306/44.29088600000001%2C11.1155982/44.22773919999999%2C11.0577405", "Blocco 2 Parte 5")</f>
        <v/>
      </c>
      <c r="I51" t="inlineStr"/>
      <c r="J51" t="inlineStr"/>
    </row>
    <row r="52">
      <c r="A52" t="n">
        <v>2</v>
      </c>
      <c r="B52" t="n">
        <v>51</v>
      </c>
      <c r="C52" t="inlineStr">
        <is>
          <t>524431</t>
        </is>
      </c>
      <c r="D52" t="inlineStr">
        <is>
          <t>Via Fornaci 12  40030 Castel di Casio ( BO )</t>
        </is>
      </c>
      <c r="E52" t="inlineStr">
        <is>
          <t>Balestri Srl</t>
        </is>
      </c>
      <c r="F52" t="n">
        <v>97473</v>
      </c>
      <c r="G52" t="n">
        <v>6</v>
      </c>
      <c r="H52">
        <f>HYPERLINK("https://www.google.com/maps/dir/44.157584%2C10.9793094/44.2785198%2C11.2734551/44.356627%2C10.5078975/43.79529%2C12.00567/43.777489%2C12.0911565", "Blocco 2 Parte 6")</f>
        <v/>
      </c>
      <c r="I52" t="inlineStr"/>
      <c r="J52" t="inlineStr"/>
    </row>
    <row r="53">
      <c r="A53" t="n">
        <v>2</v>
      </c>
      <c r="B53" t="n">
        <v>52</v>
      </c>
      <c r="C53" t="inlineStr">
        <is>
          <t>526592</t>
        </is>
      </c>
      <c r="D53" t="inlineStr">
        <is>
          <t>Via Alpini d'Italia  40036 Monzuno ( BO )</t>
        </is>
      </c>
      <c r="E53" t="inlineStr">
        <is>
          <t>Ingegneria &amp; Costruzioni srl; assegnato</t>
        </is>
      </c>
      <c r="F53" t="n">
        <v>101760</v>
      </c>
      <c r="G53" t="n">
        <v>6</v>
      </c>
      <c r="H53">
        <f>HYPERLINK("https://www.google.com/maps/dir/44.157584%2C10.9793094/44.2785198%2C11.2734551/44.356627%2C10.5078975/43.79529%2C12.00567/43.777489%2C12.0911565", "Blocco 2 Parte 6")</f>
        <v/>
      </c>
      <c r="I53" t="inlineStr"/>
      <c r="J53" t="inlineStr"/>
    </row>
    <row r="54">
      <c r="A54" t="n">
        <v>2</v>
      </c>
      <c r="B54" t="n">
        <v>53</v>
      </c>
      <c r="C54" t="inlineStr">
        <is>
          <t>489750</t>
        </is>
      </c>
      <c r="D54" t="inlineStr">
        <is>
          <t>Loc. Quara  42010 Toano ( RE )</t>
        </is>
      </c>
      <c r="E54" t="inlineStr">
        <is>
          <t>Tazzioli e Magnani srl</t>
        </is>
      </c>
      <c r="F54" t="n">
        <v>101760</v>
      </c>
      <c r="G54" t="n">
        <v>6</v>
      </c>
      <c r="H54">
        <f>HYPERLINK("https://www.google.com/maps/dir/44.157584%2C10.9793094/44.2785198%2C11.2734551/44.356627%2C10.5078975/43.79529%2C12.00567/43.777489%2C12.0911565", "Blocco 2 Parte 6")</f>
        <v/>
      </c>
      <c r="I54" t="inlineStr"/>
      <c r="J54" t="inlineStr"/>
    </row>
    <row r="55">
      <c r="A55" t="n">
        <v>2</v>
      </c>
      <c r="B55" t="n">
        <v>54</v>
      </c>
      <c r="C55" t="inlineStr">
        <is>
          <t>463961</t>
        </is>
      </c>
      <c r="D55" t="inlineStr">
        <is>
          <t>Via del Municipio 2  47028 Verghereto ( FC )</t>
        </is>
      </c>
      <c r="E55" t="inlineStr">
        <is>
          <t>Baglioni srl</t>
        </is>
      </c>
      <c r="F55" t="n">
        <v>101760</v>
      </c>
      <c r="G55" t="n">
        <v>6</v>
      </c>
      <c r="H55">
        <f>HYPERLINK("https://www.google.com/maps/dir/44.157584%2C10.9793094/44.2785198%2C11.2734551/44.356627%2C10.5078975/43.79529%2C12.00567/43.777489%2C12.0911565", "Blocco 2 Parte 6")</f>
        <v/>
      </c>
      <c r="I55" t="inlineStr"/>
      <c r="J55" t="inlineStr"/>
    </row>
    <row r="56">
      <c r="A56" t="n">
        <v>2</v>
      </c>
      <c r="B56" t="n">
        <v>55</v>
      </c>
      <c r="C56" t="inlineStr">
        <is>
          <t>520141</t>
        </is>
      </c>
      <c r="D56" t="inlineStr">
        <is>
          <t>Loc. Balze  47028 Verghereto ( FC )</t>
        </is>
      </c>
      <c r="E56" t="inlineStr">
        <is>
          <t>Edil Balze Srl; Lucos srl</t>
        </is>
      </c>
      <c r="F56" t="n">
        <v>104075</v>
      </c>
      <c r="G56" t="n">
        <v>6</v>
      </c>
      <c r="H56">
        <f>HYPERLINK("https://www.google.com/maps/dir/44.157584%2C10.9793094/44.2785198%2C11.2734551/44.356627%2C10.5078975/43.79529%2C12.00567/43.777489%2C12.0911565", "Blocco 2 Parte 6")</f>
        <v/>
      </c>
      <c r="I56" t="inlineStr"/>
      <c r="J5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2025-05-13T12:53:53Z</dcterms:created>
  <dcterms:modified xsi:type="dcterms:W3CDTF">2025-05-13T12:53:53Z</dcterms:modified>
</cp:coreProperties>
</file>