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do\OneDrive\Documents\ENGR544\Project2\"/>
    </mc:Choice>
  </mc:AlternateContent>
  <bookViews>
    <workbookView xWindow="-120" yWindow="-120" windowWidth="29040" windowHeight="15720" tabRatio="588" activeTab="6"/>
  </bookViews>
  <sheets>
    <sheet name="Facilities" sheetId="7" r:id="rId1"/>
    <sheet name="Usfw" sheetId="2" r:id="rId2"/>
    <sheet name="Vrfw" sheetId="3" r:id="rId3"/>
    <sheet name="Wfdw" sheetId="4" r:id="rId4"/>
    <sheet name="Ydmw" sheetId="5" r:id="rId5"/>
    <sheet name="Xmrw" sheetId="1" r:id="rId6"/>
    <sheet name="Sheet1" sheetId="8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8" l="1"/>
  <c r="D13" i="8"/>
  <c r="B13" i="8"/>
  <c r="C15" i="8"/>
  <c r="D15" i="8"/>
  <c r="B15" i="8"/>
  <c r="G1" i="8"/>
  <c r="C9" i="8"/>
  <c r="D9" i="8"/>
  <c r="B9" i="8"/>
  <c r="C8" i="8"/>
  <c r="C14" i="8" s="1"/>
  <c r="C17" i="8" s="1"/>
  <c r="D8" i="8"/>
  <c r="D14" i="8" s="1"/>
  <c r="D17" i="8" s="1"/>
  <c r="B8" i="8"/>
  <c r="B7" i="8" s="1"/>
  <c r="B10" i="8" s="1"/>
  <c r="C7" i="8" l="1"/>
  <c r="C10" i="8" s="1"/>
  <c r="D7" i="8"/>
  <c r="D10" i="8" s="1"/>
  <c r="B14" i="8"/>
  <c r="B17" i="8" s="1"/>
</calcChain>
</file>

<file path=xl/sharedStrings.xml><?xml version="1.0" encoding="utf-8"?>
<sst xmlns="http://schemas.openxmlformats.org/spreadsheetml/2006/main" count="341" uniqueCount="45">
  <si>
    <t>Value</t>
    <phoneticPr fontId="2" type="noConversion"/>
  </si>
  <si>
    <t>Cedar Solution</t>
    <phoneticPr fontId="2" type="noConversion"/>
  </si>
  <si>
    <t>ValleyView</t>
    <phoneticPr fontId="2" type="noConversion"/>
  </si>
  <si>
    <t>210 Lougheed Road</t>
  </si>
  <si>
    <t>1465 Ellis Street</t>
  </si>
  <si>
    <t>1505 Hardy Street</t>
  </si>
  <si>
    <t>Chair</t>
    <phoneticPr fontId="2" type="noConversion"/>
  </si>
  <si>
    <t>Stool</t>
    <phoneticPr fontId="2" type="noConversion"/>
  </si>
  <si>
    <t>Westside</t>
    <phoneticPr fontId="2" type="noConversion"/>
  </si>
  <si>
    <t>Glenmore Landfill</t>
    <phoneticPr fontId="2" type="noConversion"/>
  </si>
  <si>
    <t>Kelowna Recycling</t>
    <phoneticPr fontId="2" type="noConversion"/>
  </si>
  <si>
    <t>Habitat for Humanity</t>
    <phoneticPr fontId="2" type="noConversion"/>
  </si>
  <si>
    <t xml:space="preserve">1650 Springfield Road </t>
  </si>
  <si>
    <t>470 Highway #33 West</t>
  </si>
  <si>
    <t xml:space="preserve">2515 Enterprise Way </t>
  </si>
  <si>
    <t>1264 Ellis St</t>
  </si>
  <si>
    <t xml:space="preserve">2514 BC-97 </t>
  </si>
  <si>
    <t>Glenmore</t>
    <phoneticPr fontId="2" type="noConversion"/>
  </si>
  <si>
    <t>Mission</t>
    <phoneticPr fontId="2" type="noConversion"/>
  </si>
  <si>
    <t>Downtown</t>
    <phoneticPr fontId="2" type="noConversion"/>
  </si>
  <si>
    <t>Rutland</t>
    <phoneticPr fontId="2" type="noConversion"/>
  </si>
  <si>
    <t>W Product</t>
    <phoneticPr fontId="2" type="noConversion"/>
  </si>
  <si>
    <t>R Recycle Center</t>
    <phoneticPr fontId="2" type="noConversion"/>
  </si>
  <si>
    <t>M Market</t>
    <phoneticPr fontId="2" type="noConversion"/>
  </si>
  <si>
    <t>D Distributor</t>
    <phoneticPr fontId="2" type="noConversion"/>
  </si>
  <si>
    <t>F Factory Location</t>
    <phoneticPr fontId="2" type="noConversion"/>
  </si>
  <si>
    <t>S Supplier</t>
    <phoneticPr fontId="2" type="noConversion"/>
  </si>
  <si>
    <t>F1</t>
    <phoneticPr fontId="2" type="noConversion"/>
  </si>
  <si>
    <t>F2</t>
    <phoneticPr fontId="2" type="noConversion"/>
  </si>
  <si>
    <t>F3</t>
    <phoneticPr fontId="2" type="noConversion"/>
  </si>
  <si>
    <t>Z1</t>
    <phoneticPr fontId="2" type="noConversion"/>
  </si>
  <si>
    <t>Rent/year</t>
    <phoneticPr fontId="2" type="noConversion"/>
  </si>
  <si>
    <t>Total Sales/year</t>
    <phoneticPr fontId="2" type="noConversion"/>
  </si>
  <si>
    <t>Equipment</t>
    <phoneticPr fontId="2" type="noConversion"/>
  </si>
  <si>
    <t>Initial Investment</t>
  </si>
  <si>
    <t>Initial Investment</t>
    <phoneticPr fontId="2" type="noConversion"/>
  </si>
  <si>
    <t>Monthly Cost</t>
  </si>
  <si>
    <t>Monthly Cost</t>
    <phoneticPr fontId="2" type="noConversion"/>
  </si>
  <si>
    <t>Monthly Sales</t>
  </si>
  <si>
    <t>Monthly Sales</t>
    <phoneticPr fontId="2" type="noConversion"/>
  </si>
  <si>
    <t>11 stalls</t>
    <phoneticPr fontId="2" type="noConversion"/>
  </si>
  <si>
    <t>12 stalls</t>
    <phoneticPr fontId="2" type="noConversion"/>
  </si>
  <si>
    <t>Rate</t>
    <phoneticPr fontId="2" type="noConversion"/>
  </si>
  <si>
    <t>Verify total cost</t>
    <phoneticPr fontId="2" type="noConversion"/>
  </si>
  <si>
    <t>PV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</si>
</sst>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1" formatCode="0.000%"/>
    <numFmt numFmtId="186" formatCode="&quot;$&quot;#,##0_);[Red]\(&quot;$&quot;#,##0\)"/>
  </numFmts>
  <fonts count="7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theme="1" tint="0.499984740745262"/>
      <name val="等线"/>
      <family val="2"/>
      <charset val="134"/>
      <scheme val="minor"/>
    </font>
    <font>
      <sz val="11"/>
      <color theme="1" tint="0.499984740745262"/>
      <name val="等线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1" fontId="5" fillId="0" borderId="0" xfId="0" applyNumberFormat="1" applyFont="1">
      <alignment vertical="center"/>
    </xf>
    <xf numFmtId="181" fontId="0" fillId="0" borderId="0" xfId="2" applyNumberFormat="1" applyFont="1">
      <alignment vertical="center"/>
    </xf>
    <xf numFmtId="18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3">
    <cellStyle name="好" xfId="1" builtinId="26"/>
    <cellStyle name="常规" xfId="0" builtinId="0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4" sqref="E14"/>
    </sheetView>
  </sheetViews>
  <sheetFormatPr defaultRowHeight="13.8"/>
  <cols>
    <col min="1" max="1" width="2.44140625" style="1" bestFit="1" customWidth="1"/>
    <col min="2" max="2" width="13.88671875" bestFit="1" customWidth="1"/>
    <col min="3" max="3" width="19" bestFit="1" customWidth="1"/>
    <col min="4" max="4" width="21.33203125" bestFit="1" customWidth="1"/>
    <col min="5" max="5" width="10.33203125" customWidth="1"/>
    <col min="6" max="6" width="19.33203125" bestFit="1" customWidth="1"/>
    <col min="7" max="7" width="10.44140625" bestFit="1" customWidth="1"/>
  </cols>
  <sheetData>
    <row r="1" spans="1:7" s="1" customFormat="1"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21</v>
      </c>
    </row>
    <row r="2" spans="1:7">
      <c r="A2" s="1">
        <v>1</v>
      </c>
      <c r="B2" t="s">
        <v>1</v>
      </c>
      <c r="C2" t="s">
        <v>3</v>
      </c>
      <c r="D2" s="2" t="s">
        <v>12</v>
      </c>
      <c r="E2" t="s">
        <v>19</v>
      </c>
      <c r="F2" t="s">
        <v>8</v>
      </c>
      <c r="G2" t="s">
        <v>6</v>
      </c>
    </row>
    <row r="3" spans="1:7">
      <c r="A3" s="1">
        <v>2</v>
      </c>
      <c r="B3" s="2" t="s">
        <v>2</v>
      </c>
      <c r="C3" t="s">
        <v>4</v>
      </c>
      <c r="D3" s="2" t="s">
        <v>13</v>
      </c>
      <c r="E3" t="s">
        <v>17</v>
      </c>
      <c r="F3" s="2" t="s">
        <v>9</v>
      </c>
      <c r="G3" t="s">
        <v>7</v>
      </c>
    </row>
    <row r="4" spans="1:7">
      <c r="A4" s="1">
        <v>3</v>
      </c>
      <c r="C4" s="2" t="s">
        <v>5</v>
      </c>
      <c r="D4" s="2" t="s">
        <v>14</v>
      </c>
      <c r="E4" t="s">
        <v>18</v>
      </c>
      <c r="F4" s="2" t="s">
        <v>10</v>
      </c>
    </row>
    <row r="5" spans="1:7">
      <c r="A5" s="1">
        <v>4</v>
      </c>
      <c r="D5" t="s">
        <v>16</v>
      </c>
      <c r="E5" t="s">
        <v>20</v>
      </c>
      <c r="F5" s="2" t="s">
        <v>11</v>
      </c>
    </row>
    <row r="6" spans="1:7">
      <c r="A6" s="1">
        <v>5</v>
      </c>
      <c r="D6" s="2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1" sqref="D21"/>
    </sheetView>
  </sheetViews>
  <sheetFormatPr defaultRowHeight="13.8"/>
  <cols>
    <col min="1" max="1" width="13.88671875" bestFit="1" customWidth="1"/>
    <col min="2" max="2" width="19" bestFit="1" customWidth="1"/>
    <col min="3" max="3" width="10.44140625" bestFit="1" customWidth="1"/>
    <col min="4" max="4" width="8.88671875" bestFit="1" customWidth="1"/>
  </cols>
  <sheetData>
    <row r="1" spans="1:4">
      <c r="A1" s="1" t="s">
        <v>26</v>
      </c>
      <c r="B1" s="1" t="s">
        <v>25</v>
      </c>
      <c r="C1" s="1" t="s">
        <v>21</v>
      </c>
      <c r="D1" t="s">
        <v>0</v>
      </c>
    </row>
    <row r="2" spans="1:4">
      <c r="A2" s="3" t="s">
        <v>1</v>
      </c>
      <c r="B2" s="3" t="s">
        <v>3</v>
      </c>
      <c r="C2" s="3" t="s">
        <v>6</v>
      </c>
      <c r="D2" s="3">
        <v>0</v>
      </c>
    </row>
    <row r="3" spans="1:4">
      <c r="A3" s="3" t="s">
        <v>1</v>
      </c>
      <c r="B3" s="3" t="s">
        <v>3</v>
      </c>
      <c r="C3" s="3" t="s">
        <v>7</v>
      </c>
      <c r="D3" s="3">
        <v>0</v>
      </c>
    </row>
    <row r="4" spans="1:4">
      <c r="A4" s="3" t="s">
        <v>1</v>
      </c>
      <c r="B4" s="3" t="s">
        <v>4</v>
      </c>
      <c r="C4" s="3" t="s">
        <v>6</v>
      </c>
      <c r="D4" s="3">
        <v>0</v>
      </c>
    </row>
    <row r="5" spans="1:4">
      <c r="A5" s="3" t="s">
        <v>1</v>
      </c>
      <c r="B5" s="3" t="s">
        <v>4</v>
      </c>
      <c r="C5" s="3" t="s">
        <v>7</v>
      </c>
      <c r="D5" s="3">
        <v>0</v>
      </c>
    </row>
    <row r="6" spans="1:4">
      <c r="A6" s="3" t="s">
        <v>1</v>
      </c>
      <c r="B6" s="3" t="s">
        <v>5</v>
      </c>
      <c r="C6" s="3" t="s">
        <v>6</v>
      </c>
      <c r="D6" s="5">
        <v>1.16351372980716E-13</v>
      </c>
    </row>
    <row r="7" spans="1:4">
      <c r="A7" s="3" t="s">
        <v>1</v>
      </c>
      <c r="B7" s="3" t="s">
        <v>5</v>
      </c>
      <c r="C7" s="3" t="s">
        <v>7</v>
      </c>
      <c r="D7" s="3">
        <v>0</v>
      </c>
    </row>
    <row r="8" spans="1:4">
      <c r="A8" s="3" t="s">
        <v>2</v>
      </c>
      <c r="B8" s="3" t="s">
        <v>3</v>
      </c>
      <c r="C8" s="3" t="s">
        <v>6</v>
      </c>
      <c r="D8" s="3">
        <v>0</v>
      </c>
    </row>
    <row r="9" spans="1:4">
      <c r="A9" s="3" t="s">
        <v>2</v>
      </c>
      <c r="B9" s="3" t="s">
        <v>3</v>
      </c>
      <c r="C9" s="3" t="s">
        <v>7</v>
      </c>
      <c r="D9" s="3">
        <v>0</v>
      </c>
    </row>
    <row r="10" spans="1:4">
      <c r="A10" s="3" t="s">
        <v>2</v>
      </c>
      <c r="B10" s="3" t="s">
        <v>4</v>
      </c>
      <c r="C10" s="3" t="s">
        <v>6</v>
      </c>
      <c r="D10" s="3">
        <v>0</v>
      </c>
    </row>
    <row r="11" spans="1:4">
      <c r="A11" s="3" t="s">
        <v>2</v>
      </c>
      <c r="B11" s="3" t="s">
        <v>4</v>
      </c>
      <c r="C11" s="3" t="s">
        <v>7</v>
      </c>
      <c r="D11" s="3">
        <v>0</v>
      </c>
    </row>
    <row r="12" spans="1:4">
      <c r="A12" s="1" t="s">
        <v>2</v>
      </c>
      <c r="B12" s="1" t="s">
        <v>5</v>
      </c>
      <c r="C12" s="1" t="s">
        <v>6</v>
      </c>
      <c r="D12" s="1">
        <v>610</v>
      </c>
    </row>
    <row r="13" spans="1:4">
      <c r="A13" s="1" t="s">
        <v>2</v>
      </c>
      <c r="B13" s="1" t="s">
        <v>5</v>
      </c>
      <c r="C13" s="1" t="s">
        <v>7</v>
      </c>
      <c r="D13" s="1">
        <v>680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20" sqref="F20"/>
    </sheetView>
  </sheetViews>
  <sheetFormatPr defaultRowHeight="13.8"/>
  <cols>
    <col min="1" max="1" width="20.6640625" bestFit="1" customWidth="1"/>
    <col min="2" max="2" width="17.88671875" bestFit="1" customWidth="1"/>
    <col min="3" max="3" width="10.44140625" bestFit="1" customWidth="1"/>
    <col min="4" max="4" width="6" bestFit="1" customWidth="1"/>
  </cols>
  <sheetData>
    <row r="1" spans="1:4">
      <c r="A1" s="1" t="s">
        <v>22</v>
      </c>
      <c r="B1" s="1" t="s">
        <v>25</v>
      </c>
      <c r="C1" s="1" t="s">
        <v>21</v>
      </c>
      <c r="D1" t="s">
        <v>0</v>
      </c>
    </row>
    <row r="2" spans="1:4">
      <c r="A2" s="3" t="s">
        <v>8</v>
      </c>
      <c r="B2" s="3">
        <v>1</v>
      </c>
      <c r="C2" s="3" t="s">
        <v>6</v>
      </c>
      <c r="D2" s="3">
        <v>0</v>
      </c>
    </row>
    <row r="3" spans="1:4">
      <c r="A3" s="3" t="s">
        <v>8</v>
      </c>
      <c r="B3" s="3">
        <v>1</v>
      </c>
      <c r="C3" s="3" t="s">
        <v>7</v>
      </c>
      <c r="D3" s="3">
        <v>0</v>
      </c>
    </row>
    <row r="4" spans="1:4">
      <c r="A4" s="3" t="s">
        <v>8</v>
      </c>
      <c r="B4" s="3">
        <v>2</v>
      </c>
      <c r="C4" s="3" t="s">
        <v>6</v>
      </c>
      <c r="D4" s="3">
        <v>0</v>
      </c>
    </row>
    <row r="5" spans="1:4">
      <c r="A5" s="3" t="s">
        <v>8</v>
      </c>
      <c r="B5" s="3">
        <v>2</v>
      </c>
      <c r="C5" s="3" t="s">
        <v>7</v>
      </c>
      <c r="D5" s="3">
        <v>0</v>
      </c>
    </row>
    <row r="6" spans="1:4">
      <c r="A6" s="3" t="s">
        <v>8</v>
      </c>
      <c r="B6" s="3">
        <v>3</v>
      </c>
      <c r="C6" s="3" t="s">
        <v>6</v>
      </c>
      <c r="D6" s="3">
        <v>0</v>
      </c>
    </row>
    <row r="7" spans="1:4">
      <c r="A7" s="3" t="s">
        <v>8</v>
      </c>
      <c r="B7" s="3">
        <v>3</v>
      </c>
      <c r="C7" s="3" t="s">
        <v>7</v>
      </c>
      <c r="D7" s="3">
        <v>0</v>
      </c>
    </row>
    <row r="8" spans="1:4">
      <c r="A8" s="3" t="s">
        <v>9</v>
      </c>
      <c r="B8" s="3">
        <v>1</v>
      </c>
      <c r="C8" s="3" t="s">
        <v>6</v>
      </c>
      <c r="D8" s="3">
        <v>0</v>
      </c>
    </row>
    <row r="9" spans="1:4">
      <c r="A9" s="3" t="s">
        <v>9</v>
      </c>
      <c r="B9" s="3">
        <v>1</v>
      </c>
      <c r="C9" s="3" t="s">
        <v>7</v>
      </c>
      <c r="D9" s="3">
        <v>0</v>
      </c>
    </row>
    <row r="10" spans="1:4">
      <c r="A10" s="3" t="s">
        <v>9</v>
      </c>
      <c r="B10" s="3">
        <v>2</v>
      </c>
      <c r="C10" s="3" t="s">
        <v>6</v>
      </c>
      <c r="D10" s="3">
        <v>0</v>
      </c>
    </row>
    <row r="11" spans="1:4">
      <c r="A11" s="3" t="s">
        <v>9</v>
      </c>
      <c r="B11" s="3">
        <v>2</v>
      </c>
      <c r="C11" s="3" t="s">
        <v>7</v>
      </c>
      <c r="D11" s="3">
        <v>0</v>
      </c>
    </row>
    <row r="12" spans="1:4">
      <c r="A12" s="1" t="s">
        <v>9</v>
      </c>
      <c r="B12" s="1" t="s">
        <v>5</v>
      </c>
      <c r="C12" t="s">
        <v>6</v>
      </c>
      <c r="D12" s="1">
        <v>140</v>
      </c>
    </row>
    <row r="13" spans="1:4">
      <c r="A13" s="1" t="s">
        <v>9</v>
      </c>
      <c r="B13" s="1" t="s">
        <v>5</v>
      </c>
      <c r="C13" t="s">
        <v>7</v>
      </c>
      <c r="D13" s="1">
        <v>35</v>
      </c>
    </row>
    <row r="14" spans="1:4">
      <c r="A14" s="3" t="s">
        <v>10</v>
      </c>
      <c r="B14" s="4">
        <v>1</v>
      </c>
      <c r="C14" s="4" t="s">
        <v>6</v>
      </c>
      <c r="D14" s="4">
        <v>0</v>
      </c>
    </row>
    <row r="15" spans="1:4">
      <c r="A15" s="4" t="s">
        <v>10</v>
      </c>
      <c r="B15" s="4">
        <v>1</v>
      </c>
      <c r="C15" s="4" t="s">
        <v>7</v>
      </c>
      <c r="D15" s="4">
        <v>0</v>
      </c>
    </row>
    <row r="16" spans="1:4">
      <c r="A16" s="4" t="s">
        <v>10</v>
      </c>
      <c r="B16" s="4">
        <v>2</v>
      </c>
      <c r="C16" s="4" t="s">
        <v>6</v>
      </c>
      <c r="D16" s="4">
        <v>0</v>
      </c>
    </row>
    <row r="17" spans="1:4">
      <c r="A17" s="4" t="s">
        <v>10</v>
      </c>
      <c r="B17" s="4">
        <v>2</v>
      </c>
      <c r="C17" s="4" t="s">
        <v>7</v>
      </c>
      <c r="D17" s="4">
        <v>0</v>
      </c>
    </row>
    <row r="18" spans="1:4">
      <c r="A18" s="1" t="s">
        <v>10</v>
      </c>
      <c r="B18" s="1" t="s">
        <v>5</v>
      </c>
      <c r="C18" t="s">
        <v>6</v>
      </c>
      <c r="D18" s="1">
        <v>280</v>
      </c>
    </row>
    <row r="19" spans="1:4">
      <c r="A19" s="1" t="s">
        <v>10</v>
      </c>
      <c r="B19" s="1" t="s">
        <v>5</v>
      </c>
      <c r="C19" t="s">
        <v>7</v>
      </c>
      <c r="D19" s="1">
        <v>280</v>
      </c>
    </row>
    <row r="20" spans="1:4">
      <c r="A20" s="3" t="s">
        <v>11</v>
      </c>
      <c r="B20" s="4">
        <v>1</v>
      </c>
      <c r="C20" s="4" t="s">
        <v>6</v>
      </c>
      <c r="D20" s="4">
        <v>0</v>
      </c>
    </row>
    <row r="21" spans="1:4">
      <c r="A21" s="4" t="s">
        <v>11</v>
      </c>
      <c r="B21" s="4">
        <v>1</v>
      </c>
      <c r="C21" s="4" t="s">
        <v>7</v>
      </c>
      <c r="D21" s="4">
        <v>0</v>
      </c>
    </row>
    <row r="22" spans="1:4">
      <c r="A22" s="4" t="s">
        <v>11</v>
      </c>
      <c r="B22" s="4">
        <v>2</v>
      </c>
      <c r="C22" s="4" t="s">
        <v>6</v>
      </c>
      <c r="D22" s="4">
        <v>0</v>
      </c>
    </row>
    <row r="23" spans="1:4">
      <c r="A23" s="4" t="s">
        <v>11</v>
      </c>
      <c r="B23" s="4">
        <v>2</v>
      </c>
      <c r="C23" s="4" t="s">
        <v>7</v>
      </c>
      <c r="D23" s="4">
        <v>0</v>
      </c>
    </row>
    <row r="24" spans="1:4">
      <c r="A24" s="1" t="s">
        <v>11</v>
      </c>
      <c r="B24" s="1" t="s">
        <v>5</v>
      </c>
      <c r="C24" t="s">
        <v>6</v>
      </c>
      <c r="D24" s="1">
        <v>70</v>
      </c>
    </row>
    <row r="25" spans="1:4">
      <c r="A25" s="1" t="s">
        <v>11</v>
      </c>
      <c r="B25" s="1" t="s">
        <v>5</v>
      </c>
      <c r="C25" t="s">
        <v>7</v>
      </c>
      <c r="D25" s="1">
        <v>105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21" sqref="A2:D21"/>
    </sheetView>
  </sheetViews>
  <sheetFormatPr defaultRowHeight="13.8"/>
  <cols>
    <col min="1" max="1" width="17.88671875" bestFit="1" customWidth="1"/>
    <col min="2" max="2" width="21.88671875" bestFit="1" customWidth="1"/>
    <col min="3" max="3" width="10.44140625" bestFit="1" customWidth="1"/>
    <col min="4" max="4" width="6" bestFit="1" customWidth="1"/>
  </cols>
  <sheetData>
    <row r="1" spans="1:4">
      <c r="A1" s="1" t="s">
        <v>25</v>
      </c>
      <c r="B1" s="1" t="s">
        <v>24</v>
      </c>
      <c r="C1" s="1" t="s">
        <v>21</v>
      </c>
      <c r="D1" t="s">
        <v>0</v>
      </c>
    </row>
    <row r="2" spans="1:4">
      <c r="A2" s="3">
        <v>1</v>
      </c>
      <c r="B2" s="3">
        <v>1</v>
      </c>
      <c r="C2" s="3">
        <v>1</v>
      </c>
      <c r="D2" s="3">
        <v>0</v>
      </c>
    </row>
    <row r="3" spans="1:4">
      <c r="A3" s="3">
        <v>1</v>
      </c>
      <c r="B3" s="3">
        <v>1</v>
      </c>
      <c r="C3" s="3">
        <v>2</v>
      </c>
      <c r="D3" s="3">
        <v>0</v>
      </c>
    </row>
    <row r="4" spans="1:4">
      <c r="A4" s="3">
        <v>1</v>
      </c>
      <c r="B4" s="3">
        <v>2</v>
      </c>
      <c r="C4" s="3">
        <v>1</v>
      </c>
      <c r="D4" s="3">
        <v>0</v>
      </c>
    </row>
    <row r="5" spans="1:4">
      <c r="A5" s="3">
        <v>1</v>
      </c>
      <c r="B5" s="3">
        <v>2</v>
      </c>
      <c r="C5" s="3">
        <v>2</v>
      </c>
      <c r="D5" s="3">
        <v>0</v>
      </c>
    </row>
    <row r="6" spans="1:4">
      <c r="A6" s="3">
        <v>1</v>
      </c>
      <c r="B6" s="3">
        <v>3</v>
      </c>
      <c r="C6" s="3">
        <v>1</v>
      </c>
      <c r="D6" s="3">
        <v>0</v>
      </c>
    </row>
    <row r="7" spans="1:4">
      <c r="A7" s="3">
        <v>1</v>
      </c>
      <c r="B7" s="3">
        <v>3</v>
      </c>
      <c r="C7" s="3">
        <v>2</v>
      </c>
      <c r="D7" s="3">
        <v>0</v>
      </c>
    </row>
    <row r="8" spans="1:4">
      <c r="A8" s="3">
        <v>1</v>
      </c>
      <c r="B8" s="3">
        <v>4</v>
      </c>
      <c r="C8" s="3">
        <v>1</v>
      </c>
      <c r="D8" s="3">
        <v>0</v>
      </c>
    </row>
    <row r="9" spans="1:4">
      <c r="A9" s="3">
        <v>1</v>
      </c>
      <c r="B9" s="3">
        <v>4</v>
      </c>
      <c r="C9" s="3">
        <v>2</v>
      </c>
      <c r="D9" s="3">
        <v>0</v>
      </c>
    </row>
    <row r="10" spans="1:4">
      <c r="A10" s="3">
        <v>1</v>
      </c>
      <c r="B10" s="3">
        <v>5</v>
      </c>
      <c r="C10" s="3">
        <v>1</v>
      </c>
      <c r="D10" s="3">
        <v>0</v>
      </c>
    </row>
    <row r="11" spans="1:4">
      <c r="A11" s="3">
        <v>1</v>
      </c>
      <c r="B11" s="3">
        <v>5</v>
      </c>
      <c r="C11" s="3">
        <v>2</v>
      </c>
      <c r="D11" s="3">
        <v>0</v>
      </c>
    </row>
    <row r="12" spans="1:4">
      <c r="A12" s="3">
        <v>2</v>
      </c>
      <c r="B12" s="3">
        <v>1</v>
      </c>
      <c r="C12" s="3">
        <v>1</v>
      </c>
      <c r="D12" s="3">
        <v>0</v>
      </c>
    </row>
    <row r="13" spans="1:4">
      <c r="A13" s="3">
        <v>2</v>
      </c>
      <c r="B13" s="3">
        <v>1</v>
      </c>
      <c r="C13" s="3">
        <v>2</v>
      </c>
      <c r="D13" s="3">
        <v>0</v>
      </c>
    </row>
    <row r="14" spans="1:4">
      <c r="A14" s="3">
        <v>2</v>
      </c>
      <c r="B14" s="3">
        <v>2</v>
      </c>
      <c r="C14" s="3">
        <v>1</v>
      </c>
      <c r="D14" s="3">
        <v>0</v>
      </c>
    </row>
    <row r="15" spans="1:4">
      <c r="A15" s="3">
        <v>2</v>
      </c>
      <c r="B15" s="3">
        <v>2</v>
      </c>
      <c r="C15" s="3">
        <v>2</v>
      </c>
      <c r="D15" s="3">
        <v>0</v>
      </c>
    </row>
    <row r="16" spans="1:4">
      <c r="A16" s="3">
        <v>2</v>
      </c>
      <c r="B16" s="3">
        <v>3</v>
      </c>
      <c r="C16" s="3">
        <v>1</v>
      </c>
      <c r="D16" s="3">
        <v>0</v>
      </c>
    </row>
    <row r="17" spans="1:4">
      <c r="A17" s="3">
        <v>2</v>
      </c>
      <c r="B17" s="3">
        <v>3</v>
      </c>
      <c r="C17" s="3">
        <v>2</v>
      </c>
      <c r="D17" s="3">
        <v>0</v>
      </c>
    </row>
    <row r="18" spans="1:4">
      <c r="A18" s="3">
        <v>2</v>
      </c>
      <c r="B18" s="3">
        <v>4</v>
      </c>
      <c r="C18" s="3">
        <v>1</v>
      </c>
      <c r="D18" s="3">
        <v>0</v>
      </c>
    </row>
    <row r="19" spans="1:4">
      <c r="A19" s="3">
        <v>2</v>
      </c>
      <c r="B19" s="3">
        <v>4</v>
      </c>
      <c r="C19" s="3">
        <v>2</v>
      </c>
      <c r="D19" s="3">
        <v>0</v>
      </c>
    </row>
    <row r="20" spans="1:4">
      <c r="A20" s="3">
        <v>2</v>
      </c>
      <c r="B20" s="3">
        <v>5</v>
      </c>
      <c r="C20" s="3">
        <v>1</v>
      </c>
      <c r="D20" s="3">
        <v>0</v>
      </c>
    </row>
    <row r="21" spans="1:4">
      <c r="A21" s="3">
        <v>2</v>
      </c>
      <c r="B21" s="3">
        <v>5</v>
      </c>
      <c r="C21" s="3">
        <v>2</v>
      </c>
      <c r="D21" s="3">
        <v>0</v>
      </c>
    </row>
    <row r="22" spans="1:4">
      <c r="A22" s="1" t="s">
        <v>5</v>
      </c>
      <c r="B22" s="1" t="s">
        <v>12</v>
      </c>
      <c r="C22" s="1" t="s">
        <v>6</v>
      </c>
      <c r="D22" s="1">
        <v>300</v>
      </c>
    </row>
    <row r="23" spans="1:4">
      <c r="A23" s="1" t="s">
        <v>5</v>
      </c>
      <c r="B23" s="1" t="s">
        <v>12</v>
      </c>
      <c r="C23" s="1" t="s">
        <v>7</v>
      </c>
      <c r="D23" s="1">
        <v>500</v>
      </c>
    </row>
    <row r="24" spans="1:4">
      <c r="A24" s="1" t="s">
        <v>5</v>
      </c>
      <c r="B24" s="1" t="s">
        <v>13</v>
      </c>
      <c r="C24" s="1" t="s">
        <v>6</v>
      </c>
      <c r="D24" s="1">
        <v>300</v>
      </c>
    </row>
    <row r="25" spans="1:4">
      <c r="A25" s="1" t="s">
        <v>5</v>
      </c>
      <c r="B25" s="1" t="s">
        <v>13</v>
      </c>
      <c r="C25" s="1" t="s">
        <v>7</v>
      </c>
      <c r="D25" s="1">
        <v>200</v>
      </c>
    </row>
    <row r="26" spans="1:4">
      <c r="A26" s="1" t="s">
        <v>5</v>
      </c>
      <c r="B26" s="1" t="s">
        <v>14</v>
      </c>
      <c r="C26" s="1" t="s">
        <v>6</v>
      </c>
      <c r="D26" s="1">
        <v>200</v>
      </c>
    </row>
    <row r="27" spans="1:4">
      <c r="A27" s="1" t="s">
        <v>5</v>
      </c>
      <c r="B27" s="1" t="s">
        <v>14</v>
      </c>
      <c r="C27" s="1" t="s">
        <v>7</v>
      </c>
      <c r="D27" s="1">
        <v>100</v>
      </c>
    </row>
    <row r="28" spans="1:4">
      <c r="A28" s="3" t="s">
        <v>5</v>
      </c>
      <c r="B28" s="4" t="s">
        <v>16</v>
      </c>
      <c r="C28" s="4" t="s">
        <v>6</v>
      </c>
      <c r="D28" s="4">
        <v>0</v>
      </c>
    </row>
    <row r="29" spans="1:4">
      <c r="A29" s="4" t="s">
        <v>5</v>
      </c>
      <c r="B29" s="4" t="s">
        <v>16</v>
      </c>
      <c r="C29" s="4" t="s">
        <v>7</v>
      </c>
      <c r="D29" s="4">
        <v>0</v>
      </c>
    </row>
    <row r="30" spans="1:4">
      <c r="A30" s="1" t="s">
        <v>5</v>
      </c>
      <c r="B30" s="1" t="s">
        <v>15</v>
      </c>
      <c r="C30" s="1" t="s">
        <v>6</v>
      </c>
      <c r="D30" s="1">
        <v>300</v>
      </c>
    </row>
    <row r="31" spans="1:4">
      <c r="A31" s="1" t="s">
        <v>5</v>
      </c>
      <c r="B31" s="1" t="s">
        <v>15</v>
      </c>
      <c r="C31" s="1" t="s">
        <v>7</v>
      </c>
      <c r="D31" s="1">
        <v>300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6" workbookViewId="0">
      <selection activeCell="A36" sqref="A36:D41"/>
    </sheetView>
  </sheetViews>
  <sheetFormatPr defaultRowHeight="13.8"/>
  <cols>
    <col min="1" max="1" width="21.88671875" bestFit="1" customWidth="1"/>
    <col min="2" max="2" width="10.88671875" bestFit="1" customWidth="1"/>
    <col min="3" max="3" width="10.44140625" bestFit="1" customWidth="1"/>
    <col min="4" max="4" width="6" bestFit="1" customWidth="1"/>
  </cols>
  <sheetData>
    <row r="1" spans="1:4">
      <c r="A1" s="1" t="s">
        <v>24</v>
      </c>
      <c r="B1" s="1" t="s">
        <v>23</v>
      </c>
      <c r="C1" s="1" t="s">
        <v>21</v>
      </c>
      <c r="D1" t="s">
        <v>0</v>
      </c>
    </row>
    <row r="2" spans="1:4">
      <c r="A2" s="3" t="s">
        <v>12</v>
      </c>
      <c r="B2" s="4">
        <v>1</v>
      </c>
      <c r="C2" s="4" t="s">
        <v>6</v>
      </c>
      <c r="D2" s="4">
        <v>0</v>
      </c>
    </row>
    <row r="3" spans="1:4">
      <c r="A3" s="4" t="s">
        <v>12</v>
      </c>
      <c r="B3" s="4">
        <v>1</v>
      </c>
      <c r="C3" s="4" t="s">
        <v>7</v>
      </c>
      <c r="D3" s="4">
        <v>0</v>
      </c>
    </row>
    <row r="4" spans="1:4">
      <c r="A4" s="1" t="s">
        <v>12</v>
      </c>
      <c r="B4" s="1" t="s">
        <v>17</v>
      </c>
      <c r="C4" s="1" t="s">
        <v>6</v>
      </c>
      <c r="D4" s="1">
        <v>100</v>
      </c>
    </row>
    <row r="5" spans="1:4">
      <c r="A5" s="1" t="s">
        <v>12</v>
      </c>
      <c r="B5" s="1" t="s">
        <v>17</v>
      </c>
      <c r="C5" s="1" t="s">
        <v>7</v>
      </c>
      <c r="D5" s="1">
        <v>99.999999999999901</v>
      </c>
    </row>
    <row r="6" spans="1:4">
      <c r="A6" s="1" t="s">
        <v>12</v>
      </c>
      <c r="B6" s="1" t="s">
        <v>18</v>
      </c>
      <c r="C6" s="1" t="s">
        <v>6</v>
      </c>
      <c r="D6" s="1">
        <v>200</v>
      </c>
    </row>
    <row r="7" spans="1:4">
      <c r="A7" s="1" t="s">
        <v>12</v>
      </c>
      <c r="B7" s="1" t="s">
        <v>18</v>
      </c>
      <c r="C7" s="1" t="s">
        <v>7</v>
      </c>
      <c r="D7" s="1">
        <v>400</v>
      </c>
    </row>
    <row r="8" spans="1:4">
      <c r="A8" s="3" t="s">
        <v>12</v>
      </c>
      <c r="B8" s="3">
        <v>4</v>
      </c>
      <c r="C8" s="3" t="s">
        <v>6</v>
      </c>
      <c r="D8" s="3">
        <v>0</v>
      </c>
    </row>
    <row r="9" spans="1:4">
      <c r="A9" s="3" t="s">
        <v>12</v>
      </c>
      <c r="B9" s="3">
        <v>4</v>
      </c>
      <c r="C9" s="3" t="s">
        <v>7</v>
      </c>
      <c r="D9" s="3">
        <v>0</v>
      </c>
    </row>
    <row r="10" spans="1:4">
      <c r="A10" s="3" t="s">
        <v>13</v>
      </c>
      <c r="B10" s="3">
        <v>1</v>
      </c>
      <c r="C10" s="3" t="s">
        <v>6</v>
      </c>
      <c r="D10" s="3">
        <v>0</v>
      </c>
    </row>
    <row r="11" spans="1:4">
      <c r="A11" s="3" t="s">
        <v>13</v>
      </c>
      <c r="B11" s="3">
        <v>1</v>
      </c>
      <c r="C11" s="3" t="s">
        <v>7</v>
      </c>
      <c r="D11" s="3">
        <v>0</v>
      </c>
    </row>
    <row r="12" spans="1:4">
      <c r="A12" s="3" t="s">
        <v>13</v>
      </c>
      <c r="B12" s="3">
        <v>2</v>
      </c>
      <c r="C12" s="3" t="s">
        <v>6</v>
      </c>
      <c r="D12" s="3">
        <v>0</v>
      </c>
    </row>
    <row r="13" spans="1:4">
      <c r="A13" s="3" t="s">
        <v>13</v>
      </c>
      <c r="B13" s="3">
        <v>2</v>
      </c>
      <c r="C13" s="3" t="s">
        <v>7</v>
      </c>
      <c r="D13" s="3">
        <v>0</v>
      </c>
    </row>
    <row r="14" spans="1:4">
      <c r="A14" s="3" t="s">
        <v>13</v>
      </c>
      <c r="B14" s="3">
        <v>3</v>
      </c>
      <c r="C14" s="3" t="s">
        <v>6</v>
      </c>
      <c r="D14" s="3">
        <v>0</v>
      </c>
    </row>
    <row r="15" spans="1:4">
      <c r="A15" s="3" t="s">
        <v>13</v>
      </c>
      <c r="B15" s="3">
        <v>3</v>
      </c>
      <c r="C15" s="3" t="s">
        <v>7</v>
      </c>
      <c r="D15" s="3">
        <v>0</v>
      </c>
    </row>
    <row r="16" spans="1:4">
      <c r="A16" s="1" t="s">
        <v>13</v>
      </c>
      <c r="B16" s="1" t="s">
        <v>20</v>
      </c>
      <c r="C16" s="1" t="s">
        <v>6</v>
      </c>
      <c r="D16" s="1">
        <v>300</v>
      </c>
    </row>
    <row r="17" spans="1:4">
      <c r="A17" s="1" t="s">
        <v>13</v>
      </c>
      <c r="B17" s="1" t="s">
        <v>20</v>
      </c>
      <c r="C17" s="1" t="s">
        <v>7</v>
      </c>
      <c r="D17" s="1">
        <v>200</v>
      </c>
    </row>
    <row r="18" spans="1:4">
      <c r="A18" s="3" t="s">
        <v>14</v>
      </c>
      <c r="B18" s="4">
        <v>1</v>
      </c>
      <c r="C18" s="4" t="s">
        <v>6</v>
      </c>
      <c r="D18" s="4">
        <v>0</v>
      </c>
    </row>
    <row r="19" spans="1:4">
      <c r="A19" s="4" t="s">
        <v>14</v>
      </c>
      <c r="B19" s="4">
        <v>1</v>
      </c>
      <c r="C19" s="4" t="s">
        <v>7</v>
      </c>
      <c r="D19" s="4">
        <v>0</v>
      </c>
    </row>
    <row r="20" spans="1:4">
      <c r="A20" s="1" t="s">
        <v>14</v>
      </c>
      <c r="B20" s="1" t="s">
        <v>17</v>
      </c>
      <c r="C20" s="1" t="s">
        <v>6</v>
      </c>
      <c r="D20" s="1">
        <v>100</v>
      </c>
    </row>
    <row r="21" spans="1:4">
      <c r="A21" s="1" t="s">
        <v>14</v>
      </c>
      <c r="B21" s="1" t="s">
        <v>17</v>
      </c>
      <c r="C21" s="1" t="s">
        <v>7</v>
      </c>
      <c r="D21" s="1">
        <v>100</v>
      </c>
    </row>
    <row r="22" spans="1:4">
      <c r="A22" s="3" t="s">
        <v>14</v>
      </c>
      <c r="B22" s="4">
        <v>3</v>
      </c>
      <c r="C22" s="4" t="s">
        <v>6</v>
      </c>
      <c r="D22" s="4">
        <v>0</v>
      </c>
    </row>
    <row r="23" spans="1:4">
      <c r="A23" s="4" t="s">
        <v>14</v>
      </c>
      <c r="B23" s="4">
        <v>3</v>
      </c>
      <c r="C23" s="4" t="s">
        <v>7</v>
      </c>
      <c r="D23" s="4">
        <v>0</v>
      </c>
    </row>
    <row r="24" spans="1:4">
      <c r="A24" s="1" t="s">
        <v>14</v>
      </c>
      <c r="B24" s="1" t="s">
        <v>20</v>
      </c>
      <c r="C24" s="1" t="s">
        <v>6</v>
      </c>
      <c r="D24" s="1">
        <v>100</v>
      </c>
    </row>
    <row r="25" spans="1:4">
      <c r="A25" s="3" t="s">
        <v>14</v>
      </c>
      <c r="B25" s="3">
        <v>4</v>
      </c>
      <c r="C25" s="3" t="s">
        <v>7</v>
      </c>
      <c r="D25" s="3">
        <v>0</v>
      </c>
    </row>
    <row r="26" spans="1:4">
      <c r="A26" s="3">
        <v>4</v>
      </c>
      <c r="B26" s="3">
        <v>1</v>
      </c>
      <c r="C26" s="3" t="s">
        <v>6</v>
      </c>
      <c r="D26" s="3">
        <v>0</v>
      </c>
    </row>
    <row r="27" spans="1:4">
      <c r="A27" s="3">
        <v>4</v>
      </c>
      <c r="B27" s="3">
        <v>1</v>
      </c>
      <c r="C27" s="3" t="s">
        <v>7</v>
      </c>
      <c r="D27" s="3">
        <v>0</v>
      </c>
    </row>
    <row r="28" spans="1:4">
      <c r="A28" s="3">
        <v>4</v>
      </c>
      <c r="B28" s="3">
        <v>2</v>
      </c>
      <c r="C28" s="3" t="s">
        <v>6</v>
      </c>
      <c r="D28" s="3">
        <v>0</v>
      </c>
    </row>
    <row r="29" spans="1:4">
      <c r="A29" s="3">
        <v>4</v>
      </c>
      <c r="B29" s="3">
        <v>2</v>
      </c>
      <c r="C29" s="3" t="s">
        <v>7</v>
      </c>
      <c r="D29" s="3">
        <v>0</v>
      </c>
    </row>
    <row r="30" spans="1:4">
      <c r="A30" s="3">
        <v>4</v>
      </c>
      <c r="B30" s="3">
        <v>3</v>
      </c>
      <c r="C30" s="3" t="s">
        <v>6</v>
      </c>
      <c r="D30" s="3">
        <v>0</v>
      </c>
    </row>
    <row r="31" spans="1:4">
      <c r="A31" s="3">
        <v>4</v>
      </c>
      <c r="B31" s="3">
        <v>3</v>
      </c>
      <c r="C31" s="3" t="s">
        <v>7</v>
      </c>
      <c r="D31" s="3">
        <v>0</v>
      </c>
    </row>
    <row r="32" spans="1:4">
      <c r="A32" s="3">
        <v>4</v>
      </c>
      <c r="B32" s="3">
        <v>4</v>
      </c>
      <c r="C32" s="3" t="s">
        <v>6</v>
      </c>
      <c r="D32" s="3">
        <v>0</v>
      </c>
    </row>
    <row r="33" spans="1:4">
      <c r="A33" s="3">
        <v>4</v>
      </c>
      <c r="B33" s="3">
        <v>4</v>
      </c>
      <c r="C33" s="3" t="s">
        <v>7</v>
      </c>
      <c r="D33" s="3">
        <v>0</v>
      </c>
    </row>
    <row r="34" spans="1:4">
      <c r="A34" s="1" t="s">
        <v>15</v>
      </c>
      <c r="B34" s="1" t="s">
        <v>19</v>
      </c>
      <c r="C34" s="1" t="s">
        <v>6</v>
      </c>
      <c r="D34" s="1">
        <v>300</v>
      </c>
    </row>
    <row r="35" spans="1:4">
      <c r="A35" s="1" t="s">
        <v>15</v>
      </c>
      <c r="B35" s="1" t="s">
        <v>19</v>
      </c>
      <c r="C35" s="1" t="s">
        <v>7</v>
      </c>
      <c r="D35" s="1">
        <v>300</v>
      </c>
    </row>
    <row r="36" spans="1:4">
      <c r="A36" s="3" t="s">
        <v>15</v>
      </c>
      <c r="B36" s="3">
        <v>2</v>
      </c>
      <c r="C36" s="3" t="s">
        <v>6</v>
      </c>
      <c r="D36" s="3">
        <v>0</v>
      </c>
    </row>
    <row r="37" spans="1:4">
      <c r="A37" s="3" t="s">
        <v>15</v>
      </c>
      <c r="B37" s="3">
        <v>2</v>
      </c>
      <c r="C37" s="3" t="s">
        <v>7</v>
      </c>
      <c r="D37" s="3">
        <v>0</v>
      </c>
    </row>
    <row r="38" spans="1:4">
      <c r="A38" s="3" t="s">
        <v>15</v>
      </c>
      <c r="B38" s="3">
        <v>3</v>
      </c>
      <c r="C38" s="3" t="s">
        <v>6</v>
      </c>
      <c r="D38" s="3">
        <v>0</v>
      </c>
    </row>
    <row r="39" spans="1:4">
      <c r="A39" s="3" t="s">
        <v>15</v>
      </c>
      <c r="B39" s="3">
        <v>3</v>
      </c>
      <c r="C39" s="3" t="s">
        <v>7</v>
      </c>
      <c r="D39" s="3">
        <v>0</v>
      </c>
    </row>
    <row r="40" spans="1:4">
      <c r="A40" s="3" t="s">
        <v>15</v>
      </c>
      <c r="B40" s="3">
        <v>4</v>
      </c>
      <c r="C40" s="3" t="s">
        <v>6</v>
      </c>
      <c r="D40" s="3">
        <v>0</v>
      </c>
    </row>
    <row r="41" spans="1:4">
      <c r="A41" s="3" t="s">
        <v>15</v>
      </c>
      <c r="B41" s="3">
        <v>4</v>
      </c>
      <c r="C41" s="3" t="s">
        <v>7</v>
      </c>
      <c r="D41" s="3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F12" sqref="F12"/>
    </sheetView>
  </sheetViews>
  <sheetFormatPr defaultRowHeight="13.8"/>
  <cols>
    <col min="1" max="1" width="10.88671875" bestFit="1" customWidth="1"/>
    <col min="2" max="2" width="20.6640625" bestFit="1" customWidth="1"/>
    <col min="3" max="3" width="10.44140625" bestFit="1" customWidth="1"/>
    <col min="4" max="4" width="6" bestFit="1" customWidth="1"/>
  </cols>
  <sheetData>
    <row r="1" spans="1:4">
      <c r="A1" s="1" t="s">
        <v>23</v>
      </c>
      <c r="B1" s="1" t="s">
        <v>22</v>
      </c>
      <c r="C1" s="1" t="s">
        <v>21</v>
      </c>
      <c r="D1" t="s">
        <v>0</v>
      </c>
    </row>
    <row r="2" spans="1:4">
      <c r="A2" s="3" t="s">
        <v>19</v>
      </c>
      <c r="B2" s="4">
        <v>1</v>
      </c>
      <c r="C2" s="4" t="s">
        <v>6</v>
      </c>
      <c r="D2" s="4">
        <v>0</v>
      </c>
    </row>
    <row r="3" spans="1:4">
      <c r="A3" s="4" t="s">
        <v>19</v>
      </c>
      <c r="B3" s="4">
        <v>1</v>
      </c>
      <c r="C3" s="4" t="s">
        <v>7</v>
      </c>
      <c r="D3" s="4">
        <v>0</v>
      </c>
    </row>
    <row r="4" spans="1:4">
      <c r="A4" s="4" t="s">
        <v>19</v>
      </c>
      <c r="B4" s="4">
        <v>2</v>
      </c>
      <c r="C4" s="4" t="s">
        <v>6</v>
      </c>
      <c r="D4" s="4">
        <v>0</v>
      </c>
    </row>
    <row r="5" spans="1:4">
      <c r="A5" s="4" t="s">
        <v>19</v>
      </c>
      <c r="B5" s="4">
        <v>2</v>
      </c>
      <c r="C5" s="4" t="s">
        <v>7</v>
      </c>
      <c r="D5" s="4">
        <v>0</v>
      </c>
    </row>
    <row r="6" spans="1:4">
      <c r="A6" s="1" t="s">
        <v>19</v>
      </c>
      <c r="B6" s="1" t="s">
        <v>10</v>
      </c>
      <c r="C6" s="1" t="s">
        <v>6</v>
      </c>
      <c r="D6" s="1">
        <v>200</v>
      </c>
    </row>
    <row r="7" spans="1:4">
      <c r="A7" s="1" t="s">
        <v>19</v>
      </c>
      <c r="B7" s="1" t="s">
        <v>10</v>
      </c>
      <c r="C7" s="1" t="s">
        <v>7</v>
      </c>
      <c r="D7" s="1">
        <v>200</v>
      </c>
    </row>
    <row r="8" spans="1:4">
      <c r="A8" s="3" t="s">
        <v>19</v>
      </c>
      <c r="B8" s="3">
        <v>4</v>
      </c>
      <c r="C8" s="3" t="s">
        <v>6</v>
      </c>
      <c r="D8" s="3">
        <v>0</v>
      </c>
    </row>
    <row r="9" spans="1:4">
      <c r="A9" s="3" t="s">
        <v>19</v>
      </c>
      <c r="B9" s="3">
        <v>4</v>
      </c>
      <c r="C9" s="3" t="s">
        <v>7</v>
      </c>
      <c r="D9" s="3">
        <v>0</v>
      </c>
    </row>
    <row r="10" spans="1:4">
      <c r="A10" s="3" t="s">
        <v>17</v>
      </c>
      <c r="B10" s="3">
        <v>1</v>
      </c>
      <c r="C10" s="3" t="s">
        <v>6</v>
      </c>
      <c r="D10" s="3">
        <v>0</v>
      </c>
    </row>
    <row r="11" spans="1:4">
      <c r="A11" s="3" t="s">
        <v>17</v>
      </c>
      <c r="B11" s="3">
        <v>1</v>
      </c>
      <c r="C11" s="3" t="s">
        <v>7</v>
      </c>
      <c r="D11" s="3">
        <v>0</v>
      </c>
    </row>
    <row r="12" spans="1:4">
      <c r="A12" s="3" t="s">
        <v>17</v>
      </c>
      <c r="B12" s="3">
        <v>2</v>
      </c>
      <c r="C12" s="3" t="s">
        <v>6</v>
      </c>
      <c r="D12" s="3">
        <v>0</v>
      </c>
    </row>
    <row r="13" spans="1:4">
      <c r="A13" s="3" t="s">
        <v>17</v>
      </c>
      <c r="B13" s="3">
        <v>2</v>
      </c>
      <c r="C13" s="3" t="s">
        <v>7</v>
      </c>
      <c r="D13" s="3">
        <v>0</v>
      </c>
    </row>
    <row r="14" spans="1:4">
      <c r="A14" s="1" t="s">
        <v>17</v>
      </c>
      <c r="B14" s="1" t="s">
        <v>10</v>
      </c>
      <c r="C14" s="1" t="s">
        <v>6</v>
      </c>
      <c r="D14" s="1">
        <v>150</v>
      </c>
    </row>
    <row r="15" spans="1:4">
      <c r="A15" s="1" t="s">
        <v>17</v>
      </c>
      <c r="B15" s="1" t="s">
        <v>10</v>
      </c>
      <c r="C15" s="1" t="s">
        <v>7</v>
      </c>
      <c r="D15" s="1">
        <v>150</v>
      </c>
    </row>
    <row r="16" spans="1:4">
      <c r="A16" s="3" t="s">
        <v>17</v>
      </c>
      <c r="B16" s="3">
        <v>4</v>
      </c>
      <c r="C16" s="3" t="s">
        <v>6</v>
      </c>
      <c r="D16" s="3">
        <v>0</v>
      </c>
    </row>
    <row r="17" spans="1:4">
      <c r="A17" s="3" t="s">
        <v>17</v>
      </c>
      <c r="B17" s="3">
        <v>4</v>
      </c>
      <c r="C17" s="3" t="s">
        <v>7</v>
      </c>
      <c r="D17" s="3">
        <v>0</v>
      </c>
    </row>
    <row r="18" spans="1:4">
      <c r="A18" s="3" t="s">
        <v>18</v>
      </c>
      <c r="B18" s="3">
        <v>1</v>
      </c>
      <c r="C18" s="3" t="s">
        <v>6</v>
      </c>
      <c r="D18" s="3">
        <v>0</v>
      </c>
    </row>
    <row r="19" spans="1:4">
      <c r="A19" s="3" t="s">
        <v>18</v>
      </c>
      <c r="B19" s="3">
        <v>1</v>
      </c>
      <c r="C19" s="3" t="s">
        <v>7</v>
      </c>
      <c r="D19" s="3">
        <v>0</v>
      </c>
    </row>
    <row r="20" spans="1:4">
      <c r="A20" s="3" t="s">
        <v>18</v>
      </c>
      <c r="B20" s="3">
        <v>2</v>
      </c>
      <c r="C20" s="3" t="s">
        <v>6</v>
      </c>
      <c r="D20" s="3">
        <v>0</v>
      </c>
    </row>
    <row r="21" spans="1:4">
      <c r="A21" s="3" t="s">
        <v>18</v>
      </c>
      <c r="B21" s="3">
        <v>2</v>
      </c>
      <c r="C21" s="3" t="s">
        <v>7</v>
      </c>
      <c r="D21" s="3">
        <v>0</v>
      </c>
    </row>
    <row r="22" spans="1:4">
      <c r="A22" s="1" t="s">
        <v>18</v>
      </c>
      <c r="B22" s="1" t="s">
        <v>10</v>
      </c>
      <c r="C22" s="1" t="s">
        <v>6</v>
      </c>
      <c r="D22" s="1">
        <v>50</v>
      </c>
    </row>
    <row r="23" spans="1:4">
      <c r="A23" s="1" t="s">
        <v>18</v>
      </c>
      <c r="B23" s="1" t="s">
        <v>10</v>
      </c>
      <c r="C23" s="1" t="s">
        <v>7</v>
      </c>
      <c r="D23" s="1">
        <v>50</v>
      </c>
    </row>
    <row r="24" spans="1:4">
      <c r="A24" s="1" t="s">
        <v>18</v>
      </c>
      <c r="B24" s="1" t="s">
        <v>11</v>
      </c>
      <c r="C24" s="1" t="s">
        <v>6</v>
      </c>
      <c r="D24" s="1">
        <v>100</v>
      </c>
    </row>
    <row r="25" spans="1:4">
      <c r="A25" s="1" t="s">
        <v>18</v>
      </c>
      <c r="B25" s="1" t="s">
        <v>11</v>
      </c>
      <c r="C25" s="1" t="s">
        <v>7</v>
      </c>
      <c r="D25" s="1">
        <v>150</v>
      </c>
    </row>
    <row r="26" spans="1:4">
      <c r="A26" s="3" t="s">
        <v>20</v>
      </c>
      <c r="B26" s="4">
        <v>1</v>
      </c>
      <c r="C26" s="4" t="s">
        <v>6</v>
      </c>
      <c r="D26" s="4">
        <v>0</v>
      </c>
    </row>
    <row r="27" spans="1:4">
      <c r="A27" s="4" t="s">
        <v>20</v>
      </c>
      <c r="B27" s="4">
        <v>1</v>
      </c>
      <c r="C27" s="4" t="s">
        <v>7</v>
      </c>
      <c r="D27" s="4">
        <v>0</v>
      </c>
    </row>
    <row r="28" spans="1:4">
      <c r="A28" s="1" t="s">
        <v>20</v>
      </c>
      <c r="B28" s="1" t="s">
        <v>9</v>
      </c>
      <c r="C28" s="1" t="s">
        <v>6</v>
      </c>
      <c r="D28" s="1">
        <v>200</v>
      </c>
    </row>
    <row r="29" spans="1:4">
      <c r="A29" s="1" t="s">
        <v>20</v>
      </c>
      <c r="B29" s="1" t="s">
        <v>9</v>
      </c>
      <c r="C29" s="1" t="s">
        <v>7</v>
      </c>
      <c r="D29" s="1">
        <v>50</v>
      </c>
    </row>
    <row r="30" spans="1:4">
      <c r="A30" s="3" t="s">
        <v>20</v>
      </c>
      <c r="B30" s="4">
        <v>3</v>
      </c>
      <c r="C30" s="4" t="s">
        <v>6</v>
      </c>
      <c r="D30" s="4">
        <v>0</v>
      </c>
    </row>
    <row r="31" spans="1:4">
      <c r="A31" s="4" t="s">
        <v>20</v>
      </c>
      <c r="B31" s="4">
        <v>3</v>
      </c>
      <c r="C31" s="4" t="s">
        <v>7</v>
      </c>
      <c r="D31" s="4">
        <v>0</v>
      </c>
    </row>
    <row r="32" spans="1:4">
      <c r="A32" s="4" t="s">
        <v>20</v>
      </c>
      <c r="B32" s="4">
        <v>4</v>
      </c>
      <c r="C32" s="4" t="s">
        <v>6</v>
      </c>
      <c r="D32" s="4">
        <v>0</v>
      </c>
    </row>
    <row r="33" spans="1:4">
      <c r="A33" s="4" t="s">
        <v>20</v>
      </c>
      <c r="B33" s="4">
        <v>4</v>
      </c>
      <c r="C33" s="4" t="s">
        <v>7</v>
      </c>
      <c r="D33" s="4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17" sqref="A1:D17"/>
    </sheetView>
  </sheetViews>
  <sheetFormatPr defaultRowHeight="13.8"/>
  <cols>
    <col min="1" max="1" width="16.5546875" bestFit="1" customWidth="1"/>
    <col min="2" max="4" width="12.77734375" bestFit="1" customWidth="1"/>
  </cols>
  <sheetData>
    <row r="1" spans="1:7">
      <c r="B1" t="s">
        <v>27</v>
      </c>
      <c r="C1" t="s">
        <v>28</v>
      </c>
      <c r="D1" t="s">
        <v>29</v>
      </c>
      <c r="F1" t="s">
        <v>42</v>
      </c>
      <c r="G1" s="6">
        <f>EXP(LN(1.03874)/12)-1</f>
        <v>3.17239143204473E-3</v>
      </c>
    </row>
    <row r="2" spans="1:7">
      <c r="A2" t="s">
        <v>30</v>
      </c>
      <c r="B2">
        <v>195202.63</v>
      </c>
      <c r="C2">
        <v>173589.91</v>
      </c>
      <c r="D2">
        <v>172595.1</v>
      </c>
    </row>
    <row r="3" spans="1:7">
      <c r="A3" t="s">
        <v>31</v>
      </c>
      <c r="B3">
        <v>42000</v>
      </c>
      <c r="C3">
        <v>20500</v>
      </c>
      <c r="D3">
        <v>19760</v>
      </c>
    </row>
    <row r="4" spans="1:7">
      <c r="A4" t="s">
        <v>32</v>
      </c>
      <c r="B4">
        <v>198000</v>
      </c>
      <c r="C4">
        <v>198000</v>
      </c>
      <c r="D4">
        <v>198000</v>
      </c>
    </row>
    <row r="5" spans="1:7">
      <c r="A5" t="s">
        <v>33</v>
      </c>
      <c r="B5">
        <v>115000</v>
      </c>
      <c r="C5">
        <v>115000</v>
      </c>
      <c r="D5">
        <v>115000</v>
      </c>
    </row>
    <row r="7" spans="1:7">
      <c r="A7" t="s">
        <v>35</v>
      </c>
      <c r="B7">
        <f>B8+B5</f>
        <v>121683.55250000001</v>
      </c>
      <c r="C7">
        <f t="shared" ref="C7:D7" si="0">C8+C5</f>
        <v>119882.49249999999</v>
      </c>
      <c r="D7">
        <f t="shared" si="0"/>
        <v>119799.59166666667</v>
      </c>
    </row>
    <row r="8" spans="1:7">
      <c r="A8" t="s">
        <v>37</v>
      </c>
      <c r="B8">
        <f>(B2-B5)/12</f>
        <v>6683.5525000000007</v>
      </c>
      <c r="C8">
        <f t="shared" ref="C8:D8" si="1">(C2-C5)/12</f>
        <v>4882.4925000000003</v>
      </c>
      <c r="D8">
        <f t="shared" si="1"/>
        <v>4799.5916666666672</v>
      </c>
      <c r="E8" t="s">
        <v>40</v>
      </c>
    </row>
    <row r="9" spans="1:7">
      <c r="A9" t="s">
        <v>39</v>
      </c>
      <c r="B9">
        <f>B4/12</f>
        <v>16500</v>
      </c>
      <c r="C9">
        <f t="shared" ref="C9:D9" si="2">C4/12</f>
        <v>16500</v>
      </c>
      <c r="D9">
        <f t="shared" si="2"/>
        <v>16500</v>
      </c>
      <c r="E9" t="s">
        <v>41</v>
      </c>
    </row>
    <row r="10" spans="1:7">
      <c r="A10" t="s">
        <v>43</v>
      </c>
      <c r="B10">
        <f>B7+B8*11</f>
        <v>195202.63</v>
      </c>
      <c r="C10">
        <f t="shared" ref="C10:D10" si="3">C7+C8*11</f>
        <v>173589.91</v>
      </c>
      <c r="D10">
        <f t="shared" si="3"/>
        <v>172595.1</v>
      </c>
    </row>
    <row r="12" spans="1:7">
      <c r="A12" t="s">
        <v>44</v>
      </c>
    </row>
    <row r="13" spans="1:7">
      <c r="A13" t="s">
        <v>34</v>
      </c>
      <c r="B13" s="7">
        <f>B7</f>
        <v>121683.55250000001</v>
      </c>
      <c r="C13" s="7">
        <f t="shared" ref="C13:D13" si="4">C7</f>
        <v>119882.49249999999</v>
      </c>
      <c r="D13" s="7">
        <f t="shared" si="4"/>
        <v>119799.59166666667</v>
      </c>
    </row>
    <row r="14" spans="1:7">
      <c r="A14" t="s">
        <v>36</v>
      </c>
      <c r="B14" s="7">
        <f>PV($G$1,11,-B8)</f>
        <v>72138.715590969252</v>
      </c>
      <c r="C14" s="7">
        <f t="shared" ref="C14:D14" si="5">PV($G$1,11,-C8)</f>
        <v>52699.030617705233</v>
      </c>
      <c r="D14" s="7">
        <f t="shared" si="5"/>
        <v>51804.243057034815</v>
      </c>
    </row>
    <row r="15" spans="1:7">
      <c r="A15" t="s">
        <v>38</v>
      </c>
      <c r="B15" s="7">
        <f>PV($G$1,12,-B9)</f>
        <v>193976.86517102629</v>
      </c>
      <c r="C15" s="7">
        <f t="shared" ref="C15:D15" si="6">PV($G$1,12,-C9)</f>
        <v>193976.86517102629</v>
      </c>
      <c r="D15" s="7">
        <f t="shared" si="6"/>
        <v>193976.86517102629</v>
      </c>
    </row>
    <row r="17" spans="2:4">
      <c r="B17" s="8">
        <f>B15/(B13+B14)</f>
        <v>1.0007976229025681</v>
      </c>
      <c r="C17" s="8">
        <f t="shared" ref="C17:D17" si="7">C15/(C13+C14)</f>
        <v>1.1239723793533152</v>
      </c>
      <c r="D17" s="8">
        <f t="shared" si="7"/>
        <v>1.1303760518134545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Facilities</vt:lpstr>
      <vt:lpstr>Usfw</vt:lpstr>
      <vt:lpstr>Vrfw</vt:lpstr>
      <vt:lpstr>Wfdw</vt:lpstr>
      <vt:lpstr>Ydmw</vt:lpstr>
      <vt:lpstr>Xmrw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shadowdu@student.ubc.ca</dc:creator>
  <cp:lastModifiedBy>Shadow DU</cp:lastModifiedBy>
  <dcterms:created xsi:type="dcterms:W3CDTF">2024-08-06T06:37:43Z</dcterms:created>
  <dcterms:modified xsi:type="dcterms:W3CDTF">2024-08-07T23:56:43Z</dcterms:modified>
</cp:coreProperties>
</file>