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firstSheet="1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5" l="1"/>
  <c r="M10" i="15" s="1"/>
  <c r="M12" i="15" s="1"/>
  <c r="M14" i="15" s="1"/>
  <c r="M16" i="15" s="1"/>
  <c r="L8" i="15"/>
  <c r="L10" i="15" s="1"/>
  <c r="L12" i="15" s="1"/>
  <c r="L14" i="15" s="1"/>
  <c r="L16" i="15" s="1"/>
  <c r="K8" i="15"/>
  <c r="K10" i="15" s="1"/>
  <c r="K12" i="15" s="1"/>
  <c r="K14" i="15" s="1"/>
  <c r="K16" i="15" s="1"/>
  <c r="J8" i="15"/>
  <c r="J10" i="15" s="1"/>
  <c r="J12" i="15" s="1"/>
  <c r="J14" i="15" s="1"/>
  <c r="J16" i="15" s="1"/>
  <c r="I16" i="15"/>
  <c r="I14" i="15"/>
  <c r="I12" i="15"/>
  <c r="I10" i="15"/>
  <c r="I8" i="15"/>
  <c r="E15" i="21" l="1"/>
  <c r="E14" i="21"/>
  <c r="E13" i="21"/>
  <c r="E12" i="21"/>
  <c r="E11" i="21"/>
  <c r="E16" i="21" s="1"/>
  <c r="E8" i="21"/>
  <c r="E7" i="21"/>
  <c r="E6" i="21"/>
  <c r="E9" i="21" s="1"/>
  <c r="E5" i="21"/>
  <c r="E4" i="21"/>
  <c r="D15" i="21"/>
  <c r="D14" i="21"/>
  <c r="D13" i="21"/>
  <c r="D12" i="21"/>
  <c r="D16" i="21" s="1"/>
  <c r="D11" i="21"/>
  <c r="D8" i="21"/>
  <c r="D7" i="21"/>
  <c r="D6" i="21"/>
  <c r="D9" i="21" s="1"/>
  <c r="D5" i="21"/>
  <c r="D4" i="21"/>
  <c r="C15" i="21"/>
  <c r="C14" i="21"/>
  <c r="C13" i="21"/>
  <c r="C12" i="21"/>
  <c r="C11" i="21"/>
  <c r="C8" i="21"/>
  <c r="C7" i="21"/>
  <c r="C6" i="21"/>
  <c r="C5" i="21"/>
  <c r="C4" i="21"/>
  <c r="E18" i="21" l="1"/>
  <c r="C16" i="21"/>
  <c r="C9" i="21"/>
  <c r="D18" i="21" l="1"/>
  <c r="C18" i="21"/>
  <c r="E15" i="15"/>
  <c r="D15" i="15"/>
  <c r="G15" i="15" s="1"/>
  <c r="C15" i="15"/>
  <c r="E13" i="15"/>
  <c r="D13" i="15"/>
  <c r="C13" i="15"/>
  <c r="E11" i="15"/>
  <c r="D11" i="15"/>
  <c r="C11" i="15"/>
  <c r="E9" i="15"/>
  <c r="D9" i="15"/>
  <c r="C9" i="15"/>
  <c r="E7" i="15"/>
  <c r="D7" i="15"/>
  <c r="G7" i="15" s="1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H7" i="15" l="1"/>
  <c r="G13" i="15"/>
  <c r="H15" i="15"/>
  <c r="G11" i="15"/>
  <c r="G9" i="15"/>
  <c r="H11" i="15"/>
  <c r="D8" i="15"/>
  <c r="H9" i="15"/>
  <c r="H13" i="15"/>
  <c r="E8" i="15"/>
  <c r="E10" i="15" s="1"/>
  <c r="C8" i="15"/>
  <c r="C10" i="15" s="1"/>
  <c r="C12" i="15" s="1"/>
  <c r="C14" i="15" s="1"/>
  <c r="C16" i="15" s="1"/>
  <c r="D10" i="15"/>
  <c r="G6" i="15"/>
  <c r="H6" i="15"/>
  <c r="G8" i="15" l="1"/>
  <c r="H8" i="15"/>
  <c r="E12" i="15"/>
  <c r="H10" i="15"/>
  <c r="D12" i="15"/>
  <c r="G10" i="15"/>
  <c r="G12" i="15" l="1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<sst xmlns="http://schemas.openxmlformats.org/spreadsheetml/2006/main" count="2025" uniqueCount="131">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</sst>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1" fillId="2" borderId="0" xfId="0" applyNumberFormat="1" applyFont="1" applyFill="1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28575</xdr:rowOff>
    </xdr:from>
    <xdr:to>
      <xdr:col>10</xdr:col>
      <xdr:colOff>581022</xdr:colOff>
      <xdr:row>2</xdr:row>
      <xdr:rowOff>42862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2D032D-BA5A-4879-8C7F-20509EE38119}"/>
            </a:ext>
          </a:extLst>
        </xdr:cNvPr>
        <xdr:cNvCxnSpPr>
          <a:stCxn id="3" idx="1"/>
        </xdr:cNvCxnSpPr>
      </xdr:nvCxnSpPr>
      <xdr:spPr>
        <a:xfrm flipH="1" flipV="1">
          <a:off x="3886200" y="381000"/>
          <a:ext cx="1219197" cy="1428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57147</xdr:colOff>
      <xdr:row>18</xdr:row>
      <xdr:rowOff>47624</xdr:rowOff>
    </xdr:from>
    <xdr:to>
      <xdr:col>22</xdr:col>
      <xdr:colOff>47625</xdr:colOff>
      <xdr:row>21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6727915-4253-4F3C-9D88-FDA160C16E51}"/>
            </a:ext>
          </a:extLst>
        </xdr:cNvPr>
        <xdr:cNvSpPr/>
      </xdr:nvSpPr>
      <xdr:spPr>
        <a:xfrm>
          <a:off x="7629522" y="3086099"/>
          <a:ext cx="425767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a forecasting grey area below the table.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Fill-in grey box with Base, Best and Worst case scenarios.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581022</xdr:colOff>
      <xdr:row>1</xdr:row>
      <xdr:rowOff>19049</xdr:rowOff>
    </xdr:from>
    <xdr:to>
      <xdr:col>17</xdr:col>
      <xdr:colOff>590550</xdr:colOff>
      <xdr:row>3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CB090D-3627-4976-A0BB-947929ED5B41}"/>
            </a:ext>
          </a:extLst>
        </xdr:cNvPr>
        <xdr:cNvSpPr/>
      </xdr:nvSpPr>
      <xdr:spPr>
        <a:xfrm>
          <a:off x="5105397" y="219074"/>
          <a:ext cx="4276728" cy="3524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Group columns</a:t>
          </a:r>
          <a:r>
            <a:rPr lang="en-US" sz="1100" baseline="0">
              <a:solidFill>
                <a:sysClr val="windowText" lastClr="000000"/>
              </a:solidFill>
            </a:rPr>
            <a:t> G and H to hide them. </a:t>
          </a:r>
          <a:r>
            <a:rPr lang="en-US" sz="1100">
              <a:solidFill>
                <a:sysClr val="windowText" lastClr="000000"/>
              </a:solidFill>
            </a:rPr>
            <a:t>Label</a:t>
          </a:r>
          <a:r>
            <a:rPr lang="en-US" sz="1100" baseline="0">
              <a:solidFill>
                <a:sysClr val="windowText" lastClr="000000"/>
              </a:solidFill>
            </a:rPr>
            <a:t> columns I-M as "Forecast". </a:t>
          </a:r>
          <a:endParaRPr lang="en-US" sz="1100"/>
        </a:p>
      </xdr:txBody>
    </xdr:sp>
    <xdr:clientData/>
  </xdr:twoCellAnchor>
  <xdr:twoCellAnchor>
    <xdr:from>
      <xdr:col>10</xdr:col>
      <xdr:colOff>495300</xdr:colOff>
      <xdr:row>0</xdr:row>
      <xdr:rowOff>123825</xdr:rowOff>
    </xdr:from>
    <xdr:to>
      <xdr:col>11</xdr:col>
      <xdr:colOff>104775</xdr:colOff>
      <xdr:row>1</xdr:row>
      <xdr:rowOff>123825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89D5BC3-A75A-493E-977A-D2AC246B6238}"/>
            </a:ext>
          </a:extLst>
        </xdr:cNvPr>
        <xdr:cNvSpPr/>
      </xdr:nvSpPr>
      <xdr:spPr>
        <a:xfrm>
          <a:off x="5019675" y="1238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  <xdr:twoCellAnchor>
    <xdr:from>
      <xdr:col>13</xdr:col>
      <xdr:colOff>76200</xdr:colOff>
      <xdr:row>9</xdr:row>
      <xdr:rowOff>95249</xdr:rowOff>
    </xdr:from>
    <xdr:to>
      <xdr:col>15</xdr:col>
      <xdr:colOff>47621</xdr:colOff>
      <xdr:row>9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2C10E7-2E27-4D9A-99C1-61DBF31D87B0}"/>
            </a:ext>
          </a:extLst>
        </xdr:cNvPr>
        <xdr:cNvCxnSpPr>
          <a:stCxn id="13" idx="1"/>
        </xdr:cNvCxnSpPr>
      </xdr:nvCxnSpPr>
      <xdr:spPr>
        <a:xfrm flipH="1">
          <a:off x="6429375" y="1676399"/>
          <a:ext cx="1190621" cy="95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47621</xdr:colOff>
      <xdr:row>7</xdr:row>
      <xdr:rowOff>104773</xdr:rowOff>
    </xdr:from>
    <xdr:to>
      <xdr:col>22</xdr:col>
      <xdr:colOff>66674</xdr:colOff>
      <xdr:row>11</xdr:row>
      <xdr:rowOff>85724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A346B2F-EB7A-4A1A-9912-CD8866827321}"/>
            </a:ext>
          </a:extLst>
        </xdr:cNvPr>
        <xdr:cNvSpPr/>
      </xdr:nvSpPr>
      <xdr:spPr>
        <a:xfrm>
          <a:off x="7619996" y="1381123"/>
          <a:ext cx="4286253" cy="5905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the formatting of the columns to the left and paste it to the right (using Paste Special Formatting).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561975</xdr:colOff>
      <xdr:row>7</xdr:row>
      <xdr:rowOff>9525</xdr:rowOff>
    </xdr:from>
    <xdr:to>
      <xdr:col>15</xdr:col>
      <xdr:colOff>171450</xdr:colOff>
      <xdr:row>8</xdr:row>
      <xdr:rowOff>57150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AED7624-BF9E-4050-8D74-325D66A97029}"/>
            </a:ext>
          </a:extLst>
        </xdr:cNvPr>
        <xdr:cNvSpPr/>
      </xdr:nvSpPr>
      <xdr:spPr>
        <a:xfrm>
          <a:off x="7524750" y="12858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2</a:t>
          </a:r>
        </a:p>
      </xdr:txBody>
    </xdr:sp>
    <xdr:clientData/>
  </xdr:twoCellAnchor>
  <xdr:twoCellAnchor>
    <xdr:from>
      <xdr:col>5</xdr:col>
      <xdr:colOff>47625</xdr:colOff>
      <xdr:row>4</xdr:row>
      <xdr:rowOff>85725</xdr:rowOff>
    </xdr:from>
    <xdr:to>
      <xdr:col>13</xdr:col>
      <xdr:colOff>57150</xdr:colOff>
      <xdr:row>16</xdr:row>
      <xdr:rowOff>95250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C12B7E8-D04B-483A-9757-5F7140786457}"/>
            </a:ext>
          </a:extLst>
        </xdr:cNvPr>
        <xdr:cNvSpPr/>
      </xdr:nvSpPr>
      <xdr:spPr>
        <a:xfrm>
          <a:off x="3219450" y="742950"/>
          <a:ext cx="3190875" cy="20097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571500</xdr:colOff>
      <xdr:row>17</xdr:row>
      <xdr:rowOff>142875</xdr:rowOff>
    </xdr:from>
    <xdr:to>
      <xdr:col>15</xdr:col>
      <xdr:colOff>180975</xdr:colOff>
      <xdr:row>18</xdr:row>
      <xdr:rowOff>152400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535D82E-3D15-405A-AC02-ECEB53430B12}"/>
            </a:ext>
          </a:extLst>
        </xdr:cNvPr>
        <xdr:cNvSpPr/>
      </xdr:nvSpPr>
      <xdr:spPr>
        <a:xfrm>
          <a:off x="7534275" y="29908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3</a:t>
          </a:r>
        </a:p>
      </xdr:txBody>
    </xdr:sp>
    <xdr:clientData/>
  </xdr:twoCellAnchor>
  <xdr:twoCellAnchor>
    <xdr:from>
      <xdr:col>1</xdr:col>
      <xdr:colOff>914401</xdr:colOff>
      <xdr:row>4</xdr:row>
      <xdr:rowOff>133350</xdr:rowOff>
    </xdr:from>
    <xdr:to>
      <xdr:col>10</xdr:col>
      <xdr:colOff>400050</xdr:colOff>
      <xdr:row>7</xdr:row>
      <xdr:rowOff>104775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22E083A-D06D-4C29-AE26-6A85B358D5B9}"/>
            </a:ext>
          </a:extLst>
        </xdr:cNvPr>
        <xdr:cNvSpPr/>
      </xdr:nvSpPr>
      <xdr:spPr>
        <a:xfrm>
          <a:off x="1047751" y="790575"/>
          <a:ext cx="3876674" cy="5905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Add</a:t>
          </a:r>
          <a:r>
            <a:rPr lang="en-US" sz="1100" baseline="0">
              <a:solidFill>
                <a:sysClr val="windowText" lastClr="000000"/>
              </a:solidFill>
            </a:rPr>
            <a:t> a few rows above the P&amp;L and create a scenario cell. Use Data Validation to create a drop-down list</a:t>
          </a:r>
          <a:endParaRPr lang="en-US" sz="1100"/>
        </a:p>
      </xdr:txBody>
    </xdr:sp>
    <xdr:clientData/>
  </xdr:twoCellAnchor>
  <xdr:twoCellAnchor>
    <xdr:from>
      <xdr:col>3</xdr:col>
      <xdr:colOff>161927</xdr:colOff>
      <xdr:row>2</xdr:row>
      <xdr:rowOff>142876</xdr:rowOff>
    </xdr:from>
    <xdr:to>
      <xdr:col>4</xdr:col>
      <xdr:colOff>423863</xdr:colOff>
      <xdr:row>4</xdr:row>
      <xdr:rowOff>133350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306856-60EE-4532-87C8-A42826BC0B70}"/>
            </a:ext>
          </a:extLst>
        </xdr:cNvPr>
        <xdr:cNvCxnSpPr>
          <a:stCxn id="20" idx="0"/>
        </xdr:cNvCxnSpPr>
      </xdr:nvCxnSpPr>
      <xdr:spPr>
        <a:xfrm flipH="1" flipV="1">
          <a:off x="2114552" y="495301"/>
          <a:ext cx="871536" cy="29527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4</xdr:row>
      <xdr:rowOff>19050</xdr:rowOff>
    </xdr:from>
    <xdr:to>
      <xdr:col>1</xdr:col>
      <xdr:colOff>1047750</xdr:colOff>
      <xdr:row>4</xdr:row>
      <xdr:rowOff>219075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ACF3CD9F-5ED6-4A93-8514-43DAC6489C03}"/>
            </a:ext>
          </a:extLst>
        </xdr:cNvPr>
        <xdr:cNvSpPr/>
      </xdr:nvSpPr>
      <xdr:spPr>
        <a:xfrm>
          <a:off x="962025" y="6762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4"/>
  <sheetViews>
    <sheetView tabSelected="1" workbookViewId="0">
      <selection activeCell="K11" sqref="K11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8" width="9.140625" style="2" hidden="1" customWidth="1" outlineLevel="1"/>
    <col min="9" max="9" width="9.140625" style="2" collapsed="1"/>
    <col min="10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6"/>
    </row>
    <row r="3" spans="2:13" s="48" customFormat="1" x14ac:dyDescent="0.2">
      <c r="B3" s="68" t="s">
        <v>124</v>
      </c>
      <c r="C3" s="67"/>
    </row>
    <row r="4" spans="2:13" x14ac:dyDescent="0.2">
      <c r="I4" s="69" t="s">
        <v>122</v>
      </c>
      <c r="J4" s="69"/>
      <c r="K4" s="69"/>
      <c r="L4" s="69"/>
      <c r="M4" s="6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/>
      <c r="J6" s="15"/>
      <c r="K6" s="15"/>
      <c r="L6" s="15"/>
      <c r="M6" s="15"/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1">D7/C7-1</f>
        <v>-1.2847965738758016E-2</v>
      </c>
      <c r="H7" s="20">
        <f t="shared" si="0"/>
        <v>-1.156905278380338E-2</v>
      </c>
      <c r="I7" s="15"/>
      <c r="J7" s="15"/>
      <c r="K7" s="15"/>
      <c r="L7" s="15"/>
      <c r="M7" s="15"/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1"/>
        <v>5.2596975673898649E-2</v>
      </c>
      <c r="H8" s="21">
        <f t="shared" si="0"/>
        <v>4.4971892567145622E-2</v>
      </c>
      <c r="I8" s="16">
        <f>SUM(I6:I7)</f>
        <v>0</v>
      </c>
      <c r="J8" s="16">
        <f t="shared" ref="J8:M8" si="2">SUM(J6:J7)</f>
        <v>0</v>
      </c>
      <c r="K8" s="16">
        <f t="shared" si="2"/>
        <v>0</v>
      </c>
      <c r="L8" s="16">
        <f t="shared" si="2"/>
        <v>0</v>
      </c>
      <c r="M8" s="16">
        <f t="shared" si="2"/>
        <v>0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1"/>
        <v>2.7355673249847445E-2</v>
      </c>
      <c r="H9" s="20">
        <f t="shared" si="0"/>
        <v>-0.14221015947452098</v>
      </c>
      <c r="I9" s="15"/>
      <c r="J9" s="15"/>
      <c r="K9" s="15"/>
      <c r="L9" s="15"/>
      <c r="M9" s="15"/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1"/>
        <v>0.15167411437083045</v>
      </c>
      <c r="H10" s="21">
        <f t="shared" si="0"/>
        <v>0.70038801102176196</v>
      </c>
      <c r="I10" s="16">
        <f>SUM(I8:I9)</f>
        <v>0</v>
      </c>
      <c r="J10" s="16">
        <f t="shared" ref="J10:M10" si="3">SUM(J8:J9)</f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1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1"/>
        <v>0.12180548556619364</v>
      </c>
      <c r="H12" s="21">
        <f t="shared" si="0"/>
        <v>0.80889430789963379</v>
      </c>
      <c r="I12" s="16">
        <f>SUM(I10:I11)</f>
        <v>0</v>
      </c>
      <c r="J12" s="16">
        <f t="shared" ref="J12:M12" si="4">SUM(J10:J11)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1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1"/>
        <v>0.11198268866648586</v>
      </c>
      <c r="H14" s="21">
        <f t="shared" si="0"/>
        <v>1.0747587772642495</v>
      </c>
      <c r="I14" s="16">
        <f>SUM(I12:I13)</f>
        <v>0</v>
      </c>
      <c r="J14" s="16">
        <f t="shared" ref="J14:M14" si="5">SUM(J12:J13)</f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1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1"/>
        <v>1.5650349650349438</v>
      </c>
      <c r="H16" s="22">
        <f t="shared" si="0"/>
        <v>7.2655398037077212</v>
      </c>
      <c r="I16" s="18">
        <f>SUM(I14:I15)</f>
        <v>0</v>
      </c>
      <c r="J16" s="18">
        <f t="shared" ref="J16:M16" si="6">SUM(J14:J15)</f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</row>
    <row r="17" spans="2:13" ht="15" x14ac:dyDescent="0.25">
      <c r="B17" s="12"/>
      <c r="D17" s="10"/>
    </row>
    <row r="18" spans="2:13" ht="15" x14ac:dyDescent="0.25">
      <c r="B18" s="65" t="s">
        <v>123</v>
      </c>
      <c r="C18" s="63"/>
      <c r="D18" s="64"/>
      <c r="E18" s="63"/>
      <c r="F18" s="63"/>
      <c r="G18" s="63"/>
      <c r="H18" s="63"/>
      <c r="I18" s="63"/>
      <c r="J18" s="63"/>
      <c r="K18" s="63"/>
      <c r="L18" s="63"/>
      <c r="M18" s="63"/>
    </row>
    <row r="19" spans="2:13" ht="15" x14ac:dyDescent="0.25">
      <c r="B19" s="63" t="s">
        <v>125</v>
      </c>
      <c r="C19" s="63"/>
      <c r="D19" s="64"/>
      <c r="E19" s="63"/>
      <c r="F19" s="63"/>
      <c r="G19" s="63"/>
      <c r="H19" s="63"/>
      <c r="I19" s="63"/>
      <c r="J19" s="63"/>
      <c r="K19" s="63"/>
      <c r="L19" s="63"/>
      <c r="M19" s="63"/>
    </row>
    <row r="20" spans="2:13" ht="15" x14ac:dyDescent="0.25">
      <c r="B20" s="63" t="s">
        <v>126</v>
      </c>
      <c r="C20" s="63"/>
      <c r="D20" s="64"/>
      <c r="E20" s="63"/>
      <c r="F20" s="63"/>
      <c r="G20" s="63"/>
      <c r="H20" s="63"/>
      <c r="I20" s="63"/>
      <c r="J20" s="63"/>
      <c r="K20" s="63"/>
      <c r="L20" s="63"/>
      <c r="M20" s="63"/>
    </row>
    <row r="21" spans="2:13" ht="15" x14ac:dyDescent="0.25">
      <c r="B21" s="63" t="s">
        <v>127</v>
      </c>
      <c r="C21" s="63"/>
      <c r="D21" s="64"/>
      <c r="E21" s="63"/>
      <c r="F21" s="63"/>
      <c r="G21" s="63"/>
      <c r="H21" s="63"/>
      <c r="I21" s="63"/>
      <c r="J21" s="63"/>
      <c r="K21" s="63"/>
      <c r="L21" s="63"/>
      <c r="M21" s="63"/>
    </row>
    <row r="22" spans="2:13" ht="15" x14ac:dyDescent="0.25">
      <c r="B22" s="63" t="s">
        <v>128</v>
      </c>
      <c r="C22" s="63"/>
      <c r="D22" s="64"/>
      <c r="E22" s="63"/>
      <c r="F22" s="63"/>
      <c r="G22" s="63"/>
      <c r="H22" s="63"/>
      <c r="I22" s="63"/>
      <c r="J22" s="63"/>
      <c r="K22" s="63"/>
      <c r="L22" s="63"/>
      <c r="M22" s="63"/>
    </row>
    <row r="23" spans="2:13" ht="15" x14ac:dyDescent="0.25">
      <c r="B23" s="63" t="s">
        <v>129</v>
      </c>
      <c r="C23" s="63"/>
      <c r="D23" s="64"/>
      <c r="E23" s="63"/>
      <c r="F23" s="63"/>
      <c r="G23" s="63"/>
      <c r="H23" s="63"/>
      <c r="I23" s="63"/>
      <c r="J23" s="63"/>
      <c r="K23" s="63"/>
      <c r="L23" s="63"/>
      <c r="M23" s="63"/>
    </row>
    <row r="24" spans="2:13" ht="15" x14ac:dyDescent="0.25">
      <c r="B24" s="63" t="s">
        <v>126</v>
      </c>
      <c r="C24" s="63"/>
      <c r="D24" s="64"/>
      <c r="E24" s="63"/>
      <c r="F24" s="63"/>
      <c r="G24" s="63"/>
      <c r="H24" s="63"/>
      <c r="I24" s="63"/>
      <c r="J24" s="63"/>
      <c r="K24" s="63"/>
      <c r="L24" s="63"/>
      <c r="M24" s="63"/>
    </row>
    <row r="25" spans="2:13" ht="15" x14ac:dyDescent="0.25">
      <c r="B25" s="63" t="s">
        <v>127</v>
      </c>
      <c r="C25" s="63"/>
      <c r="D25" s="64"/>
      <c r="E25" s="63"/>
      <c r="F25" s="63"/>
      <c r="G25" s="63"/>
      <c r="H25" s="63"/>
      <c r="I25" s="63"/>
      <c r="J25" s="63"/>
      <c r="K25" s="63"/>
      <c r="L25" s="63"/>
      <c r="M25" s="63"/>
    </row>
    <row r="26" spans="2:13" ht="15" x14ac:dyDescent="0.25">
      <c r="B26" s="63" t="s">
        <v>128</v>
      </c>
      <c r="C26" s="63"/>
      <c r="D26" s="64"/>
      <c r="E26" s="63"/>
      <c r="F26" s="63"/>
      <c r="G26" s="63"/>
      <c r="H26" s="63"/>
      <c r="I26" s="63"/>
      <c r="J26" s="63"/>
      <c r="K26" s="63"/>
      <c r="L26" s="63"/>
      <c r="M26" s="63"/>
    </row>
    <row r="27" spans="2:13" ht="15" x14ac:dyDescent="0.25">
      <c r="B27" s="63" t="s">
        <v>130</v>
      </c>
      <c r="C27" s="63"/>
      <c r="D27" s="64"/>
      <c r="E27" s="63"/>
      <c r="F27" s="63"/>
      <c r="G27" s="63"/>
      <c r="H27" s="63"/>
      <c r="I27" s="63"/>
      <c r="J27" s="63"/>
      <c r="K27" s="63"/>
      <c r="L27" s="63"/>
      <c r="M27" s="63"/>
    </row>
    <row r="28" spans="2:13" ht="15" x14ac:dyDescent="0.25">
      <c r="B28" s="63" t="s">
        <v>126</v>
      </c>
      <c r="C28" s="63"/>
      <c r="D28" s="64"/>
      <c r="E28" s="63"/>
      <c r="F28" s="63"/>
      <c r="G28" s="63"/>
      <c r="H28" s="63"/>
      <c r="I28" s="63"/>
      <c r="J28" s="63"/>
      <c r="K28" s="63"/>
      <c r="L28" s="63"/>
      <c r="M28" s="63"/>
    </row>
    <row r="29" spans="2:13" ht="15" x14ac:dyDescent="0.25">
      <c r="B29" s="63" t="s">
        <v>127</v>
      </c>
      <c r="C29" s="63"/>
      <c r="D29" s="64"/>
      <c r="E29" s="63"/>
      <c r="F29" s="63"/>
      <c r="G29" s="63"/>
      <c r="H29" s="63"/>
      <c r="I29" s="63"/>
      <c r="J29" s="63"/>
      <c r="K29" s="63"/>
      <c r="L29" s="63"/>
      <c r="M29" s="63"/>
    </row>
    <row r="30" spans="2:13" ht="15" x14ac:dyDescent="0.25">
      <c r="B30" s="63" t="s">
        <v>128</v>
      </c>
      <c r="C30" s="63"/>
      <c r="D30" s="64"/>
      <c r="E30" s="63"/>
      <c r="F30" s="63"/>
      <c r="G30" s="63"/>
      <c r="H30" s="63"/>
      <c r="I30" s="63"/>
      <c r="J30" s="63"/>
      <c r="K30" s="63"/>
      <c r="L30" s="63"/>
      <c r="M30" s="63"/>
    </row>
    <row r="31" spans="2:13" ht="15" x14ac:dyDescent="0.25">
      <c r="B31" s="64"/>
      <c r="C31" s="63"/>
      <c r="D31" s="64"/>
      <c r="E31" s="63"/>
      <c r="F31" s="63"/>
      <c r="G31" s="63"/>
      <c r="H31" s="63"/>
      <c r="I31" s="63"/>
      <c r="J31" s="63"/>
      <c r="K31" s="63"/>
      <c r="L31" s="63"/>
      <c r="M31" s="63"/>
    </row>
    <row r="32" spans="2:13" ht="15" x14ac:dyDescent="0.25">
      <c r="B32" s="64"/>
      <c r="C32" s="63"/>
      <c r="D32" s="64"/>
      <c r="E32" s="63"/>
      <c r="F32" s="63"/>
      <c r="G32" s="63"/>
      <c r="H32" s="63"/>
      <c r="I32" s="63"/>
      <c r="J32" s="63"/>
      <c r="K32" s="63"/>
      <c r="L32" s="63"/>
      <c r="M32" s="63"/>
    </row>
    <row r="33" spans="2:13" ht="15" x14ac:dyDescent="0.25">
      <c r="B33" s="64"/>
      <c r="C33" s="63"/>
      <c r="D33" s="64"/>
      <c r="E33" s="63"/>
      <c r="F33" s="63"/>
      <c r="G33" s="63"/>
      <c r="H33" s="63"/>
      <c r="I33" s="63"/>
      <c r="J33" s="63"/>
      <c r="K33" s="63"/>
      <c r="L33" s="63"/>
      <c r="M33" s="63"/>
    </row>
    <row r="34" spans="2:13" ht="15" x14ac:dyDescent="0.25">
      <c r="B34" s="64"/>
      <c r="C34" s="63"/>
      <c r="D34" s="64"/>
      <c r="E34" s="63"/>
      <c r="F34" s="63"/>
      <c r="G34" s="63"/>
      <c r="H34" s="63"/>
      <c r="I34" s="63"/>
      <c r="J34" s="63"/>
      <c r="K34" s="63"/>
      <c r="L34" s="63"/>
      <c r="M34" s="63"/>
    </row>
    <row r="35" spans="2:13" ht="15" x14ac:dyDescent="0.25">
      <c r="B35" s="10"/>
      <c r="D35" s="10"/>
    </row>
    <row r="36" spans="2:13" ht="15" x14ac:dyDescent="0.25">
      <c r="B36" s="10"/>
      <c r="D36" s="10"/>
    </row>
    <row r="37" spans="2:13" ht="15" x14ac:dyDescent="0.25">
      <c r="B37" s="10"/>
      <c r="D37" s="10"/>
    </row>
    <row r="38" spans="2:13" ht="15" x14ac:dyDescent="0.25">
      <c r="B38" s="10"/>
      <c r="D38" s="10"/>
    </row>
    <row r="39" spans="2:13" ht="15" x14ac:dyDescent="0.25">
      <c r="B39" s="10"/>
      <c r="D39" s="10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</row>
    <row r="442" spans="2:4" ht="15" x14ac:dyDescent="0.25">
      <c r="B442" s="10"/>
    </row>
    <row r="443" spans="2:4" ht="15" x14ac:dyDescent="0.25">
      <c r="B443" s="10"/>
    </row>
    <row r="444" spans="2:4" ht="15" x14ac:dyDescent="0.25">
      <c r="B444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$B$20:$B$22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18" sqref="E18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7" ht="15.75" x14ac:dyDescent="0.25">
      <c r="B1" s="25" t="s">
        <v>120</v>
      </c>
    </row>
    <row r="3" spans="2:7" s="12" customFormat="1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</row>
    <row r="4" spans="2:7" x14ac:dyDescent="0.2">
      <c r="B4" s="59" t="s">
        <v>72</v>
      </c>
      <c r="C4" s="59">
        <f>INDEX('BS 2014'!$1:$1048576,MATCH(BS!$B4,'BS 2014'!$A:$A,0),MATCH(BS!C$3,'BS 2014'!$1:$1,0))</f>
        <v>143.9</v>
      </c>
      <c r="D4" s="59">
        <f>INDEX('BS 2015'!$1:$1048576,MATCH(BS!$B4,'BS 2015'!$A:$A,0),MATCH(BS!D$3,'BS 2015'!$1:$1,0))</f>
        <v>154.80000000000001</v>
      </c>
      <c r="E4" s="59">
        <f>INDEX('BS 2016'!$1:$1048576,MATCH(BS!$B4,'BS 2016'!$A:$A,0),MATCH(BS!E$3,'BS 2016'!$1:$1,0))</f>
        <v>169.3</v>
      </c>
    </row>
    <row r="5" spans="2:7" x14ac:dyDescent="0.2">
      <c r="B5" s="59" t="s">
        <v>78</v>
      </c>
      <c r="C5" s="59">
        <f>INDEX('BS 2014'!$1:$1048576,MATCH(BS!$B5,'BS 2014'!$A:$A,0),MATCH(BS!C$3,'BS 2014'!$1:$1,0))</f>
        <v>84.999999999999986</v>
      </c>
      <c r="D5" s="59">
        <f>INDEX('BS 2015'!$1:$1048576,MATCH(BS!$B5,'BS 2015'!$A:$A,0),MATCH(BS!D$3,'BS 2015'!$1:$1,0))</f>
        <v>92.000000000000014</v>
      </c>
      <c r="E5" s="59">
        <f>INDEX('BS 2016'!$1:$1048576,MATCH(BS!$B5,'BS 2016'!$A:$A,0),MATCH(BS!E$3,'BS 2016'!$1:$1,0))</f>
        <v>110</v>
      </c>
    </row>
    <row r="6" spans="2:7" x14ac:dyDescent="0.2">
      <c r="B6" s="59" t="s">
        <v>83</v>
      </c>
      <c r="C6" s="59">
        <f>INDEX('BS 2014'!$1:$1048576,MATCH(BS!$B6,'BS 2014'!$A:$A,0),MATCH(BS!C$3,'BS 2014'!$1:$1,0))</f>
        <v>632.5</v>
      </c>
      <c r="D6" s="59">
        <f>INDEX('BS 2015'!$1:$1048576,MATCH(BS!$B6,'BS 2015'!$A:$A,0),MATCH(BS!D$3,'BS 2015'!$1:$1,0))</f>
        <v>632.5</v>
      </c>
      <c r="E6" s="59">
        <f>INDEX('BS 2016'!$1:$1048576,MATCH(BS!$B6,'BS 2016'!$A:$A,0),MATCH(BS!E$3,'BS 2016'!$1:$1,0))</f>
        <v>659.5</v>
      </c>
    </row>
    <row r="7" spans="2:7" x14ac:dyDescent="0.2">
      <c r="B7" s="59" t="s">
        <v>87</v>
      </c>
      <c r="C7" s="59">
        <f>INDEX('BS 2014'!$1:$1048576,MATCH(BS!$B7,'BS 2014'!$A:$A,0),MATCH(BS!C$3,'BS 2014'!$1:$1,0))</f>
        <v>24.8</v>
      </c>
      <c r="D7" s="59">
        <f>INDEX('BS 2015'!$1:$1048576,MATCH(BS!$B7,'BS 2015'!$A:$A,0),MATCH(BS!D$3,'BS 2015'!$1:$1,0))</f>
        <v>21.8</v>
      </c>
      <c r="E7" s="59">
        <f>INDEX('BS 2016'!$1:$1048576,MATCH(BS!$B7,'BS 2016'!$A:$A,0),MATCH(BS!E$3,'BS 2016'!$1:$1,0))</f>
        <v>220</v>
      </c>
      <c r="G7" s="60"/>
    </row>
    <row r="8" spans="2:7" x14ac:dyDescent="0.2">
      <c r="B8" s="59" t="s">
        <v>88</v>
      </c>
      <c r="C8" s="59">
        <f>INDEX('BS 2014'!$1:$1048576,MATCH(BS!$B8,'BS 2014'!$A:$A,0),MATCH(BS!C$3,'BS 2014'!$1:$1,0))</f>
        <v>45.9</v>
      </c>
      <c r="D8" s="59">
        <f>INDEX('BS 2015'!$1:$1048576,MATCH(BS!$B8,'BS 2015'!$A:$A,0),MATCH(BS!D$3,'BS 2015'!$1:$1,0))</f>
        <v>46.9</v>
      </c>
      <c r="E8" s="59">
        <f>INDEX('BS 2016'!$1:$1048576,MATCH(BS!$B8,'BS 2016'!$A:$A,0),MATCH(BS!E$3,'BS 2016'!$1:$1,0))</f>
        <v>68</v>
      </c>
    </row>
    <row r="9" spans="2:7" s="59" customFormat="1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</row>
    <row r="11" spans="2:7" x14ac:dyDescent="0.2">
      <c r="B11" s="59" t="s">
        <v>95</v>
      </c>
      <c r="C11" s="59">
        <f>INDEX('BS 2014'!$1:$1048576,MATCH(BS!$B11,'BS 2014'!$A:$A,0),MATCH(BS!C$3,'BS 2014'!$1:$1,0))</f>
        <v>68</v>
      </c>
      <c r="D11" s="59">
        <f>INDEX('BS 2015'!$1:$1048576,MATCH(BS!$B11,'BS 2015'!$A:$A,0),MATCH(BS!D$3,'BS 2015'!$1:$1,0))</f>
        <v>68.900000000000006</v>
      </c>
      <c r="E11" s="59">
        <f>INDEX('BS 2016'!$1:$1048576,MATCH(BS!$B11,'BS 2016'!$A:$A,0),MATCH(BS!E$3,'BS 2016'!$1:$1,0))</f>
        <v>68.900000000000006</v>
      </c>
    </row>
    <row r="12" spans="2:7" x14ac:dyDescent="0.2">
      <c r="B12" s="59" t="s">
        <v>99</v>
      </c>
      <c r="C12" s="59">
        <f>INDEX('BS 2014'!$1:$1048576,MATCH(BS!$B12,'BS 2014'!$A:$A,0),MATCH(BS!C$3,'BS 2014'!$1:$1,0))</f>
        <v>32.5</v>
      </c>
      <c r="D12" s="59">
        <f>INDEX('BS 2015'!$1:$1048576,MATCH(BS!$B12,'BS 2015'!$A:$A,0),MATCH(BS!D$3,'BS 2015'!$1:$1,0))</f>
        <v>28.699999999999996</v>
      </c>
      <c r="E12" s="59">
        <f>INDEX('BS 2016'!$1:$1048576,MATCH(BS!$B12,'BS 2016'!$A:$A,0),MATCH(BS!E$3,'BS 2016'!$1:$1,0))</f>
        <v>28.699999999999996</v>
      </c>
    </row>
    <row r="13" spans="2:7" x14ac:dyDescent="0.2">
      <c r="B13" s="59" t="s">
        <v>101</v>
      </c>
      <c r="C13" s="59">
        <f>INDEX('BS 2014'!$1:$1048576,MATCH(BS!$B13,'BS 2014'!$A:$A,0),MATCH(BS!C$3,'BS 2014'!$1:$1,0))</f>
        <v>615.79999999999995</v>
      </c>
      <c r="D13" s="59">
        <f>INDEX('BS 2015'!$1:$1048576,MATCH(BS!$B13,'BS 2015'!$A:$A,0),MATCH(BS!D$3,'BS 2015'!$1:$1,0))</f>
        <v>610.4</v>
      </c>
      <c r="E13" s="59">
        <f>INDEX('BS 2016'!$1:$1048576,MATCH(BS!$B13,'BS 2016'!$A:$A,0),MATCH(BS!E$3,'BS 2016'!$1:$1,0))</f>
        <v>605</v>
      </c>
    </row>
    <row r="14" spans="2:7" x14ac:dyDescent="0.2">
      <c r="B14" s="59" t="s">
        <v>102</v>
      </c>
      <c r="C14" s="59">
        <f>INDEX('BS 2014'!$1:$1048576,MATCH(BS!$B14,'BS 2014'!$A:$A,0),MATCH(BS!C$3,'BS 2014'!$1:$1,0))</f>
        <v>48.3</v>
      </c>
      <c r="D14" s="59">
        <f>INDEX('BS 2015'!$1:$1048576,MATCH(BS!$B14,'BS 2015'!$A:$A,0),MATCH(BS!D$3,'BS 2015'!$1:$1,0))</f>
        <v>43.3</v>
      </c>
      <c r="E14" s="59">
        <f>INDEX('BS 2016'!$1:$1048576,MATCH(BS!$B14,'BS 2016'!$A:$A,0),MATCH(BS!E$3,'BS 2016'!$1:$1,0))</f>
        <v>38.9</v>
      </c>
    </row>
    <row r="15" spans="2:7" x14ac:dyDescent="0.2">
      <c r="B15" s="59" t="s">
        <v>106</v>
      </c>
      <c r="C15" s="59">
        <f>INDEX('BS 2014'!$1:$1048576,MATCH(BS!$B15,'BS 2014'!$A:$A,0),MATCH(BS!C$3,'BS 2014'!$1:$1,0))</f>
        <v>167.50000000000003</v>
      </c>
      <c r="D15" s="59">
        <f>INDEX('BS 2015'!$1:$1048576,MATCH(BS!$B15,'BS 2015'!$A:$A,0),MATCH(BS!D$3,'BS 2015'!$1:$1,0))</f>
        <v>196.7</v>
      </c>
      <c r="E15" s="59">
        <f>INDEX('BS 2016'!$1:$1048576,MATCH(BS!$B15,'BS 2016'!$A:$A,0),MATCH(BS!E$3,'BS 2016'!$1:$1,0))</f>
        <v>485.3</v>
      </c>
    </row>
    <row r="16" spans="2:7" s="59" customFormat="1" ht="12.75" thickBot="1" x14ac:dyDescent="0.25">
      <c r="B16" s="18" t="s">
        <v>107</v>
      </c>
      <c r="C16" s="18">
        <f>SUM(C11:C15)</f>
        <v>932.09999999999991</v>
      </c>
      <c r="D16" s="18">
        <f>SUM(D11:D15)</f>
        <v>948</v>
      </c>
      <c r="E16" s="18">
        <f>SUM(E11:E15)</f>
        <v>1226.8</v>
      </c>
    </row>
    <row r="17" spans="2:5" s="59" customFormat="1" x14ac:dyDescent="0.2"/>
    <row r="18" spans="2:5" s="59" customFormat="1" x14ac:dyDescent="0.2">
      <c r="B18" s="62" t="s">
        <v>121</v>
      </c>
      <c r="C18" s="62">
        <f>C9-C16</f>
        <v>0</v>
      </c>
      <c r="D18" s="62">
        <f t="shared" ref="D18:E18" si="0">D9-D16</f>
        <v>0</v>
      </c>
      <c r="E18" s="62">
        <f t="shared" si="0"/>
        <v>0</v>
      </c>
    </row>
    <row r="19" spans="2:5" s="59" customForma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2016-11-14T13:32:21Z</dcterms:modified>
</cp:coreProperties>
</file>