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844E66C2-60FB-4BEF-AA7E-0726E2B00428}" xr6:coauthVersionLast="33" xr6:coauthVersionMax="33" xr10:uidLastSave="{00000000-0000-0000-0000-000000000000}"/>
  <bookViews>
    <workbookView xWindow="0" yWindow="0" windowWidth="22260" windowHeight="12648" xr2:uid="{00000000-000D-0000-FFFF-FFFF00000000}"/>
  </bookViews>
  <sheets>
    <sheet name="Task 1 " sheetId="2" r:id="rId1"/>
    <sheet name="Task 2" sheetId="5"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2" l="1"/>
  <c r="C21" i="2"/>
  <c r="D23" i="5" l="1"/>
  <c r="C23" i="5"/>
  <c r="C22" i="5"/>
  <c r="D22" i="5" s="1"/>
  <c r="D21" i="5"/>
  <c r="C21" i="5"/>
  <c r="D20" i="5"/>
  <c r="C20" i="5"/>
  <c r="D23" i="2"/>
  <c r="C23" i="2"/>
  <c r="C29" i="5" l="1"/>
  <c r="C31" i="5" s="1"/>
  <c r="D22" i="2"/>
  <c r="C22" i="2"/>
  <c r="C31" i="2"/>
  <c r="C29" i="2"/>
  <c r="D20" i="2"/>
  <c r="C20" i="2"/>
</calcChain>
</file>

<file path=xl/sharedStrings.xml><?xml version="1.0" encoding="utf-8"?>
<sst xmlns="http://schemas.openxmlformats.org/spreadsheetml/2006/main" count="46" uniqueCount="21">
  <si>
    <t>Task 1</t>
  </si>
  <si>
    <t>Product</t>
  </si>
  <si>
    <t>PC</t>
  </si>
  <si>
    <t>Purchase date</t>
  </si>
  <si>
    <t>Purchase Price ($)</t>
  </si>
  <si>
    <t>Units sold</t>
  </si>
  <si>
    <t>Date</t>
  </si>
  <si>
    <t>Specific Identification</t>
  </si>
  <si>
    <t>FIFO</t>
  </si>
  <si>
    <t>Weighted average cost</t>
  </si>
  <si>
    <t>LIFO</t>
  </si>
  <si>
    <t>Cogs</t>
  </si>
  <si>
    <t>Inventory</t>
  </si>
  <si>
    <t>Accounting method</t>
  </si>
  <si>
    <t>Units purchased</t>
  </si>
  <si>
    <t>First average cost</t>
  </si>
  <si>
    <t>Second average cost</t>
  </si>
  <si>
    <t>as of 10 dec (2 units)</t>
  </si>
  <si>
    <t>as of 22 dec (2 units)</t>
  </si>
  <si>
    <t>Calculate Cogs and Inventory under the four cost flow methods.</t>
  </si>
  <si>
    <t xml:space="preserve">The company sold two PCs on 10th of December and another two on the 22nd of December. The first two PCs it sold were purchased on the 1st of December, while the second two on the 8th of December.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</si>
</sst>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theme="1"/>
      <name val="Arial"/>
      <family val="2"/>
      <charset val="204"/>
    </font>
    <font>
      <b/>
      <sz val="12"/>
      <color rgb="FF002060"/>
      <name val="Arial"/>
      <family val="2"/>
      <charset val="204"/>
    </font>
    <font>
      <b/>
      <sz val="9"/>
      <color theme="1"/>
      <name val="Arial"/>
      <family val="2"/>
      <charset val="204"/>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0" fontId="1" fillId="2" borderId="0" xfId="0" applyFont="1" applyFill="1"/>
    <xf numFmtId="0" fontId="2" fillId="2" borderId="0" xfId="0" applyFont="1" applyFill="1"/>
    <xf numFmtId="0" fontId="3" fillId="2" borderId="1" xfId="0" applyFont="1" applyFill="1" applyBorder="1"/>
    <xf numFmtId="16" fontId="1" fillId="2" borderId="0" xfId="0" applyNumberFormat="1" applyFont="1" applyFill="1"/>
    <xf numFmtId="0" fontId="3" fillId="2" borderId="1" xfId="0" applyFont="1" applyFill="1" applyBorder="1" applyAlignment="1">
      <alignment horizontal="right"/>
    </xf>
    <xf numFmtId="16" fontId="1" fillId="2" borderId="0" xfId="0" applyNumberFormat="1" applyFont="1" applyFill="1" applyAlignment="1">
      <alignment horizontal="left"/>
    </xf>
    <xf numFmtId="0" fontId="1" fillId="2" borderId="0" xfId="0" applyFont="1" applyFill="1" applyAlignment="1"/>
    <xf numFmtId="1" fontId="1" fillId="2" borderId="0" xfId="0" applyNumberFormat="1" applyFont="1" applyFill="1" applyAlignment="1"/>
    <xf numFmtId="1" fontId="1" fillId="2" borderId="0" xfId="0" applyNumberFormat="1" applyFont="1" applyFill="1"/>
    <xf numFmtId="0" fontId="1" fillId="2"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31"/>
  <sheetViews>
    <sheetView tabSelected="1" workbookViewId="0">
      <selection activeCell="C25" sqref="C25"/>
    </sheetView>
  </sheetViews>
  <sheetFormatPr defaultColWidth="9.109375" defaultRowHeight="11.4" x14ac:dyDescent="0.2"/>
  <cols>
    <col min="1" max="1" width="2" style="1" customWidth="1"/>
    <col min="2" max="2" width="21" style="1" customWidth="1"/>
    <col min="3" max="3" width="18.33203125" style="1" customWidth="1"/>
    <col min="4" max="4" width="21.88671875" style="1" customWidth="1"/>
    <col min="5" max="5" width="16.33203125" style="1" bestFit="1" customWidth="1"/>
    <col min="6" max="16384" width="9.109375" style="1"/>
  </cols>
  <sheetData>
    <row r="1" spans="2:5" ht="15.6" x14ac:dyDescent="0.3">
      <c r="B1" s="2" t="s">
        <v>0</v>
      </c>
    </row>
    <row r="3" spans="2:5" x14ac:dyDescent="0.2">
      <c r="B3" s="1" t="s">
        <v>19</v>
      </c>
    </row>
    <row r="4" spans="2:5" x14ac:dyDescent="0.2">
      <c r="B4" s="7" t="s">
        <v>20</v>
      </c>
    </row>
    <row r="6" spans="2:5" s="10" customFormat="1" ht="12" x14ac:dyDescent="0.25">
      <c r="B6" s="3" t="s">
        <v>1</v>
      </c>
      <c r="C6" s="5" t="s">
        <v>14</v>
      </c>
      <c r="D6" s="5" t="s">
        <v>3</v>
      </c>
      <c r="E6" s="5" t="s">
        <v>4</v>
      </c>
    </row>
    <row r="7" spans="2:5" x14ac:dyDescent="0.2">
      <c r="B7" s="1" t="s">
        <v>2</v>
      </c>
      <c r="C7" s="1">
        <v>3</v>
      </c>
      <c r="D7" s="4">
        <v>43070</v>
      </c>
      <c r="E7" s="1">
        <v>350</v>
      </c>
    </row>
    <row r="8" spans="2:5" x14ac:dyDescent="0.2">
      <c r="B8" s="1" t="s">
        <v>2</v>
      </c>
      <c r="C8" s="1">
        <v>4</v>
      </c>
      <c r="D8" s="4">
        <v>43077</v>
      </c>
      <c r="E8" s="1">
        <v>400</v>
      </c>
    </row>
    <row r="9" spans="2:5" x14ac:dyDescent="0.2">
      <c r="B9" s="1" t="s">
        <v>2</v>
      </c>
      <c r="C9" s="1">
        <v>5</v>
      </c>
      <c r="D9" s="4">
        <v>43090</v>
      </c>
      <c r="E9" s="1">
        <v>500</v>
      </c>
    </row>
    <row r="12" spans="2:5" ht="12" x14ac:dyDescent="0.25">
      <c r="B12" s="3" t="s">
        <v>6</v>
      </c>
      <c r="C12" s="5" t="s">
        <v>5</v>
      </c>
    </row>
    <row r="13" spans="2:5" x14ac:dyDescent="0.2">
      <c r="B13" s="6">
        <v>43079</v>
      </c>
      <c r="C13" s="1">
        <v>2</v>
      </c>
    </row>
    <row r="14" spans="2:5" x14ac:dyDescent="0.2">
      <c r="B14" s="6">
        <v>43091</v>
      </c>
      <c r="C14" s="1">
        <v>2</v>
      </c>
    </row>
    <row r="19" spans="2:6" ht="12" x14ac:dyDescent="0.25">
      <c r="B19" s="3" t="s">
        <v>13</v>
      </c>
      <c r="C19" s="5" t="s">
        <v>11</v>
      </c>
      <c r="D19" s="5" t="s">
        <v>12</v>
      </c>
    </row>
    <row r="20" spans="2:6" x14ac:dyDescent="0.2">
      <c r="B20" s="1" t="s">
        <v>7</v>
      </c>
      <c r="C20" s="7">
        <f>E7*C13+C14*E8</f>
        <v>1500</v>
      </c>
      <c r="D20" s="7">
        <f>1*E7+2*E8+C9*E9</f>
        <v>3650</v>
      </c>
      <c r="E20" s="7"/>
      <c r="F20" s="7"/>
    </row>
    <row r="21" spans="2:6" x14ac:dyDescent="0.2">
      <c r="B21" s="1" t="s">
        <v>8</v>
      </c>
      <c r="C21" s="7">
        <f>C13*E7+E7*1+E8*1</f>
        <v>1450</v>
      </c>
      <c r="D21" s="7">
        <f>3*E8+C9*E9</f>
        <v>3700</v>
      </c>
      <c r="E21" s="7"/>
      <c r="F21" s="7"/>
    </row>
    <row r="22" spans="2:6" x14ac:dyDescent="0.2">
      <c r="B22" s="1" t="s">
        <v>9</v>
      </c>
      <c r="C22" s="8">
        <f>C29+C31</f>
        <v>1635.7142857142858</v>
      </c>
      <c r="D22" s="8">
        <f>(C7*E7+C8*E8+C9*E9)-C22</f>
        <v>3514.2857142857142</v>
      </c>
      <c r="E22" s="7"/>
      <c r="F22" s="7"/>
    </row>
    <row r="23" spans="2:6" x14ac:dyDescent="0.2">
      <c r="B23" s="1" t="s">
        <v>10</v>
      </c>
      <c r="C23" s="7">
        <f>E8*C13+C14*E9</f>
        <v>1800</v>
      </c>
      <c r="D23" s="7">
        <f>3*E7+2*E8+3*E9</f>
        <v>3350</v>
      </c>
      <c r="E23" s="7"/>
      <c r="F23" s="7"/>
    </row>
    <row r="24" spans="2:6" x14ac:dyDescent="0.2">
      <c r="C24" s="7"/>
      <c r="D24" s="7"/>
      <c r="E24" s="7"/>
      <c r="F24" s="7"/>
    </row>
    <row r="28" spans="2:6" x14ac:dyDescent="0.2">
      <c r="B28" s="1" t="s">
        <v>15</v>
      </c>
    </row>
    <row r="29" spans="2:6" x14ac:dyDescent="0.2">
      <c r="B29" s="1" t="s">
        <v>17</v>
      </c>
      <c r="C29" s="9">
        <f>2*((C7*E7+C8*E8)/7)</f>
        <v>757.14285714285711</v>
      </c>
    </row>
    <row r="30" spans="2:6" x14ac:dyDescent="0.2">
      <c r="B30" s="1" t="s">
        <v>16</v>
      </c>
    </row>
    <row r="31" spans="2:6" x14ac:dyDescent="0.2">
      <c r="B31" s="1" t="s">
        <v>18</v>
      </c>
      <c r="C31" s="9">
        <f>2*((C7*E7+C8*E8+C9*E9)-C29)/(SUM(C7:C9)-2)</f>
        <v>878.57142857142867</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B163F-E653-487D-9E4F-A2ABBCDF59D7}">
  <dimension ref="B1:F31"/>
  <sheetViews>
    <sheetView workbookViewId="0">
      <selection activeCell="D20" sqref="D20"/>
    </sheetView>
  </sheetViews>
  <sheetFormatPr defaultColWidth="9.109375" defaultRowHeight="11.4" x14ac:dyDescent="0.2"/>
  <cols>
    <col min="1" max="1" width="2" style="1" customWidth="1"/>
    <col min="2" max="2" width="21" style="1" customWidth="1"/>
    <col min="3" max="3" width="18.33203125" style="1" customWidth="1"/>
    <col min="4" max="4" width="21.88671875" style="1" customWidth="1"/>
    <col min="5" max="5" width="16.33203125" style="1" bestFit="1" customWidth="1"/>
    <col min="6" max="16384" width="9.109375" style="1"/>
  </cols>
  <sheetData>
    <row r="1" spans="2:5" ht="15.6" x14ac:dyDescent="0.3">
      <c r="B1" s="2" t="s">
        <v>0</v>
      </c>
    </row>
    <row r="3" spans="2:5" x14ac:dyDescent="0.2">
      <c r="B3" s="1" t="s">
        <v>19</v>
      </c>
    </row>
    <row r="4" spans="2:5" x14ac:dyDescent="0.2">
      <c r="B4" s="7" t="s">
        <v>20</v>
      </c>
    </row>
    <row r="6" spans="2:5" ht="12" x14ac:dyDescent="0.25">
      <c r="B6" s="3" t="s">
        <v>1</v>
      </c>
      <c r="C6" s="5" t="s">
        <v>14</v>
      </c>
      <c r="D6" s="5" t="s">
        <v>3</v>
      </c>
      <c r="E6" s="5" t="s">
        <v>4</v>
      </c>
    </row>
    <row r="7" spans="2:5" x14ac:dyDescent="0.2">
      <c r="B7" s="1" t="s">
        <v>2</v>
      </c>
      <c r="C7" s="1">
        <v>3</v>
      </c>
      <c r="D7" s="4">
        <v>43070</v>
      </c>
      <c r="E7" s="1">
        <v>350</v>
      </c>
    </row>
    <row r="8" spans="2:5" x14ac:dyDescent="0.2">
      <c r="B8" s="1" t="s">
        <v>2</v>
      </c>
      <c r="C8" s="1">
        <v>4</v>
      </c>
      <c r="D8" s="4">
        <v>43077</v>
      </c>
      <c r="E8" s="1">
        <v>400</v>
      </c>
    </row>
    <row r="9" spans="2:5" x14ac:dyDescent="0.2">
      <c r="B9" s="1" t="s">
        <v>2</v>
      </c>
      <c r="C9" s="1">
        <v>5</v>
      </c>
      <c r="D9" s="4">
        <v>43090</v>
      </c>
      <c r="E9" s="1">
        <v>600</v>
      </c>
    </row>
    <row r="12" spans="2:5" ht="12" x14ac:dyDescent="0.25">
      <c r="B12" s="3" t="s">
        <v>6</v>
      </c>
      <c r="C12" s="5" t="s">
        <v>5</v>
      </c>
    </row>
    <row r="13" spans="2:5" x14ac:dyDescent="0.2">
      <c r="B13" s="6">
        <v>43079</v>
      </c>
      <c r="C13" s="1">
        <v>2</v>
      </c>
    </row>
    <row r="14" spans="2:5" x14ac:dyDescent="0.2">
      <c r="B14" s="6">
        <v>43091</v>
      </c>
      <c r="C14" s="1">
        <v>2</v>
      </c>
    </row>
    <row r="19" spans="2:6" ht="12" x14ac:dyDescent="0.25">
      <c r="B19" s="3" t="s">
        <v>13</v>
      </c>
      <c r="C19" s="5" t="s">
        <v>11</v>
      </c>
      <c r="D19" s="5" t="s">
        <v>12</v>
      </c>
    </row>
    <row r="20" spans="2:6" x14ac:dyDescent="0.2">
      <c r="B20" s="1" t="s">
        <v>7</v>
      </c>
      <c r="C20" s="7">
        <f>E7*C13+C14*E8</f>
        <v>1500</v>
      </c>
      <c r="D20" s="7">
        <f>1*E7+2*E8+C9*E9</f>
        <v>4150</v>
      </c>
      <c r="E20" s="7"/>
      <c r="F20" s="7"/>
    </row>
    <row r="21" spans="2:6" x14ac:dyDescent="0.2">
      <c r="B21" s="1" t="s">
        <v>8</v>
      </c>
      <c r="C21" s="7">
        <f>C13*E7+E7*1+E8*1</f>
        <v>1450</v>
      </c>
      <c r="D21" s="7">
        <f>3*E8+C9*E9</f>
        <v>4200</v>
      </c>
      <c r="E21" s="7"/>
      <c r="F21" s="7"/>
    </row>
    <row r="22" spans="2:6" x14ac:dyDescent="0.2">
      <c r="B22" s="1" t="s">
        <v>9</v>
      </c>
      <c r="C22" s="8">
        <f>C29+C31</f>
        <v>1735.7142857142858</v>
      </c>
      <c r="D22" s="8">
        <f>(C7*E7+C8*E8+C9*E9)-C22</f>
        <v>3914.2857142857142</v>
      </c>
      <c r="E22" s="7"/>
      <c r="F22" s="7"/>
    </row>
    <row r="23" spans="2:6" x14ac:dyDescent="0.2">
      <c r="B23" s="1" t="s">
        <v>10</v>
      </c>
      <c r="C23" s="7">
        <f>E8*C13+C14*E9</f>
        <v>2000</v>
      </c>
      <c r="D23" s="7">
        <f>3*E7+2*E8+3*E9</f>
        <v>3650</v>
      </c>
      <c r="E23" s="7"/>
      <c r="F23" s="7"/>
    </row>
    <row r="24" spans="2:6" x14ac:dyDescent="0.2">
      <c r="C24" s="7"/>
      <c r="D24" s="7"/>
      <c r="E24" s="7"/>
      <c r="F24" s="7"/>
    </row>
    <row r="28" spans="2:6" x14ac:dyDescent="0.2">
      <c r="B28" s="1" t="s">
        <v>15</v>
      </c>
    </row>
    <row r="29" spans="2:6" x14ac:dyDescent="0.2">
      <c r="B29" s="1" t="s">
        <v>17</v>
      </c>
      <c r="C29" s="9">
        <f>2*((C7*E7+C8*E8)/7)</f>
        <v>757.14285714285711</v>
      </c>
    </row>
    <row r="30" spans="2:6" x14ac:dyDescent="0.2">
      <c r="B30" s="1" t="s">
        <v>16</v>
      </c>
    </row>
    <row r="31" spans="2:6" x14ac:dyDescent="0.2">
      <c r="B31" s="1" t="s">
        <v>18</v>
      </c>
      <c r="C31" s="9">
        <f>2*((C7*E7+C8*E8+C9*E9)-C29)/(SUM(C7:C9)-2)</f>
        <v>978.57142857142867</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 1 </vt:lpstr>
      <vt:lpstr>Task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2018-06-25T14:43:08Z</dcterms:modified>
</cp:coreProperties>
</file>