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558C9006-9B53-4F80-9D03-DD9C6F9B7232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Leasin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3" l="1"/>
  <c r="I28" i="3"/>
  <c r="H28" i="3"/>
  <c r="G16" i="3"/>
  <c r="J28" i="3" l="1"/>
  <c r="G29" i="3" s="1"/>
  <c r="J29" i="3" l="1"/>
  <c r="H29" i="3"/>
</calcChain>
</file>

<file path=xl/sharedStrings.xml><?xml version="1.0" encoding="utf-8"?>
<sst xmlns="http://schemas.openxmlformats.org/spreadsheetml/2006/main" count="33" uniqueCount="32">
  <si>
    <t>A company leases a fixed asset under the following terms:</t>
  </si>
  <si>
    <t>Estimated useful life (in years)</t>
  </si>
  <si>
    <t>Lease period (in years)</t>
  </si>
  <si>
    <t xml:space="preserve">Once the lease period ends the asset will be returned back to the lessor 
</t>
  </si>
  <si>
    <t>Annual rent for the fixed asset ($)</t>
  </si>
  <si>
    <t>Residual value at the end of the leasing term ($)</t>
  </si>
  <si>
    <t>Fair value of the fixed asset ($)</t>
  </si>
  <si>
    <t>Interest payment per year</t>
  </si>
  <si>
    <t xml:space="preserve">What is the right way to account for this lease? How is accounting going to look like at the end of year 1?
</t>
  </si>
  <si>
    <t>Solution:</t>
  </si>
  <si>
    <t>In terms of Accounting:</t>
  </si>
  <si>
    <t>Fixed assets</t>
  </si>
  <si>
    <t>Leasing liabilities</t>
  </si>
  <si>
    <t>Annual D&amp;A:</t>
  </si>
  <si>
    <t>(1) This is a finance lease - the estimated useful life of the fixed asset is 6 years, and the company leases the asset for 6 years.</t>
  </si>
  <si>
    <t>(2) Recognize the asset and corresponding liabilities in the Balance Sheet</t>
  </si>
  <si>
    <t>(3) Calculate annual D&amp;A</t>
  </si>
  <si>
    <t>(4) Register D&amp;A</t>
  </si>
  <si>
    <t>D&amp;A</t>
  </si>
  <si>
    <t>Accumul. D&amp;A</t>
  </si>
  <si>
    <t>(5) Leasing calculations</t>
  </si>
  <si>
    <t>Year</t>
  </si>
  <si>
    <t>Starting</t>
  </si>
  <si>
    <t>Ending</t>
  </si>
  <si>
    <t>Rent</t>
  </si>
  <si>
    <t>(6) Account for interest expenses</t>
  </si>
  <si>
    <t>Interest expenses</t>
  </si>
  <si>
    <t>(7) Balance sheet entries</t>
  </si>
  <si>
    <t>Leasing</t>
  </si>
  <si>
    <t>Carrying value at the end of year 1 - 200000-40000+7000=167,000</t>
  </si>
  <si>
    <t>Lease liability at the end of year 1 - 167,000</t>
  </si>
  <si>
    <t>Interest (3.5%)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</si>
</sst>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4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>
      <alignment wrapText="1"/>
    </xf>
    <xf numFmtId="165" fontId="1" fillId="2" borderId="0" xfId="1" applyNumberFormat="1" applyFont="1" applyFill="1"/>
    <xf numFmtId="0" fontId="3" fillId="2" borderId="0" xfId="0" applyFont="1" applyFill="1" applyAlignment="1"/>
    <xf numFmtId="0" fontId="5" fillId="0" borderId="0" xfId="0" applyFont="1" applyAlignment="1">
      <alignment horizontal="left" vertical="center" readingOrder="1"/>
    </xf>
    <xf numFmtId="0" fontId="1" fillId="2" borderId="2" xfId="0" applyFont="1" applyFill="1" applyBorder="1"/>
    <xf numFmtId="0" fontId="1" fillId="2" borderId="3" xfId="0" applyFont="1" applyFill="1" applyBorder="1"/>
    <xf numFmtId="165" fontId="1" fillId="2" borderId="2" xfId="1" applyNumberFormat="1" applyFont="1" applyFill="1" applyBorder="1"/>
    <xf numFmtId="165" fontId="1" fillId="2" borderId="0" xfId="0" applyNumberFormat="1" applyFont="1" applyFill="1"/>
    <xf numFmtId="165" fontId="1" fillId="2" borderId="0" xfId="1" applyNumberFormat="1" applyFont="1" applyFill="1" applyBorder="1"/>
    <xf numFmtId="0" fontId="1" fillId="2" borderId="0" xfId="0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1" fillId="2" borderId="0" xfId="0" applyNumberFormat="1" applyFont="1" applyFill="1"/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40"/>
  <sheetViews>
    <sheetView tabSelected="1" topLeftCell="A2" workbookViewId="0">
      <selection activeCell="H28" sqref="H28"/>
    </sheetView>
  </sheetViews>
  <sheetFormatPr defaultColWidth="9.109375" defaultRowHeight="11.4" x14ac:dyDescent="0.2"/>
  <cols>
    <col min="1" max="1" width="2" style="1" customWidth="1"/>
    <col min="2" max="2" width="67.5546875" style="1" customWidth="1"/>
    <col min="3" max="3" width="8.5546875" style="1" bestFit="1" customWidth="1"/>
    <col min="4" max="4" width="21.88671875" style="1" customWidth="1"/>
    <col min="5" max="5" width="16.33203125" style="1" bestFit="1" customWidth="1"/>
    <col min="6" max="6" width="10" style="1" bestFit="1" customWidth="1"/>
    <col min="7" max="7" width="10.109375" style="1" customWidth="1"/>
    <col min="8" max="8" width="14.44140625" style="1" customWidth="1"/>
    <col min="9" max="16384" width="9.109375" style="1"/>
  </cols>
  <sheetData>
    <row r="1" spans="2:10" ht="15.6" x14ac:dyDescent="0.3">
      <c r="B1" s="2" t="s">
        <v>28</v>
      </c>
    </row>
    <row r="3" spans="2:10" ht="15.6" x14ac:dyDescent="0.3">
      <c r="B3" s="1" t="s">
        <v>0</v>
      </c>
      <c r="F3" s="2" t="s">
        <v>9</v>
      </c>
    </row>
    <row r="5" spans="2:10" x14ac:dyDescent="0.2">
      <c r="B5" s="1" t="s">
        <v>1</v>
      </c>
      <c r="C5" s="1">
        <v>6</v>
      </c>
      <c r="F5" s="1" t="s">
        <v>14</v>
      </c>
    </row>
    <row r="6" spans="2:10" x14ac:dyDescent="0.2">
      <c r="B6" s="1" t="s">
        <v>2</v>
      </c>
      <c r="C6" s="3">
        <v>6</v>
      </c>
      <c r="D6" s="3"/>
      <c r="E6" s="3"/>
    </row>
    <row r="7" spans="2:10" ht="24" x14ac:dyDescent="0.25">
      <c r="B7" s="4" t="s">
        <v>3</v>
      </c>
      <c r="F7" s="1" t="s">
        <v>10</v>
      </c>
    </row>
    <row r="8" spans="2:10" x14ac:dyDescent="0.2">
      <c r="B8" s="1" t="s">
        <v>4</v>
      </c>
      <c r="C8" s="5">
        <v>40000</v>
      </c>
    </row>
    <row r="9" spans="2:10" x14ac:dyDescent="0.2">
      <c r="B9" s="1" t="s">
        <v>5</v>
      </c>
      <c r="C9" s="1">
        <v>0</v>
      </c>
      <c r="F9" s="1" t="s">
        <v>15</v>
      </c>
    </row>
    <row r="10" spans="2:10" ht="12" x14ac:dyDescent="0.25">
      <c r="B10" s="1" t="s">
        <v>6</v>
      </c>
      <c r="C10" s="5">
        <v>200000</v>
      </c>
      <c r="F10" s="17" t="s">
        <v>11</v>
      </c>
      <c r="G10" s="17"/>
      <c r="I10" s="17" t="s">
        <v>12</v>
      </c>
      <c r="J10" s="17"/>
    </row>
    <row r="11" spans="2:10" x14ac:dyDescent="0.2">
      <c r="B11" s="1" t="s">
        <v>7</v>
      </c>
      <c r="C11" s="16">
        <v>3.5000000000000003E-2</v>
      </c>
      <c r="F11" s="10">
        <v>200000</v>
      </c>
      <c r="I11" s="8"/>
      <c r="J11" s="12">
        <v>200000</v>
      </c>
    </row>
    <row r="12" spans="2:10" x14ac:dyDescent="0.2">
      <c r="F12" s="9"/>
      <c r="I12" s="9"/>
    </row>
    <row r="13" spans="2:10" ht="12" x14ac:dyDescent="0.25">
      <c r="B13" s="6" t="s">
        <v>8</v>
      </c>
      <c r="F13" s="9"/>
      <c r="I13" s="9"/>
    </row>
    <row r="15" spans="2:10" x14ac:dyDescent="0.2">
      <c r="F15" s="1" t="s">
        <v>16</v>
      </c>
    </row>
    <row r="16" spans="2:10" x14ac:dyDescent="0.2">
      <c r="F16" s="1" t="s">
        <v>13</v>
      </c>
      <c r="G16" s="11">
        <f>C10/C5</f>
        <v>33333.333333333336</v>
      </c>
    </row>
    <row r="18" spans="3:11" x14ac:dyDescent="0.2">
      <c r="F18" s="1" t="s">
        <v>17</v>
      </c>
    </row>
    <row r="19" spans="3:11" ht="12" x14ac:dyDescent="0.25">
      <c r="F19" s="17" t="s">
        <v>18</v>
      </c>
      <c r="G19" s="17"/>
      <c r="I19" s="17" t="s">
        <v>19</v>
      </c>
      <c r="J19" s="17"/>
    </row>
    <row r="20" spans="3:11" x14ac:dyDescent="0.2">
      <c r="F20" s="10">
        <v>33333</v>
      </c>
      <c r="I20" s="8"/>
      <c r="J20" s="12">
        <v>33333</v>
      </c>
    </row>
    <row r="21" spans="3:11" x14ac:dyDescent="0.2">
      <c r="F21" s="9"/>
      <c r="I21" s="9"/>
    </row>
    <row r="22" spans="3:11" x14ac:dyDescent="0.2">
      <c r="F22" s="9"/>
      <c r="I22" s="9"/>
    </row>
    <row r="25" spans="3:11" x14ac:dyDescent="0.2">
      <c r="F25" s="1" t="s">
        <v>20</v>
      </c>
    </row>
    <row r="27" spans="3:11" ht="12" x14ac:dyDescent="0.25">
      <c r="F27" s="15" t="s">
        <v>21</v>
      </c>
      <c r="G27" s="15" t="s">
        <v>22</v>
      </c>
      <c r="H27" s="15" t="s">
        <v>31</v>
      </c>
      <c r="I27" s="15" t="s">
        <v>24</v>
      </c>
      <c r="J27" s="15" t="s">
        <v>23</v>
      </c>
    </row>
    <row r="28" spans="3:11" x14ac:dyDescent="0.2">
      <c r="F28" s="13">
        <v>1</v>
      </c>
      <c r="G28" s="14">
        <v>200000</v>
      </c>
      <c r="H28" s="14">
        <f>G28*$C$11</f>
        <v>7000.0000000000009</v>
      </c>
      <c r="I28" s="14">
        <f>$C$8</f>
        <v>40000</v>
      </c>
      <c r="J28" s="14">
        <f>G28-I28+H28</f>
        <v>167000</v>
      </c>
      <c r="K28" s="5"/>
    </row>
    <row r="29" spans="3:11" ht="17.399999999999999" x14ac:dyDescent="0.2">
      <c r="C29" s="7"/>
      <c r="F29" s="13">
        <v>2</v>
      </c>
      <c r="G29" s="14">
        <f>J28</f>
        <v>167000</v>
      </c>
      <c r="H29" s="14">
        <f>G29*$C$11</f>
        <v>5845.0000000000009</v>
      </c>
      <c r="I29" s="14">
        <f>$C$8</f>
        <v>40000</v>
      </c>
      <c r="J29" s="14">
        <f>G29-I29+H29</f>
        <v>132845</v>
      </c>
      <c r="K29" s="5"/>
    </row>
    <row r="31" spans="3:11" x14ac:dyDescent="0.2">
      <c r="F31" s="1" t="s">
        <v>25</v>
      </c>
    </row>
    <row r="33" spans="6:10" ht="12" x14ac:dyDescent="0.25">
      <c r="F33" s="17" t="s">
        <v>26</v>
      </c>
      <c r="G33" s="17"/>
      <c r="I33" s="17" t="s">
        <v>12</v>
      </c>
      <c r="J33" s="17"/>
    </row>
    <row r="34" spans="6:10" x14ac:dyDescent="0.2">
      <c r="F34" s="10">
        <v>7000</v>
      </c>
      <c r="I34" s="8"/>
      <c r="J34" s="12">
        <v>7000</v>
      </c>
    </row>
    <row r="35" spans="6:10" x14ac:dyDescent="0.2">
      <c r="F35" s="9"/>
      <c r="I35" s="9"/>
    </row>
    <row r="36" spans="6:10" x14ac:dyDescent="0.2">
      <c r="F36" s="9"/>
      <c r="I36" s="9"/>
    </row>
    <row r="38" spans="6:10" x14ac:dyDescent="0.2">
      <c r="F38" s="1" t="s">
        <v>27</v>
      </c>
    </row>
    <row r="39" spans="6:10" x14ac:dyDescent="0.2">
      <c r="F39" s="1" t="s">
        <v>29</v>
      </c>
    </row>
    <row r="40" spans="6:10" x14ac:dyDescent="0.2">
      <c r="F40" s="1" t="s">
        <v>30</v>
      </c>
    </row>
  </sheetData>
  <mergeCells count="6">
    <mergeCell ref="F10:G10"/>
    <mergeCell ref="I10:J10"/>
    <mergeCell ref="F19:G19"/>
    <mergeCell ref="I19:J19"/>
    <mergeCell ref="F33:G33"/>
    <mergeCell ref="I33:J3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2019-09-30T07:03:05Z</dcterms:modified>
</cp:coreProperties>
</file>