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1" activeTab="5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4" i="2"/>
  <c r="C10" i="5" l="1"/>
  <c r="C9" i="5"/>
  <c r="C5" i="5"/>
  <c r="C4" i="5"/>
  <c r="C23" i="3"/>
  <c r="L15" i="2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C11" i="1" l="1"/>
  <c r="G11" i="1"/>
  <c r="K11" i="1"/>
  <c r="E11" i="1"/>
  <c r="I11" i="1"/>
  <c r="F11" i="1"/>
  <c r="J11" i="1"/>
  <c r="L23" i="2"/>
  <c r="H23" i="2"/>
  <c r="K23" i="2"/>
  <c r="G23" i="2"/>
  <c r="I23" i="2"/>
  <c r="J23" i="2"/>
  <c r="F23" i="2"/>
  <c r="J27" i="2"/>
  <c r="K27" i="2"/>
  <c r="L27" i="2"/>
  <c r="J24" i="2"/>
  <c r="G24" i="2"/>
  <c r="I24" i="2"/>
  <c r="L24" i="2"/>
  <c r="H24" i="2"/>
  <c r="K24" i="2"/>
  <c r="L28" i="2"/>
  <c r="K28" i="2"/>
  <c r="I25" i="2"/>
  <c r="L25" i="2"/>
  <c r="H25" i="2"/>
  <c r="J25" i="2"/>
  <c r="K25" i="2"/>
  <c r="L29" i="2"/>
  <c r="I26" i="2"/>
  <c r="L26" i="2"/>
  <c r="K26" i="2"/>
  <c r="J26" i="2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H14" i="5" l="1"/>
  <c r="D14" i="5"/>
  <c r="J14" i="5"/>
  <c r="K14" i="5"/>
  <c r="F14" i="5"/>
  <c r="G14" i="5"/>
  <c r="I14" i="5"/>
  <c r="C14" i="5"/>
  <c r="E14" i="5"/>
  <c r="E30" i="2"/>
  <c r="E16" i="2" s="1"/>
  <c r="D30" i="2"/>
  <c r="D16" i="2" s="1"/>
  <c r="C30" i="2"/>
  <c r="C16" i="2" s="1"/>
  <c r="I30" i="2"/>
  <c r="I16" i="2" s="1"/>
  <c r="L30" i="2"/>
  <c r="L16" i="2" s="1"/>
  <c r="K30" i="2"/>
  <c r="K16" i="2" s="1"/>
  <c r="J30" i="2"/>
  <c r="J16" i="2" s="1"/>
  <c r="H30" i="2"/>
  <c r="H16" i="2" s="1"/>
  <c r="G30" i="2"/>
  <c r="G16" i="2" s="1"/>
  <c r="F30" i="2"/>
  <c r="F16" i="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C17" i="2" l="1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D28" i="1"/>
  <c r="D30" i="1"/>
  <c r="G23" i="1"/>
  <c r="F25" i="1"/>
  <c r="E30" i="1"/>
  <c r="E28" i="1"/>
  <c r="E29" i="1"/>
  <c r="D31" i="1" l="1"/>
  <c r="E31" i="1"/>
  <c r="C16" i="5"/>
  <c r="C17" i="5" s="1"/>
  <c r="F29" i="1"/>
  <c r="F28" i="1"/>
  <c r="F30" i="1"/>
  <c r="H23" i="1"/>
  <c r="G25" i="1"/>
  <c r="D16" i="5" l="1"/>
  <c r="D17" i="5" s="1"/>
  <c r="E16" i="5"/>
  <c r="F31" i="1"/>
  <c r="I23" i="1"/>
  <c r="H25" i="1"/>
  <c r="G29" i="1"/>
  <c r="G30" i="1"/>
  <c r="G28" i="1"/>
  <c r="E17" i="5" l="1"/>
  <c r="F16" i="5"/>
  <c r="F17" i="5" s="1"/>
  <c r="G31" i="1"/>
  <c r="G16" i="5" s="1"/>
  <c r="H30" i="1"/>
  <c r="H28" i="1"/>
  <c r="H29" i="1"/>
  <c r="J23" i="1"/>
  <c r="I25" i="1"/>
  <c r="G17" i="5" l="1"/>
  <c r="H31" i="1"/>
  <c r="K23" i="1"/>
  <c r="J25" i="1"/>
  <c r="I29" i="1"/>
  <c r="I30" i="1"/>
  <c r="I28" i="1"/>
  <c r="H16" i="5" l="1"/>
  <c r="H17" i="5" s="1"/>
  <c r="I31" i="1"/>
  <c r="J29" i="1"/>
  <c r="J30" i="1"/>
  <c r="J28" i="1"/>
  <c r="L23" i="1"/>
  <c r="L25" i="1" s="1"/>
  <c r="K25" i="1"/>
  <c r="I16" i="5" l="1"/>
  <c r="I17" i="5" s="1"/>
  <c r="J31" i="1"/>
  <c r="L30" i="1"/>
  <c r="L28" i="1"/>
  <c r="L29" i="1"/>
  <c r="K30" i="1"/>
  <c r="K28" i="1"/>
  <c r="K29" i="1"/>
  <c r="J16" i="5" l="1"/>
  <c r="J17" i="5" s="1"/>
  <c r="L31" i="1"/>
  <c r="K31" i="1"/>
  <c r="L16" i="5" l="1"/>
  <c r="K16" i="5"/>
  <c r="K17" i="5" s="1"/>
  <c r="L17" i="5" l="1"/>
</calcChain>
</file>

<file path=xl/sharedStrings.xml><?xml version="1.0" encoding="utf-8"?>
<sst xmlns="http://schemas.openxmlformats.org/spreadsheetml/2006/main" count="114" uniqueCount="82">
  <si>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</si>
  <si>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</si>
  <si>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</si>
  <si>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</si>
  <si>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</si>
  <si>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</si>
  <si>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</si>
  <si>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</si>
  <si>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</si>
  <si>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</si>
  <si>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</si>
  <si>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</si>
  <si>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</si>
  <si>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</si>
  <si>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</si>
  <si>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</si>
  <si>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</si>
  <si>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</si>
  <si>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</si>
  <si>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</si>
  <si>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</si>
  <si>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</si>
  <si>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</si>
  <si>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</si>
  <si>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</si>
  <si>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</si>
  <si>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</si>
  <si>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</si>
  <si>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</si>
  <si>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</si>
  <si>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</si>
  <si>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</si>
  <si>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</si>
  <si>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</si>
  <si>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</si>
  <si>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</si>
  <si>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</si>
  <si>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</si>
  <si>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 facilities</t>
  </si>
  <si>
    <t>Inflation</t>
  </si>
  <si>
    <t>Interest rate Senior Facility</t>
  </si>
  <si>
    <t>Covenant 1</t>
  </si>
  <si>
    <t>Tax rate</t>
  </si>
  <si>
    <t>10 years</t>
  </si>
  <si>
    <t>Repay Senior Facility in</t>
  </si>
  <si>
    <t>Residual value of the project</t>
  </si>
  <si>
    <t>Extra production value</t>
  </si>
  <si>
    <t>Delta net trading cycle (days)</t>
  </si>
  <si>
    <t>Working capital</t>
  </si>
  <si>
    <t>Input --&gt;</t>
  </si>
  <si>
    <t>Repayment %</t>
  </si>
  <si>
    <t>Otherwise penalty of $1,000,000 per year.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</si>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</sst>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3" xfId="0" applyFont="1" applyFill="1" applyBorder="1"/>
    <xf numFmtId="0" fontId="7" fillId="3" borderId="0" xfId="0" applyFont="1" applyFill="1"/>
    <xf numFmtId="164" fontId="5" fillId="2" borderId="3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4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9" fontId="3" fillId="2" borderId="0" xfId="0" applyNumberFormat="1" applyFont="1" applyFill="1" applyAlignment="1">
      <alignment horizontal="right"/>
    </xf>
    <xf numFmtId="0" fontId="8" fillId="2" borderId="0" xfId="0" applyFont="1" applyFill="1"/>
    <xf numFmtId="164" fontId="9" fillId="2" borderId="0" xfId="1" applyNumberFormat="1" applyFont="1" applyFill="1" applyBorder="1"/>
    <xf numFmtId="0" fontId="10" fillId="2" borderId="1" xfId="0" applyFont="1" applyFill="1" applyBorder="1"/>
    <xf numFmtId="9" fontId="9" fillId="2" borderId="0" xfId="2" applyFont="1" applyFill="1" applyBorder="1"/>
    <xf numFmtId="0" fontId="6" fillId="2" borderId="1" xfId="0" applyFont="1" applyFill="1" applyBorder="1" applyAlignment="1">
      <alignment horizontal="right"/>
    </xf>
    <xf numFmtId="0" fontId="5" fillId="2" borderId="0" xfId="0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1" xfId="0" applyFont="1" applyFill="1" applyBorder="1"/>
    <xf numFmtId="0" fontId="5" fillId="2" borderId="3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30" customWidth="1"/>
    <col min="2" max="16384" width="9.140625" style="30"/>
  </cols>
  <sheetData>
    <row r="17" spans="2:2" ht="50.25" x14ac:dyDescent="0.7">
      <c r="B17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D3" sqref="D3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32" t="s">
        <v>21</v>
      </c>
      <c r="C3" s="13">
        <v>1</v>
      </c>
    </row>
    <row r="4" spans="2:3" s="2" customFormat="1" ht="14.25" x14ac:dyDescent="0.2">
      <c r="B4" s="31"/>
    </row>
    <row r="5" spans="2:3" s="2" customFormat="1" ht="15" thickBot="1" x14ac:dyDescent="0.25">
      <c r="B5" s="34" t="s">
        <v>39</v>
      </c>
      <c r="C5" s="7"/>
    </row>
    <row r="6" spans="2:3" s="2" customFormat="1" ht="14.25" x14ac:dyDescent="0.2">
      <c r="B6" s="32" t="s">
        <v>76</v>
      </c>
      <c r="C6" s="5">
        <v>0.01</v>
      </c>
    </row>
    <row r="7" spans="2:3" s="2" customFormat="1" ht="14.25" x14ac:dyDescent="0.2">
      <c r="B7" s="32" t="s">
        <v>77</v>
      </c>
      <c r="C7" s="5">
        <v>0.03</v>
      </c>
    </row>
    <row r="8" spans="2:3" s="2" customFormat="1" ht="14.25" x14ac:dyDescent="0.2">
      <c r="B8" s="31"/>
    </row>
    <row r="9" spans="2:3" s="2" customFormat="1" ht="15" thickBot="1" x14ac:dyDescent="0.25">
      <c r="B9" s="34" t="s">
        <v>78</v>
      </c>
      <c r="C9" s="7"/>
    </row>
    <row r="10" spans="2:3" s="2" customFormat="1" ht="14.25" x14ac:dyDescent="0.2">
      <c r="B10" s="32" t="s">
        <v>6</v>
      </c>
      <c r="C10" s="6">
        <v>15500</v>
      </c>
    </row>
    <row r="11" spans="2:3" s="2" customFormat="1" ht="14.25" x14ac:dyDescent="0.2">
      <c r="B11" s="32" t="s">
        <v>7</v>
      </c>
      <c r="C11" s="6">
        <v>11000</v>
      </c>
    </row>
    <row r="12" spans="2:3" s="2" customFormat="1" ht="14.25" x14ac:dyDescent="0.2">
      <c r="B12" s="31"/>
    </row>
    <row r="13" spans="2:3" s="2" customFormat="1" ht="15" thickBot="1" x14ac:dyDescent="0.25">
      <c r="B13" s="34" t="s">
        <v>17</v>
      </c>
      <c r="C13" s="7"/>
    </row>
    <row r="14" spans="2:3" s="2" customFormat="1" ht="14.25" x14ac:dyDescent="0.2">
      <c r="B14" s="32" t="s">
        <v>2</v>
      </c>
      <c r="C14" s="6">
        <v>320000000</v>
      </c>
    </row>
    <row r="15" spans="2:3" x14ac:dyDescent="0.2">
      <c r="B15" s="32" t="s">
        <v>1</v>
      </c>
      <c r="C15" s="6">
        <v>350000000</v>
      </c>
    </row>
    <row r="16" spans="2:3" x14ac:dyDescent="0.2">
      <c r="B16" s="32" t="s">
        <v>3</v>
      </c>
      <c r="C16" s="6">
        <v>380000000</v>
      </c>
    </row>
    <row r="18" spans="2:13" x14ac:dyDescent="0.2">
      <c r="B18" s="32" t="s">
        <v>19</v>
      </c>
      <c r="C18" s="6">
        <v>10</v>
      </c>
    </row>
    <row r="20" spans="2:13" ht="12.75" thickBot="1" x14ac:dyDescent="0.25">
      <c r="B20" s="34" t="s">
        <v>29</v>
      </c>
      <c r="C20" s="7"/>
    </row>
    <row r="21" spans="2:13" x14ac:dyDescent="0.2">
      <c r="B21" s="32" t="s">
        <v>31</v>
      </c>
      <c r="C21" s="3">
        <v>25</v>
      </c>
    </row>
    <row r="22" spans="2:13" x14ac:dyDescent="0.2">
      <c r="B22" s="32" t="s">
        <v>30</v>
      </c>
      <c r="C22" s="3">
        <v>30</v>
      </c>
    </row>
    <row r="23" spans="2:13" x14ac:dyDescent="0.2">
      <c r="B23" s="35" t="s">
        <v>32</v>
      </c>
      <c r="C23" s="12">
        <f>C21-C22</f>
        <v>-5</v>
      </c>
    </row>
    <row r="24" spans="2:13" x14ac:dyDescent="0.2">
      <c r="B24" s="38"/>
      <c r="C24" s="27"/>
    </row>
    <row r="25" spans="2:13" ht="12.75" thickBot="1" x14ac:dyDescent="0.25">
      <c r="B25" s="34" t="s">
        <v>38</v>
      </c>
      <c r="C25" s="7"/>
    </row>
    <row r="26" spans="2:13" x14ac:dyDescent="0.2">
      <c r="B26" s="32" t="s">
        <v>64</v>
      </c>
      <c r="C26" s="6">
        <v>200000000</v>
      </c>
    </row>
    <row r="27" spans="2:13" x14ac:dyDescent="0.2">
      <c r="B27" s="32" t="s">
        <v>40</v>
      </c>
      <c r="C27" s="5">
        <v>0.05</v>
      </c>
    </row>
    <row r="28" spans="2:13" x14ac:dyDescent="0.2">
      <c r="B28" s="32" t="s">
        <v>44</v>
      </c>
      <c r="C28" s="21" t="s">
        <v>43</v>
      </c>
    </row>
    <row r="29" spans="2:13" x14ac:dyDescent="0.2">
      <c r="B29" s="32" t="s">
        <v>79</v>
      </c>
      <c r="C29" s="5"/>
    </row>
    <row r="30" spans="2:13" s="32" customFormat="1" x14ac:dyDescent="0.2">
      <c r="C30" s="33"/>
    </row>
    <row r="31" spans="2:13" s="32" customFormat="1" ht="12.75" thickBot="1" x14ac:dyDescent="0.25">
      <c r="B31" s="34" t="s">
        <v>80</v>
      </c>
      <c r="C31" s="24">
        <v>0</v>
      </c>
      <c r="D31" s="24">
        <v>1</v>
      </c>
      <c r="E31" s="24">
        <v>2</v>
      </c>
      <c r="F31" s="24">
        <v>3</v>
      </c>
      <c r="G31" s="24">
        <v>4</v>
      </c>
      <c r="H31" s="24">
        <v>5</v>
      </c>
      <c r="I31" s="24">
        <v>6</v>
      </c>
      <c r="J31" s="24">
        <v>7</v>
      </c>
      <c r="K31" s="24">
        <v>8</v>
      </c>
      <c r="L31" s="24">
        <v>9</v>
      </c>
      <c r="M31" s="24">
        <v>10</v>
      </c>
    </row>
    <row r="32" spans="2:13" x14ac:dyDescent="0.2">
      <c r="B32" s="23" t="s">
        <v>50</v>
      </c>
      <c r="C32" s="25">
        <v>0</v>
      </c>
      <c r="D32" s="25">
        <v>0</v>
      </c>
      <c r="E32" s="25">
        <v>0.05</v>
      </c>
      <c r="F32" s="25">
        <v>0.1</v>
      </c>
      <c r="G32" s="25">
        <v>0.1</v>
      </c>
      <c r="H32" s="25">
        <v>0.1</v>
      </c>
      <c r="I32" s="25">
        <v>0.1</v>
      </c>
      <c r="J32" s="25">
        <v>0.1</v>
      </c>
      <c r="K32" s="25">
        <v>0.1</v>
      </c>
      <c r="L32" s="25">
        <v>0.1</v>
      </c>
      <c r="M32" s="25">
        <v>0.1</v>
      </c>
    </row>
    <row r="33" spans="2:13" s="32" customFormat="1" x14ac:dyDescent="0.2"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2:13" x14ac:dyDescent="0.2">
      <c r="B34" s="37" t="s">
        <v>41</v>
      </c>
    </row>
    <row r="35" spans="2:13" x14ac:dyDescent="0.2">
      <c r="B35" s="32" t="s">
        <v>81</v>
      </c>
    </row>
    <row r="36" spans="2:13" x14ac:dyDescent="0.2">
      <c r="B36" s="32" t="s">
        <v>51</v>
      </c>
    </row>
    <row r="38" spans="2:13" x14ac:dyDescent="0.2">
      <c r="B38" s="32" t="s">
        <v>42</v>
      </c>
      <c r="C38" s="5">
        <v>0.3</v>
      </c>
    </row>
    <row r="40" spans="2:13" x14ac:dyDescent="0.2">
      <c r="B40" s="32" t="s">
        <v>45</v>
      </c>
      <c r="C40" s="6">
        <v>100000000</v>
      </c>
    </row>
    <row r="42" spans="2:13" s="32" customFormat="1" hidden="1" outlineLevel="1" x14ac:dyDescent="0.2">
      <c r="B42" s="36" t="s">
        <v>57</v>
      </c>
      <c r="C42" s="19">
        <v>0.9</v>
      </c>
    </row>
    <row r="43" spans="2:13" s="32" customFormat="1" hidden="1" outlineLevel="1" x14ac:dyDescent="0.2"/>
    <row r="44" spans="2:13" ht="12.75" hidden="1" outlineLevel="1" thickBot="1" x14ac:dyDescent="0.25">
      <c r="B44" s="34" t="s">
        <v>52</v>
      </c>
      <c r="C44" s="26" t="s">
        <v>58</v>
      </c>
      <c r="D44" s="26" t="s">
        <v>54</v>
      </c>
    </row>
    <row r="45" spans="2:13" hidden="1" outlineLevel="1" x14ac:dyDescent="0.2">
      <c r="B45" s="32" t="s">
        <v>53</v>
      </c>
      <c r="C45" s="5">
        <v>0.8</v>
      </c>
      <c r="D45" s="3">
        <v>0.6</v>
      </c>
    </row>
    <row r="46" spans="2:13" hidden="1" outlineLevel="1" x14ac:dyDescent="0.2">
      <c r="B46" s="32" t="s">
        <v>55</v>
      </c>
      <c r="C46" s="5">
        <v>0.9</v>
      </c>
      <c r="D46" s="3">
        <v>0.65</v>
      </c>
    </row>
    <row r="47" spans="2:13" hidden="1" outlineLevel="1" x14ac:dyDescent="0.2">
      <c r="B47" s="32" t="s">
        <v>56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32" t="s">
        <v>59</v>
      </c>
      <c r="C49" s="5">
        <v>0.06</v>
      </c>
    </row>
    <row r="50" spans="2:3" hidden="1" outlineLevel="1" x14ac:dyDescent="0.2">
      <c r="B50" s="32" t="s">
        <v>60</v>
      </c>
      <c r="C50" s="5">
        <v>0.05</v>
      </c>
    </row>
    <row r="51" spans="2:3" hidden="1" outlineLevel="1" x14ac:dyDescent="0.2"/>
    <row r="52" spans="2:3" hidden="1" outlineLevel="1" x14ac:dyDescent="0.2">
      <c r="B52" s="32" t="s">
        <v>61</v>
      </c>
      <c r="C52" s="5">
        <v>0.03</v>
      </c>
    </row>
    <row r="53" spans="2:3" hidden="1" outlineLevel="1" x14ac:dyDescent="0.2">
      <c r="B53" s="32" t="s">
        <v>62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2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28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65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66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67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68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69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70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71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72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73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74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75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I17" sqref="I17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48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ht="3.75" customHeight="1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46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47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48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3" spans="2:12" ht="3.75" customHeight="1" x14ac:dyDescent="0.25"/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2017-11-07T12:26:29Z</dcterms:modified>
</cp:coreProperties>
</file>