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C3371416-EF89-4699-94AB-38ABC39B3971}" xr6:coauthVersionLast="38" xr6:coauthVersionMax="38" xr10:uidLastSave="{00000000-0000-0000-0000-000000000000}"/>
  <bookViews>
    <workbookView xWindow="0" yWindow="0" windowWidth="20496" windowHeight="8112" firstSheet="30" activeTab="3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78" l="1"/>
  <c r="H18" i="178" l="1"/>
  <c r="H17" i="178"/>
  <c r="S30" i="177" l="1"/>
  <c r="S29" i="177" s="1"/>
  <c r="R30" i="177"/>
  <c r="R29" i="177" s="1"/>
  <c r="Q30" i="177"/>
  <c r="P30" i="177"/>
  <c r="P29" i="177" s="1"/>
  <c r="O30" i="177"/>
  <c r="O29" i="177" s="1"/>
  <c r="N30" i="177"/>
  <c r="N29" i="177" s="1"/>
  <c r="M30" i="177"/>
  <c r="L30" i="177"/>
  <c r="L29" i="177" s="1"/>
  <c r="K30" i="177"/>
  <c r="K29" i="177" s="1"/>
  <c r="J30" i="177"/>
  <c r="J29" i="177" s="1"/>
  <c r="I30" i="177"/>
  <c r="Q29" i="177"/>
  <c r="M29" i="177"/>
  <c r="I29" i="177"/>
  <c r="S26" i="177"/>
  <c r="R26" i="177"/>
  <c r="Q26" i="177"/>
  <c r="P26" i="177"/>
  <c r="O26" i="177"/>
  <c r="N26" i="177"/>
  <c r="M26" i="177"/>
  <c r="L26" i="177"/>
  <c r="K26" i="177"/>
  <c r="J26" i="177"/>
  <c r="I26" i="177"/>
  <c r="S24" i="177"/>
  <c r="R24" i="177"/>
  <c r="Q24" i="177"/>
  <c r="P24" i="177"/>
  <c r="O24" i="177"/>
  <c r="N24" i="177"/>
  <c r="M24" i="177"/>
  <c r="L24" i="177"/>
  <c r="K24" i="177"/>
  <c r="J24" i="177"/>
  <c r="I24" i="177"/>
  <c r="S22" i="177"/>
  <c r="R22" i="177"/>
  <c r="Q22" i="177"/>
  <c r="P22" i="177"/>
  <c r="O22" i="177"/>
  <c r="N22" i="177"/>
  <c r="M22" i="177"/>
  <c r="L22" i="177"/>
  <c r="K22" i="177"/>
  <c r="J22" i="177"/>
  <c r="I22" i="177"/>
  <c r="S20" i="177"/>
  <c r="R20" i="177"/>
  <c r="Q20" i="177"/>
  <c r="P20" i="177"/>
  <c r="O20" i="177"/>
  <c r="N20" i="177"/>
  <c r="M20" i="177"/>
  <c r="L20" i="177"/>
  <c r="K20" i="177"/>
  <c r="J20" i="177"/>
  <c r="I2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S15" i="177" l="1"/>
  <c r="R15" i="177"/>
  <c r="Q15" i="177"/>
  <c r="P15" i="177"/>
  <c r="O15" i="177"/>
  <c r="N15" i="177"/>
  <c r="M15" i="177"/>
  <c r="L15" i="177"/>
  <c r="K15" i="177"/>
  <c r="J15" i="177"/>
  <c r="I15" i="177"/>
  <c r="S16" i="177"/>
  <c r="R16" i="177"/>
  <c r="Q16" i="177"/>
  <c r="P16" i="177"/>
  <c r="O16" i="177"/>
  <c r="N16" i="177"/>
  <c r="M16" i="177"/>
  <c r="L16" i="177"/>
  <c r="K16" i="177"/>
  <c r="J16" i="177"/>
  <c r="I16" i="177"/>
  <c r="S14" i="177"/>
  <c r="R14" i="177"/>
  <c r="Q14" i="177"/>
  <c r="P14" i="177"/>
  <c r="O14" i="177"/>
  <c r="N14" i="177"/>
  <c r="M14" i="177"/>
  <c r="L14" i="177"/>
  <c r="K14" i="177"/>
  <c r="J14" i="177"/>
  <c r="I14" i="177"/>
  <c r="S12" i="177"/>
  <c r="R12" i="177"/>
  <c r="Q12" i="177"/>
  <c r="P12" i="177"/>
  <c r="O12" i="177"/>
  <c r="N12" i="177"/>
  <c r="M12" i="177"/>
  <c r="L12" i="177"/>
  <c r="K12" i="177"/>
  <c r="J12" i="177"/>
  <c r="I12" i="177"/>
  <c r="S11" i="177"/>
  <c r="R11" i="177"/>
  <c r="Q11" i="177"/>
  <c r="P11" i="177"/>
  <c r="O11" i="177"/>
  <c r="N11" i="177"/>
  <c r="M11" i="177"/>
  <c r="L11" i="177"/>
  <c r="K11" i="177"/>
  <c r="J11" i="177"/>
  <c r="I11" i="177"/>
  <c r="S9" i="177"/>
  <c r="R9" i="177"/>
  <c r="Q9" i="177"/>
  <c r="P9" i="177"/>
  <c r="O9" i="177"/>
  <c r="N9" i="177"/>
  <c r="M9" i="177"/>
  <c r="L9" i="177"/>
  <c r="K9" i="177"/>
  <c r="J9" i="177"/>
  <c r="I9" i="177"/>
  <c r="S10" i="177"/>
  <c r="R10" i="177"/>
  <c r="Q10" i="177"/>
  <c r="P10" i="177"/>
  <c r="O10" i="177"/>
  <c r="N10" i="177"/>
  <c r="M10" i="177"/>
  <c r="L10" i="177"/>
  <c r="K10" i="177"/>
  <c r="J10" i="177"/>
  <c r="I10" i="177"/>
  <c r="S6" i="177"/>
  <c r="R6" i="177"/>
  <c r="Q6" i="177"/>
  <c r="P6" i="177"/>
  <c r="O6" i="177"/>
  <c r="N6" i="177"/>
  <c r="M6" i="177"/>
  <c r="L6" i="177"/>
  <c r="K6" i="177"/>
  <c r="J6" i="177"/>
  <c r="I6" i="177"/>
  <c r="H16" i="178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<sst xmlns="http://schemas.openxmlformats.org/spreadsheetml/2006/main" count="992" uniqueCount="285">
  <si>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</si>
  <si>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</si>
  <si>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</si>
  <si>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</si>
  <si>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</si>
  <si>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</si>
  <si>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</si>
  <si>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</si>
  <si>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</si>
  <si>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</si>
  <si>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</si>
  <si>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</si>
  <si>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</si>
  <si>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</si>
  <si>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</si>
  <si>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</si>
  <si>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</si>
  <si>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</si>
  <si>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</si>
  <si>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</si>
  <si>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</si>
  <si>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</si>
  <si>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</si>
  <si>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</si>
  <si>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</si>
  <si>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</si>
  <si>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</si>
  <si>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</si>
  <si>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</si>
  <si>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</si>
  <si>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</si>
  <si>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</si>
  <si>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</si>
  <si>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</si>
  <si>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</si>
  <si>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</si>
  <si>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</si>
  <si>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</si>
  <si>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</si>
  <si>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</si>
  <si>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</si>
  <si>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</si>
  <si>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</si>
  <si>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</si>
  <si>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</si>
  <si>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</si>
  <si>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</si>
  <si>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</si>
  <si>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</si>
  <si>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</si>
  <si>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</si>
  <si>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</si>
  <si>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</si>
  <si>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</si>
  <si>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</si>
  <si>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</si>
  <si>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</si>
  <si>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</si>
  <si>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</si>
  <si>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</si>
  <si>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</si>
  <si>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</si>
  <si>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</si>
  <si>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</si>
  <si>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</si>
  <si>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</si>
  <si>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</si>
  <si>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</si>
  <si>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</si>
  <si>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</si>
  <si>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</si>
  <si>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</si>
  <si>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</si>
  <si>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</si>
  <si>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</si>
  <si>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</si>
  <si>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</si>
  <si>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</si>
  <si>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</si>
  <si>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</si>
  <si>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</si>
  <si>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</si>
  <si>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</si>
  <si>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</si>
  <si>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</si>
  <si>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</si>
  <si>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</si>
  <si>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</si>
  <si>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</si>
  <si>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</si>
  <si>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</si>
  <si>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</si>
  <si>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</si>
  <si>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</si>
  <si>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</si>
  <si>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</si>
  <si>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</si>
  <si>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</si>
  <si>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</si>
  <si>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</si>
  <si>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</si>
  <si>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</si>
  <si>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</si>
  <si>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</si>
  <si>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</si>
  <si>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</si>
  <si>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</si>
  <si>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</si>
  <si>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</si>
  <si>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</si>
  <si>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</si>
  <si>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</si>
  <si>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</si>
  <si>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</si>
  <si>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</si>
  <si>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</si>
  <si>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</si>
  <si>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</si>
  <si>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</si>
  <si>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</si>
  <si>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</si>
  <si>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</si>
  <si>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</si>
  <si>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</si>
  <si>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</si>
  <si>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</si>
  <si>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</si>
  <si>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</si>
  <si>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</si>
  <si>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</si>
  <si>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</si>
  <si>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</si>
  <si>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</si>
  <si>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</si>
  <si>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</si>
  <si>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</si>
  <si>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</si>
  <si>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</si>
  <si>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</si>
  <si>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</si>
  <si>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</si>
  <si>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</si>
  <si>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</si>
  <si>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</si>
  <si>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</si>
  <si>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</si>
  <si>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</si>
  <si>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</si>
  <si>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</si>
  <si>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</si>
  <si>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</si>
  <si>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</si>
  <si>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</si>
  <si>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</si>
  <si>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</si>
  <si>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</si>
  <si>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</si>
  <si>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</si>
  <si>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</si>
  <si>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</si>
  <si>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</si>
  <si>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</si>
  <si>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</si>
  <si>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</si>
  <si>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</si>
  <si>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</si>
  <si>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</si>
  <si>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</si>
  <si>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</si>
  <si>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</si>
  <si>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</si>
  <si>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</si>
  <si>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</si>
  <si>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</si>
  <si>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</si>
  <si>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</si>
  <si>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</si>
  <si>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</si>
  <si>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</si>
  <si>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</si>
  <si>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</si>
  <si>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</si>
  <si>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</si>
  <si>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</si>
  <si>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</si>
  <si>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</si>
  <si>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</si>
  <si>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</si>
  <si>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</si>
  <si>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</si>
  <si>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</si>
  <si>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</si>
  <si>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</si>
  <si>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</si>
  <si>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</si>
  <si>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</si>
  <si>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</si>
  <si>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</si>
  <si>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</si>
  <si>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</si>
  <si>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</si>
  <si>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</si>
  <si>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</si>
  <si>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</si>
  <si>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</si>
  <si>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</si>
  <si>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</si>
  <si>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</si>
  <si>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</si>
  <si>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</si>
  <si>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</si>
  <si>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</si>
  <si>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</si>
  <si>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</si>
  <si>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</si>
  <si>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</si>
  <si>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</si>
  <si>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</si>
  <si>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</si>
  <si>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</si>
  <si>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</si>
  <si>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</si>
  <si>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</si>
  <si>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</si>
  <si>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</si>
  <si>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</si>
  <si>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</si>
  <si>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</si>
  <si>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</si>
  <si>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</si>
  <si>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</si>
  <si>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</si>
  <si>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</si>
  <si>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</si>
  <si>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</si>
  <si>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</si>
  <si>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</si>
  <si>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</si>
  <si>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</si>
  <si>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</si>
  <si>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</si>
  <si>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</si>
  <si>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</si>
  <si>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</si>
  <si>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</si>
  <si>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</si>
  <si>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</si>
  <si>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</si>
  <si>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</si>
  <si>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</si>
  <si>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</si>
  <si>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</si>
  <si>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</si>
  <si>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</si>
  <si>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</si>
  <si>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</si>
  <si>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</si>
  <si>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</si>
  <si>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</si>
  <si>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</si>
  <si>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</si>
  <si>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</si>
  <si>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</si>
  <si>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</si>
  <si>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</si>
  <si>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</si>
  <si>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</si>
  <si>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</si>
  <si>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</si>
  <si>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</si>
  <si>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</si>
  <si>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</si>
  <si>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</si>
  <si>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</si>
  <si>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</si>
  <si>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</si>
  <si>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</si>
  <si>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</si>
  <si>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</si>
  <si>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</si>
  <si>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</si>
  <si>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</si>
  <si>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</si>
  <si>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</si>
  <si>
    <t>Financing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</si>
</sst>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H9" sqref="H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pane xSplit="2" ySplit="4" topLeftCell="C13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>
        <f>$G$6</f>
        <v>146.822</v>
      </c>
      <c r="J6" s="127">
        <f t="shared" ref="J6:S6" si="0">$G$6</f>
        <v>146.822</v>
      </c>
      <c r="K6" s="127">
        <f t="shared" si="0"/>
        <v>146.822</v>
      </c>
      <c r="L6" s="127">
        <f t="shared" si="0"/>
        <v>146.822</v>
      </c>
      <c r="M6" s="127">
        <f t="shared" si="0"/>
        <v>146.822</v>
      </c>
      <c r="N6" s="127">
        <f t="shared" si="0"/>
        <v>146.822</v>
      </c>
      <c r="O6" s="127">
        <f t="shared" si="0"/>
        <v>146.822</v>
      </c>
      <c r="P6" s="127">
        <f t="shared" si="0"/>
        <v>146.822</v>
      </c>
      <c r="Q6" s="127">
        <f t="shared" si="0"/>
        <v>146.822</v>
      </c>
      <c r="R6" s="127">
        <f t="shared" si="0"/>
        <v>146.822</v>
      </c>
      <c r="S6" s="127">
        <f t="shared" si="0"/>
        <v>146.822</v>
      </c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>
        <f>I10*'P&amp;L'!I5</f>
        <v>575.41350148758636</v>
      </c>
      <c r="J9" s="127">
        <f>J10*'P&amp;L'!J5</f>
        <v>737.5451170107516</v>
      </c>
      <c r="K9" s="127">
        <f>K10*'P&amp;L'!K5</f>
        <v>1327.9896825713492</v>
      </c>
      <c r="L9" s="127">
        <f>L10*'P&amp;L'!L5</f>
        <v>1763.3401765068079</v>
      </c>
      <c r="M9" s="127">
        <f>M10*'P&amp;L'!M5</f>
        <v>2277.0468084796312</v>
      </c>
      <c r="N9" s="127">
        <f>N10*'P&amp;L'!N5</f>
        <v>2441.6838793882448</v>
      </c>
      <c r="O9" s="127">
        <f>O10*'P&amp;L'!O5</f>
        <v>2620.3082420362116</v>
      </c>
      <c r="P9" s="127">
        <f>P10*'P&amp;L'!P5</f>
        <v>2720.9088348874816</v>
      </c>
      <c r="Q9" s="127">
        <f>Q10*'P&amp;L'!Q5</f>
        <v>2825.9875259873461</v>
      </c>
      <c r="R9" s="127">
        <f>R10*'P&amp;L'!R5</f>
        <v>2888.840446900429</v>
      </c>
      <c r="S9" s="127">
        <f>S10*'P&amp;L'!S5</f>
        <v>2953.3304164553751</v>
      </c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>
        <f>AVERAGE($C$10:$G$10)</f>
        <v>3.1988358461316362E-2</v>
      </c>
      <c r="J10" s="162">
        <f t="shared" ref="J10:S10" si="1">AVERAGE($C$10:$G$10)</f>
        <v>3.1988358461316362E-2</v>
      </c>
      <c r="K10" s="162">
        <f t="shared" si="1"/>
        <v>3.1988358461316362E-2</v>
      </c>
      <c r="L10" s="162">
        <f t="shared" si="1"/>
        <v>3.1988358461316362E-2</v>
      </c>
      <c r="M10" s="162">
        <f t="shared" si="1"/>
        <v>3.1988358461316362E-2</v>
      </c>
      <c r="N10" s="162">
        <f t="shared" si="1"/>
        <v>3.1988358461316362E-2</v>
      </c>
      <c r="O10" s="162">
        <f t="shared" si="1"/>
        <v>3.1988358461316362E-2</v>
      </c>
      <c r="P10" s="162">
        <f t="shared" si="1"/>
        <v>3.1988358461316362E-2</v>
      </c>
      <c r="Q10" s="162">
        <f t="shared" si="1"/>
        <v>3.1988358461316362E-2</v>
      </c>
      <c r="R10" s="162">
        <f t="shared" si="1"/>
        <v>3.1988358461316362E-2</v>
      </c>
      <c r="S10" s="162">
        <f t="shared" si="1"/>
        <v>3.1988358461316362E-2</v>
      </c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>
        <f>$G$11</f>
        <v>2282.047</v>
      </c>
      <c r="J11" s="127">
        <f t="shared" ref="J11:S11" si="2">$G$11</f>
        <v>2282.047</v>
      </c>
      <c r="K11" s="127">
        <f t="shared" si="2"/>
        <v>2282.047</v>
      </c>
      <c r="L11" s="127">
        <f t="shared" si="2"/>
        <v>2282.047</v>
      </c>
      <c r="M11" s="127">
        <f t="shared" si="2"/>
        <v>2282.047</v>
      </c>
      <c r="N11" s="127">
        <f t="shared" si="2"/>
        <v>2282.047</v>
      </c>
      <c r="O11" s="127">
        <f t="shared" si="2"/>
        <v>2282.047</v>
      </c>
      <c r="P11" s="127">
        <f t="shared" si="2"/>
        <v>2282.047</v>
      </c>
      <c r="Q11" s="127">
        <f t="shared" si="2"/>
        <v>2282.047</v>
      </c>
      <c r="R11" s="127">
        <f t="shared" si="2"/>
        <v>2282.047</v>
      </c>
      <c r="S11" s="127">
        <f t="shared" si="2"/>
        <v>2282.047</v>
      </c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>
        <f>$G$12</f>
        <v>6340.0309999999999</v>
      </c>
      <c r="J12" s="127">
        <f t="shared" ref="J12:S12" si="3">$G$12</f>
        <v>6340.0309999999999</v>
      </c>
      <c r="K12" s="127">
        <f t="shared" si="3"/>
        <v>6340.0309999999999</v>
      </c>
      <c r="L12" s="127">
        <f t="shared" si="3"/>
        <v>6340.0309999999999</v>
      </c>
      <c r="M12" s="127">
        <f t="shared" si="3"/>
        <v>6340.0309999999999</v>
      </c>
      <c r="N12" s="127">
        <f t="shared" si="3"/>
        <v>6340.0309999999999</v>
      </c>
      <c r="O12" s="127">
        <f t="shared" si="3"/>
        <v>6340.0309999999999</v>
      </c>
      <c r="P12" s="127">
        <f t="shared" si="3"/>
        <v>6340.0309999999999</v>
      </c>
      <c r="Q12" s="127">
        <f t="shared" si="3"/>
        <v>6340.0309999999999</v>
      </c>
      <c r="R12" s="127">
        <f t="shared" si="3"/>
        <v>6340.0309999999999</v>
      </c>
      <c r="S12" s="127">
        <f t="shared" si="3"/>
        <v>6340.0309999999999</v>
      </c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>
        <f>$G$14</f>
        <v>364.69</v>
      </c>
      <c r="J14" s="127">
        <f t="shared" ref="J14:S14" si="4">$G$14</f>
        <v>364.69</v>
      </c>
      <c r="K14" s="127">
        <f t="shared" si="4"/>
        <v>364.69</v>
      </c>
      <c r="L14" s="127">
        <f t="shared" si="4"/>
        <v>364.69</v>
      </c>
      <c r="M14" s="127">
        <f t="shared" si="4"/>
        <v>364.69</v>
      </c>
      <c r="N14" s="127">
        <f t="shared" si="4"/>
        <v>364.69</v>
      </c>
      <c r="O14" s="127">
        <f t="shared" si="4"/>
        <v>364.69</v>
      </c>
      <c r="P14" s="127">
        <f t="shared" si="4"/>
        <v>364.69</v>
      </c>
      <c r="Q14" s="127">
        <f t="shared" si="4"/>
        <v>364.69</v>
      </c>
      <c r="R14" s="127">
        <f t="shared" si="4"/>
        <v>364.69</v>
      </c>
      <c r="S14" s="127">
        <f t="shared" si="4"/>
        <v>364.69</v>
      </c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>
        <f>I16*'P&amp;L'!I5</f>
        <v>2491.7900197694539</v>
      </c>
      <c r="J15" s="127">
        <f>J16*'P&amp;L'!J5</f>
        <v>3193.8902318869773</v>
      </c>
      <c r="K15" s="127">
        <f>K16*'P&amp;L'!K5</f>
        <v>5750.7712781040491</v>
      </c>
      <c r="L15" s="127">
        <f>L16*'P&amp;L'!L5</f>
        <v>7636.0277294830939</v>
      </c>
      <c r="M15" s="127">
        <f>M16*'P&amp;L'!M5</f>
        <v>9860.6002418242479</v>
      </c>
      <c r="N15" s="127">
        <f>N16*'P&amp;L'!N5</f>
        <v>10573.550162383264</v>
      </c>
      <c r="O15" s="127">
        <f>O16*'P&amp;L'!O5</f>
        <v>11347.071122498388</v>
      </c>
      <c r="P15" s="127">
        <f>P16*'P&amp;L'!P5</f>
        <v>11782.715320282463</v>
      </c>
      <c r="Q15" s="127">
        <f>Q16*'P&amp;L'!Q5</f>
        <v>12237.751625645777</v>
      </c>
      <c r="R15" s="127">
        <f>R16*'P&amp;L'!R5</f>
        <v>12509.932032674265</v>
      </c>
      <c r="S15" s="127">
        <f>S16*'P&amp;L'!S5</f>
        <v>12789.201570314264</v>
      </c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>
        <f>AVERAGE($E$16:$G$16)</f>
        <v>0.1385234655715416</v>
      </c>
      <c r="J16" s="162">
        <f t="shared" ref="J16:S16" si="5">AVERAGE($E$16:$G$16)</f>
        <v>0.1385234655715416</v>
      </c>
      <c r="K16" s="162">
        <f t="shared" si="5"/>
        <v>0.1385234655715416</v>
      </c>
      <c r="L16" s="162">
        <f t="shared" si="5"/>
        <v>0.1385234655715416</v>
      </c>
      <c r="M16" s="162">
        <f t="shared" si="5"/>
        <v>0.1385234655715416</v>
      </c>
      <c r="N16" s="162">
        <f t="shared" si="5"/>
        <v>0.1385234655715416</v>
      </c>
      <c r="O16" s="162">
        <f t="shared" si="5"/>
        <v>0.1385234655715416</v>
      </c>
      <c r="P16" s="162">
        <f t="shared" si="5"/>
        <v>0.1385234655715416</v>
      </c>
      <c r="Q16" s="162">
        <f t="shared" si="5"/>
        <v>0.1385234655715416</v>
      </c>
      <c r="R16" s="162">
        <f t="shared" si="5"/>
        <v>0.1385234655715416</v>
      </c>
      <c r="S16" s="162">
        <f t="shared" si="5"/>
        <v>0.1385234655715416</v>
      </c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>
        <f>I21*'P&amp;L'!I$5</f>
        <v>2711.0715284133826</v>
      </c>
      <c r="J20" s="127">
        <f>J21*'P&amp;L'!J$5</f>
        <v>3474.9576825689101</v>
      </c>
      <c r="K20" s="127">
        <f>K21*'P&amp;L'!K$5</f>
        <v>6256.8483519039928</v>
      </c>
      <c r="L20" s="127">
        <f>L21*'P&amp;L'!L$5</f>
        <v>8308.0103874451197</v>
      </c>
      <c r="M20" s="127">
        <f>M21*'P&amp;L'!M$5</f>
        <v>10728.348840224191</v>
      </c>
      <c r="N20" s="127">
        <f>N21*'P&amp;L'!N$5</f>
        <v>11504.039494523771</v>
      </c>
      <c r="O20" s="127">
        <f>O21*'P&amp;L'!O$5</f>
        <v>12345.631536775036</v>
      </c>
      <c r="P20" s="127">
        <f>P21*'P&amp;L'!P$5</f>
        <v>12819.613121001852</v>
      </c>
      <c r="Q20" s="127">
        <f>Q21*'P&amp;L'!Q$5</f>
        <v>13314.693349302564</v>
      </c>
      <c r="R20" s="127">
        <f>R21*'P&amp;L'!R$5</f>
        <v>13610.826067642602</v>
      </c>
      <c r="S20" s="127">
        <f>S21*'P&amp;L'!S$5</f>
        <v>13914.671771430681</v>
      </c>
      <c r="U20" s="8" t="s">
        <v>118</v>
      </c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>
        <f>AVERAGE($C21:$G21)</f>
        <v>0.15071375218161615</v>
      </c>
      <c r="J21" s="162">
        <f t="shared" ref="J21:S21" si="6">AVERAGE($C21:$G21)</f>
        <v>0.15071375218161615</v>
      </c>
      <c r="K21" s="162">
        <f t="shared" si="6"/>
        <v>0.15071375218161615</v>
      </c>
      <c r="L21" s="162">
        <f t="shared" si="6"/>
        <v>0.15071375218161615</v>
      </c>
      <c r="M21" s="162">
        <f t="shared" si="6"/>
        <v>0.15071375218161615</v>
      </c>
      <c r="N21" s="162">
        <f t="shared" si="6"/>
        <v>0.15071375218161615</v>
      </c>
      <c r="O21" s="162">
        <f t="shared" si="6"/>
        <v>0.15071375218161615</v>
      </c>
      <c r="P21" s="162">
        <f t="shared" si="6"/>
        <v>0.15071375218161615</v>
      </c>
      <c r="Q21" s="162">
        <f t="shared" si="6"/>
        <v>0.15071375218161615</v>
      </c>
      <c r="R21" s="162">
        <f t="shared" si="6"/>
        <v>0.15071375218161615</v>
      </c>
      <c r="S21" s="162">
        <f t="shared" si="6"/>
        <v>0.15071375218161615</v>
      </c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>
        <f>I23*'P&amp;L'!I$5</f>
        <v>1575.1498408193231</v>
      </c>
      <c r="J22" s="127">
        <f>J23*'P&amp;L'!J$5</f>
        <v>2018.9725660818842</v>
      </c>
      <c r="K22" s="127">
        <f>K23*'P&amp;L'!K$5</f>
        <v>3635.2687792416896</v>
      </c>
      <c r="L22" s="127">
        <f>L23*'P&amp;L'!L$5</f>
        <v>4827.0069978448983</v>
      </c>
      <c r="M22" s="127">
        <f>M23*'P&amp;L'!M$5</f>
        <v>6233.2390683262674</v>
      </c>
      <c r="N22" s="127">
        <f>N23*'P&amp;L'!N$5</f>
        <v>6683.9202834250364</v>
      </c>
      <c r="O22" s="127">
        <f>O23*'P&amp;L'!O$5</f>
        <v>7172.8906250385235</v>
      </c>
      <c r="P22" s="127">
        <f>P23*'P&amp;L'!P$5</f>
        <v>7448.276947059725</v>
      </c>
      <c r="Q22" s="127">
        <f>Q23*'P&amp;L'!Q$5</f>
        <v>7735.9217157896173</v>
      </c>
      <c r="R22" s="127">
        <f>R23*'P&amp;L'!R$5</f>
        <v>7907.9767129617821</v>
      </c>
      <c r="S22" s="127">
        <f>S23*'P&amp;L'!S$5</f>
        <v>8084.513003848776</v>
      </c>
      <c r="U22" s="8" t="s">
        <v>118</v>
      </c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>
        <f t="shared" ref="I23:S23" si="7">AVERAGE($C23:$G23)</f>
        <v>8.7565650802687883E-2</v>
      </c>
      <c r="J23" s="162">
        <f t="shared" si="7"/>
        <v>8.7565650802687883E-2</v>
      </c>
      <c r="K23" s="162">
        <f t="shared" si="7"/>
        <v>8.7565650802687883E-2</v>
      </c>
      <c r="L23" s="162">
        <f t="shared" si="7"/>
        <v>8.7565650802687883E-2</v>
      </c>
      <c r="M23" s="162">
        <f t="shared" si="7"/>
        <v>8.7565650802687883E-2</v>
      </c>
      <c r="N23" s="162">
        <f t="shared" si="7"/>
        <v>8.7565650802687883E-2</v>
      </c>
      <c r="O23" s="162">
        <f t="shared" si="7"/>
        <v>8.7565650802687883E-2</v>
      </c>
      <c r="P23" s="162">
        <f t="shared" si="7"/>
        <v>8.7565650802687883E-2</v>
      </c>
      <c r="Q23" s="162">
        <f t="shared" si="7"/>
        <v>8.7565650802687883E-2</v>
      </c>
      <c r="R23" s="162">
        <f t="shared" si="7"/>
        <v>8.7565650802687883E-2</v>
      </c>
      <c r="S23" s="162">
        <f t="shared" si="7"/>
        <v>8.7565650802687883E-2</v>
      </c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>
        <f>I25*'P&amp;L'!I$5</f>
        <v>782.12506436822423</v>
      </c>
      <c r="J24" s="127">
        <f>J25*'P&amp;L'!J$5</f>
        <v>1002.5008461309944</v>
      </c>
      <c r="K24" s="127">
        <f>K25*'P&amp;L'!K$5</f>
        <v>1805.0567344636099</v>
      </c>
      <c r="L24" s="127">
        <f>L25*'P&amp;L'!L$5</f>
        <v>2396.8025524045092</v>
      </c>
      <c r="M24" s="127">
        <f>M25*'P&amp;L'!M$5</f>
        <v>3095.0531696726475</v>
      </c>
      <c r="N24" s="127">
        <f>N25*'P&amp;L'!N$5</f>
        <v>3318.8344666858416</v>
      </c>
      <c r="O24" s="127">
        <f>O25*'P&amp;L'!O$5</f>
        <v>3561.6278505265022</v>
      </c>
      <c r="P24" s="127">
        <f>P25*'P&amp;L'!P$5</f>
        <v>3698.3682032569614</v>
      </c>
      <c r="Q24" s="127">
        <f>Q25*'P&amp;L'!Q$5</f>
        <v>3841.1953663800759</v>
      </c>
      <c r="R24" s="127">
        <f>R25*'P&amp;L'!R$5</f>
        <v>3926.6275724158891</v>
      </c>
      <c r="S24" s="127">
        <f>S25*'P&amp;L'!S$5</f>
        <v>4014.2849204949121</v>
      </c>
      <c r="U24" s="8" t="s">
        <v>118</v>
      </c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>
        <f t="shared" ref="I25:S25" si="8">AVERAGE($C25:$G25)</f>
        <v>4.3479857278132764E-2</v>
      </c>
      <c r="J25" s="162">
        <f t="shared" si="8"/>
        <v>4.3479857278132764E-2</v>
      </c>
      <c r="K25" s="162">
        <f t="shared" si="8"/>
        <v>4.3479857278132764E-2</v>
      </c>
      <c r="L25" s="162">
        <f t="shared" si="8"/>
        <v>4.3479857278132764E-2</v>
      </c>
      <c r="M25" s="162">
        <f t="shared" si="8"/>
        <v>4.3479857278132764E-2</v>
      </c>
      <c r="N25" s="162">
        <f t="shared" si="8"/>
        <v>4.3479857278132764E-2</v>
      </c>
      <c r="O25" s="162">
        <f t="shared" si="8"/>
        <v>4.3479857278132764E-2</v>
      </c>
      <c r="P25" s="162">
        <f t="shared" si="8"/>
        <v>4.3479857278132764E-2</v>
      </c>
      <c r="Q25" s="162">
        <f t="shared" si="8"/>
        <v>4.3479857278132764E-2</v>
      </c>
      <c r="R25" s="162">
        <f t="shared" si="8"/>
        <v>4.3479857278132764E-2</v>
      </c>
      <c r="S25" s="162">
        <f t="shared" si="8"/>
        <v>4.3479857278132764E-2</v>
      </c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>
        <f>I27*'P&amp;L'!I$5</f>
        <v>1601.5092419732368</v>
      </c>
      <c r="J26" s="127">
        <f>J27*'P&amp;L'!J$5</f>
        <v>2052.7591344507809</v>
      </c>
      <c r="K26" s="127">
        <f>K27*'P&amp;L'!K$5</f>
        <v>3696.1033141990033</v>
      </c>
      <c r="L26" s="127">
        <f>L27*'P&amp;L'!L$5</f>
        <v>4907.7847184982938</v>
      </c>
      <c r="M26" s="127">
        <f>M27*'P&amp;L'!M$5</f>
        <v>6337.5494296851566</v>
      </c>
      <c r="N26" s="127">
        <f>N27*'P&amp;L'!N$5</f>
        <v>6795.7725856415291</v>
      </c>
      <c r="O26" s="127">
        <f>O27*'P&amp;L'!O$5</f>
        <v>7292.9256188650097</v>
      </c>
      <c r="P26" s="127">
        <f>P27*'P&amp;L'!P$5</f>
        <v>7572.9204031076097</v>
      </c>
      <c r="Q26" s="127">
        <f>Q27*'P&amp;L'!Q$5</f>
        <v>7865.3787734722728</v>
      </c>
      <c r="R26" s="127">
        <f>R27*'P&amp;L'!R$5</f>
        <v>8040.3130311271334</v>
      </c>
      <c r="S26" s="127">
        <f>S27*'P&amp;L'!S$5</f>
        <v>8219.8035748662205</v>
      </c>
      <c r="U26" s="8" t="s">
        <v>118</v>
      </c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>
        <f t="shared" ref="I27:S27" si="9">AVERAGE($C27:$G27)</f>
        <v>8.9031021307128894E-2</v>
      </c>
      <c r="J27" s="162">
        <f t="shared" si="9"/>
        <v>8.9031021307128894E-2</v>
      </c>
      <c r="K27" s="162">
        <f t="shared" si="9"/>
        <v>8.9031021307128894E-2</v>
      </c>
      <c r="L27" s="162">
        <f t="shared" si="9"/>
        <v>8.9031021307128894E-2</v>
      </c>
      <c r="M27" s="162">
        <f t="shared" si="9"/>
        <v>8.9031021307128894E-2</v>
      </c>
      <c r="N27" s="162">
        <f t="shared" si="9"/>
        <v>8.9031021307128894E-2</v>
      </c>
      <c r="O27" s="162">
        <f t="shared" si="9"/>
        <v>8.9031021307128894E-2</v>
      </c>
      <c r="P27" s="162">
        <f t="shared" si="9"/>
        <v>8.9031021307128894E-2</v>
      </c>
      <c r="Q27" s="162">
        <f t="shared" si="9"/>
        <v>8.9031021307128894E-2</v>
      </c>
      <c r="R27" s="162">
        <f t="shared" si="9"/>
        <v>8.9031021307128894E-2</v>
      </c>
      <c r="S27" s="162">
        <f t="shared" si="9"/>
        <v>8.9031021307128894E-2</v>
      </c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U28" s="8" t="s">
        <v>284</v>
      </c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>
        <f>I30*'P&amp;L'!I$5</f>
        <v>9814.5930239353966</v>
      </c>
      <c r="J29" s="127">
        <f>J30*'P&amp;L'!J$5</f>
        <v>12580.005755057002</v>
      </c>
      <c r="K29" s="127">
        <f>K30*'P&amp;L'!K$5</f>
        <v>22650.977498316708</v>
      </c>
      <c r="L29" s="127">
        <f>L30*'P&amp;L'!L$5</f>
        <v>30076.57302170913</v>
      </c>
      <c r="M29" s="127">
        <f>M30*'P&amp;L'!M$5</f>
        <v>38838.657181144838</v>
      </c>
      <c r="N29" s="127">
        <f>N30*'P&amp;L'!N$5</f>
        <v>41646.804441234286</v>
      </c>
      <c r="O29" s="127">
        <f>O30*'P&amp;L'!O$5</f>
        <v>44693.527222360164</v>
      </c>
      <c r="P29" s="127">
        <f>P30*'P&amp;L'!P$5</f>
        <v>46409.430436743016</v>
      </c>
      <c r="Q29" s="127">
        <f>Q30*'P&amp;L'!Q$5</f>
        <v>48201.71474353598</v>
      </c>
      <c r="R29" s="127">
        <f>R30*'P&amp;L'!R$5</f>
        <v>49273.771338545885</v>
      </c>
      <c r="S29" s="127">
        <f>S30*'P&amp;L'!S$5</f>
        <v>50373.750403464357</v>
      </c>
      <c r="U29" s="8" t="s">
        <v>118</v>
      </c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>
        <f t="shared" ref="I30:S30" si="10">AVERAGE($C30:$G30)</f>
        <v>0.54561236222287945</v>
      </c>
      <c r="J30" s="162">
        <f t="shared" si="10"/>
        <v>0.54561236222287945</v>
      </c>
      <c r="K30" s="162">
        <f t="shared" si="10"/>
        <v>0.54561236222287945</v>
      </c>
      <c r="L30" s="162">
        <f t="shared" si="10"/>
        <v>0.54561236222287945</v>
      </c>
      <c r="M30" s="162">
        <f t="shared" si="10"/>
        <v>0.54561236222287945</v>
      </c>
      <c r="N30" s="162">
        <f t="shared" si="10"/>
        <v>0.54561236222287945</v>
      </c>
      <c r="O30" s="162">
        <f t="shared" si="10"/>
        <v>0.54561236222287945</v>
      </c>
      <c r="P30" s="162">
        <f t="shared" si="10"/>
        <v>0.54561236222287945</v>
      </c>
      <c r="Q30" s="162">
        <f t="shared" si="10"/>
        <v>0.54561236222287945</v>
      </c>
      <c r="R30" s="162">
        <f t="shared" si="10"/>
        <v>0.54561236222287945</v>
      </c>
      <c r="S30" s="162">
        <f t="shared" si="10"/>
        <v>0.54561236222287945</v>
      </c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11">D19+D20+D22+D24+D26+D28+D29</f>
        <v>6984.2349999999997</v>
      </c>
      <c r="E31" s="166">
        <f t="shared" si="11"/>
        <v>17125.990000000002</v>
      </c>
      <c r="F31" s="166">
        <f t="shared" si="11"/>
        <v>23420.784</v>
      </c>
      <c r="G31" s="167">
        <f t="shared" ref="G31" si="12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13">I17-I34</f>
        <v>0</v>
      </c>
      <c r="J36" s="141">
        <f t="shared" si="13"/>
        <v>0</v>
      </c>
      <c r="K36" s="141">
        <f t="shared" si="13"/>
        <v>0</v>
      </c>
      <c r="L36" s="141">
        <f t="shared" si="13"/>
        <v>0</v>
      </c>
      <c r="M36" s="141">
        <f t="shared" si="13"/>
        <v>0</v>
      </c>
      <c r="N36" s="141">
        <f t="shared" si="13"/>
        <v>0</v>
      </c>
      <c r="O36" s="141">
        <f t="shared" si="13"/>
        <v>0</v>
      </c>
      <c r="P36" s="141">
        <f t="shared" si="13"/>
        <v>0</v>
      </c>
      <c r="Q36" s="141">
        <f t="shared" si="13"/>
        <v>0</v>
      </c>
      <c r="R36" s="141">
        <f t="shared" si="13"/>
        <v>0</v>
      </c>
      <c r="S36" s="141">
        <f t="shared" si="13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>H9+H14+H17+H18+H16</f>
        <v>1841.7282100679968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1841.7282100679968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1841.7282100679968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4078.1522100679977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-4078.1522100679977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2018-11-09T13:36:55Z</dcterms:modified>
</cp:coreProperties>
</file>