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6" i="1" l="1"/>
  <c r="D32" i="1"/>
  <c r="D30" i="1"/>
  <c r="D18" i="1"/>
  <c r="D35" i="1"/>
  <c r="D34" i="1"/>
  <c r="D12" i="1"/>
  <c r="D26" i="1"/>
  <c r="D29" i="1"/>
  <c r="D28" i="1"/>
  <c r="D21" i="1"/>
  <c r="D19" i="1"/>
  <c r="D8" i="1"/>
  <c r="D20" i="1"/>
  <c r="D9" i="1"/>
  <c r="D6" i="1"/>
  <c r="D5" i="1"/>
  <c r="D3" i="1"/>
  <c r="D2" i="1"/>
  <c r="D33" i="1"/>
  <c r="D13" i="1"/>
  <c r="D31" i="1"/>
  <c r="D14" i="1"/>
  <c r="D15" i="1"/>
  <c r="D16" i="1"/>
  <c r="D17" i="1"/>
  <c r="D10" i="1"/>
  <c r="D27" i="1"/>
  <c r="D25" i="1"/>
  <c r="D11" i="1"/>
  <c r="D7" i="1"/>
  <c r="D24" i="1"/>
  <c r="D23" i="1"/>
  <c r="D22" i="1"/>
  <c r="D4" i="1"/>
</calcChain>
</file>

<file path=xl/sharedStrings.xml><?xml version="1.0" encoding="utf-8"?>
<sst xmlns="http://schemas.openxmlformats.org/spreadsheetml/2006/main" count="84" uniqueCount="60">
  <si>
    <t>Type</t>
  </si>
  <si>
    <t>Value</t>
  </si>
  <si>
    <t>Orderable P/N</t>
  </si>
  <si>
    <t>Quantity</t>
  </si>
  <si>
    <t>capacitor</t>
  </si>
  <si>
    <t>0.1 uF</t>
  </si>
  <si>
    <t>1.0 uF</t>
  </si>
  <si>
    <t>Package</t>
  </si>
  <si>
    <t>resistor</t>
  </si>
  <si>
    <t>1 ohm</t>
  </si>
  <si>
    <t>10 kohm</t>
  </si>
  <si>
    <t>150 kohm</t>
  </si>
  <si>
    <t>19.62 kohm</t>
  </si>
  <si>
    <t>150 pF</t>
  </si>
  <si>
    <t>2.2 uF</t>
  </si>
  <si>
    <t>CAP_POLPTH2</t>
  </si>
  <si>
    <t>22 uF</t>
  </si>
  <si>
    <t>3.6 pF</t>
  </si>
  <si>
    <t>3.74 kohm</t>
  </si>
  <si>
    <t>40 mohm</t>
  </si>
  <si>
    <t>5.1 kohm</t>
  </si>
  <si>
    <t>current_sensor</t>
  </si>
  <si>
    <t>INA226</t>
  </si>
  <si>
    <t>PSOP-10</t>
  </si>
  <si>
    <t>pfet</t>
  </si>
  <si>
    <t>IRF9317</t>
  </si>
  <si>
    <t>SOIC8</t>
  </si>
  <si>
    <t>nfet</t>
  </si>
  <si>
    <t>IRFML8244</t>
  </si>
  <si>
    <t>SOT23</t>
  </si>
  <si>
    <t>led</t>
  </si>
  <si>
    <t>ldo</t>
  </si>
  <si>
    <t>MIC5235</t>
  </si>
  <si>
    <t>SOT23-5</t>
  </si>
  <si>
    <t>smps</t>
  </si>
  <si>
    <t>NCP3155A</t>
  </si>
  <si>
    <t>NR10050</t>
  </si>
  <si>
    <t>inductor</t>
  </si>
  <si>
    <t>NR10050T220M</t>
  </si>
  <si>
    <t>socket</t>
  </si>
  <si>
    <t>temperature_sensor</t>
  </si>
  <si>
    <t>TMP100</t>
  </si>
  <si>
    <t>PSOP-6</t>
  </si>
  <si>
    <t>screw_terminals</t>
  </si>
  <si>
    <t>pin_header</t>
  </si>
  <si>
    <t>68000-216HLF</t>
  </si>
  <si>
    <t>5.0 uF</t>
  </si>
  <si>
    <t>c special</t>
  </si>
  <si>
    <t>0 ohm</t>
  </si>
  <si>
    <t>1.3 kohm</t>
  </si>
  <si>
    <t>30 kohm</t>
  </si>
  <si>
    <t>10 mohm</t>
  </si>
  <si>
    <t>bridge_driver</t>
  </si>
  <si>
    <t>A3941</t>
  </si>
  <si>
    <t>TSOP28</t>
  </si>
  <si>
    <t>avnet</t>
  </si>
  <si>
    <t>STP60N3LH5</t>
  </si>
  <si>
    <t>TO-220</t>
  </si>
  <si>
    <t>7693K-ND</t>
  </si>
  <si>
    <t>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</si>
</sst>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G10" sqref="G10"/>
    </sheetView>
  </sheetViews>
  <sheetFormatPr defaultRowHeight="15" x14ac:dyDescent="0.25"/>
  <cols>
    <col min="1" max="2" width="29" customWidth="1"/>
    <col min="3" max="3" width="20.5703125" customWidth="1"/>
    <col min="4" max="4" width="25.42578125" customWidth="1"/>
    <col min="5" max="5" width="15.140625" customWidth="1"/>
  </cols>
  <sheetData>
    <row r="1" spans="1:6" ht="15.75" thickBot="1" x14ac:dyDescent="0.3">
      <c r="A1" s="1" t="s">
        <v>0</v>
      </c>
      <c r="B1" s="1" t="s">
        <v>1</v>
      </c>
      <c r="C1" s="1" t="s">
        <v>7</v>
      </c>
      <c r="D1" s="1" t="s">
        <v>3</v>
      </c>
      <c r="E1" s="1" t="s">
        <v>2</v>
      </c>
    </row>
    <row r="2" spans="1:6" x14ac:dyDescent="0.25">
      <c r="A2" t="s">
        <v>4</v>
      </c>
      <c r="B2" t="s">
        <v>5</v>
      </c>
      <c r="C2">
        <v>603</v>
      </c>
      <c r="D2">
        <f>1+2+2</f>
        <v>5</v>
      </c>
    </row>
    <row r="3" spans="1:6" x14ac:dyDescent="0.25">
      <c r="A3" t="s">
        <v>4</v>
      </c>
      <c r="B3" t="s">
        <v>5</v>
      </c>
      <c r="C3">
        <v>1206</v>
      </c>
      <c r="D3">
        <f>4</f>
        <v>4</v>
      </c>
    </row>
    <row r="4" spans="1:6" x14ac:dyDescent="0.25">
      <c r="A4" t="s">
        <v>4</v>
      </c>
      <c r="B4" t="s">
        <v>6</v>
      </c>
      <c r="C4">
        <v>603</v>
      </c>
      <c r="D4">
        <f>1+1</f>
        <v>2</v>
      </c>
    </row>
    <row r="5" spans="1:6" x14ac:dyDescent="0.25">
      <c r="A5" t="s">
        <v>4</v>
      </c>
      <c r="B5" t="s">
        <v>6</v>
      </c>
      <c r="C5">
        <v>1206</v>
      </c>
      <c r="D5">
        <f>2</f>
        <v>2</v>
      </c>
    </row>
    <row r="6" spans="1:6" x14ac:dyDescent="0.25">
      <c r="A6" t="s">
        <v>4</v>
      </c>
      <c r="B6" t="s">
        <v>46</v>
      </c>
      <c r="C6">
        <v>1206</v>
      </c>
      <c r="D6">
        <f>1</f>
        <v>1</v>
      </c>
    </row>
    <row r="7" spans="1:6" x14ac:dyDescent="0.25">
      <c r="A7" t="s">
        <v>4</v>
      </c>
      <c r="B7" t="s">
        <v>13</v>
      </c>
      <c r="C7">
        <v>603</v>
      </c>
      <c r="D7">
        <f>1</f>
        <v>1</v>
      </c>
    </row>
    <row r="8" spans="1:6" x14ac:dyDescent="0.25">
      <c r="A8" t="s">
        <v>4</v>
      </c>
      <c r="B8" t="s">
        <v>16</v>
      </c>
      <c r="C8" t="s">
        <v>15</v>
      </c>
      <c r="D8">
        <f>1+1+1</f>
        <v>3</v>
      </c>
      <c r="F8" t="s">
        <v>47</v>
      </c>
    </row>
    <row r="9" spans="1:6" x14ac:dyDescent="0.25">
      <c r="A9" t="s">
        <v>4</v>
      </c>
      <c r="B9" t="s">
        <v>16</v>
      </c>
      <c r="C9">
        <v>1206</v>
      </c>
      <c r="D9">
        <f>1</f>
        <v>1</v>
      </c>
    </row>
    <row r="10" spans="1:6" x14ac:dyDescent="0.25">
      <c r="A10" t="s">
        <v>4</v>
      </c>
      <c r="B10" t="s">
        <v>14</v>
      </c>
      <c r="C10">
        <v>603</v>
      </c>
      <c r="D10">
        <f>1+2</f>
        <v>3</v>
      </c>
    </row>
    <row r="11" spans="1:6" x14ac:dyDescent="0.25">
      <c r="A11" t="s">
        <v>4</v>
      </c>
      <c r="B11" t="s">
        <v>17</v>
      </c>
      <c r="C11">
        <v>603</v>
      </c>
      <c r="D11">
        <f>1</f>
        <v>1</v>
      </c>
    </row>
    <row r="12" spans="1:6" x14ac:dyDescent="0.25">
      <c r="A12" t="s">
        <v>21</v>
      </c>
      <c r="B12" t="s">
        <v>22</v>
      </c>
      <c r="C12" t="s">
        <v>23</v>
      </c>
      <c r="D12">
        <f>1+1</f>
        <v>2</v>
      </c>
    </row>
    <row r="13" spans="1:6" x14ac:dyDescent="0.25">
      <c r="A13" t="s">
        <v>37</v>
      </c>
      <c r="B13" t="s">
        <v>38</v>
      </c>
      <c r="C13" t="s">
        <v>36</v>
      </c>
      <c r="D13">
        <f>1</f>
        <v>1</v>
      </c>
    </row>
    <row r="14" spans="1:6" x14ac:dyDescent="0.25">
      <c r="A14" t="s">
        <v>31</v>
      </c>
      <c r="B14" t="s">
        <v>32</v>
      </c>
      <c r="C14" t="s">
        <v>33</v>
      </c>
      <c r="D14">
        <f>1</f>
        <v>1</v>
      </c>
    </row>
    <row r="15" spans="1:6" x14ac:dyDescent="0.25">
      <c r="A15" s="3" t="s">
        <v>30</v>
      </c>
      <c r="B15" s="3"/>
      <c r="C15" s="3">
        <v>805</v>
      </c>
      <c r="D15" s="3">
        <f>2</f>
        <v>2</v>
      </c>
    </row>
    <row r="16" spans="1:6" x14ac:dyDescent="0.25">
      <c r="A16" t="s">
        <v>27</v>
      </c>
      <c r="B16" t="s">
        <v>28</v>
      </c>
      <c r="C16" t="s">
        <v>29</v>
      </c>
      <c r="D16">
        <f>1</f>
        <v>1</v>
      </c>
    </row>
    <row r="17" spans="1:5" x14ac:dyDescent="0.25">
      <c r="A17" t="s">
        <v>24</v>
      </c>
      <c r="B17" t="s">
        <v>25</v>
      </c>
      <c r="C17" t="s">
        <v>26</v>
      </c>
      <c r="D17">
        <f>1</f>
        <v>1</v>
      </c>
    </row>
    <row r="18" spans="1:5" x14ac:dyDescent="0.25">
      <c r="A18" t="s">
        <v>44</v>
      </c>
      <c r="B18" t="s">
        <v>45</v>
      </c>
      <c r="D18">
        <f>1+1</f>
        <v>2</v>
      </c>
    </row>
    <row r="19" spans="1:5" x14ac:dyDescent="0.25">
      <c r="A19" t="s">
        <v>8</v>
      </c>
      <c r="B19" t="s">
        <v>48</v>
      </c>
      <c r="C19">
        <v>805</v>
      </c>
      <c r="D19">
        <f>4</f>
        <v>4</v>
      </c>
    </row>
    <row r="20" spans="1:5" x14ac:dyDescent="0.25">
      <c r="A20" t="s">
        <v>8</v>
      </c>
      <c r="B20" t="s">
        <v>9</v>
      </c>
      <c r="C20">
        <v>603</v>
      </c>
      <c r="D20">
        <f>2+2</f>
        <v>4</v>
      </c>
    </row>
    <row r="21" spans="1:5" x14ac:dyDescent="0.25">
      <c r="A21" t="s">
        <v>8</v>
      </c>
      <c r="B21" t="s">
        <v>49</v>
      </c>
      <c r="C21">
        <v>805</v>
      </c>
      <c r="D21">
        <f>1</f>
        <v>1</v>
      </c>
    </row>
    <row r="22" spans="1:5" x14ac:dyDescent="0.25">
      <c r="A22" t="s">
        <v>8</v>
      </c>
      <c r="B22" t="s">
        <v>10</v>
      </c>
      <c r="C22">
        <v>805</v>
      </c>
      <c r="D22">
        <f>1</f>
        <v>1</v>
      </c>
      <c r="E22" s="2">
        <v>1792016</v>
      </c>
    </row>
    <row r="23" spans="1:5" x14ac:dyDescent="0.25">
      <c r="A23" t="s">
        <v>8</v>
      </c>
      <c r="B23" t="s">
        <v>11</v>
      </c>
      <c r="C23">
        <v>805</v>
      </c>
      <c r="D23">
        <f>1</f>
        <v>1</v>
      </c>
    </row>
    <row r="24" spans="1:5" x14ac:dyDescent="0.25">
      <c r="A24" t="s">
        <v>8</v>
      </c>
      <c r="B24" t="s">
        <v>12</v>
      </c>
      <c r="C24">
        <v>805</v>
      </c>
      <c r="D24">
        <f>1</f>
        <v>1</v>
      </c>
      <c r="E24" s="2">
        <v>1753437</v>
      </c>
    </row>
    <row r="25" spans="1:5" x14ac:dyDescent="0.25">
      <c r="A25" t="s">
        <v>8</v>
      </c>
      <c r="B25" t="s">
        <v>18</v>
      </c>
      <c r="C25">
        <v>805</v>
      </c>
      <c r="D25">
        <f>1+1</f>
        <v>2</v>
      </c>
    </row>
    <row r="26" spans="1:5" x14ac:dyDescent="0.25">
      <c r="A26" t="s">
        <v>8</v>
      </c>
      <c r="B26" t="s">
        <v>51</v>
      </c>
      <c r="C26">
        <v>805</v>
      </c>
      <c r="D26">
        <f>1</f>
        <v>1</v>
      </c>
    </row>
    <row r="27" spans="1:5" x14ac:dyDescent="0.25">
      <c r="A27" t="s">
        <v>8</v>
      </c>
      <c r="B27" t="s">
        <v>19</v>
      </c>
      <c r="C27">
        <v>1206</v>
      </c>
      <c r="D27">
        <f>1</f>
        <v>1</v>
      </c>
    </row>
    <row r="28" spans="1:5" x14ac:dyDescent="0.25">
      <c r="A28" t="s">
        <v>8</v>
      </c>
      <c r="B28" t="s">
        <v>20</v>
      </c>
      <c r="C28">
        <v>805</v>
      </c>
      <c r="D28">
        <f>3+3</f>
        <v>6</v>
      </c>
    </row>
    <row r="29" spans="1:5" x14ac:dyDescent="0.25">
      <c r="A29" t="s">
        <v>8</v>
      </c>
      <c r="B29" t="s">
        <v>50</v>
      </c>
      <c r="C29">
        <v>805</v>
      </c>
      <c r="D29">
        <f>1</f>
        <v>1</v>
      </c>
    </row>
    <row r="30" spans="1:5" x14ac:dyDescent="0.25">
      <c r="A30" t="s">
        <v>43</v>
      </c>
      <c r="B30" s="2">
        <v>1792016</v>
      </c>
      <c r="D30">
        <f>D32</f>
        <v>3</v>
      </c>
    </row>
    <row r="31" spans="1:5" x14ac:dyDescent="0.25">
      <c r="A31" t="s">
        <v>34</v>
      </c>
      <c r="B31" t="s">
        <v>35</v>
      </c>
      <c r="C31" t="s">
        <v>26</v>
      </c>
      <c r="D31">
        <f>1</f>
        <v>1</v>
      </c>
    </row>
    <row r="32" spans="1:5" x14ac:dyDescent="0.25">
      <c r="A32" t="s">
        <v>39</v>
      </c>
      <c r="B32" s="2">
        <v>1753437</v>
      </c>
      <c r="D32">
        <f>2+1</f>
        <v>3</v>
      </c>
    </row>
    <row r="33" spans="1:6" x14ac:dyDescent="0.25">
      <c r="A33" t="s">
        <v>40</v>
      </c>
      <c r="B33" t="s">
        <v>41</v>
      </c>
      <c r="C33" t="s">
        <v>42</v>
      </c>
      <c r="D33">
        <f>1</f>
        <v>1</v>
      </c>
    </row>
    <row r="34" spans="1:6" x14ac:dyDescent="0.25">
      <c r="A34" t="s">
        <v>52</v>
      </c>
      <c r="B34" s="2" t="s">
        <v>53</v>
      </c>
      <c r="C34" t="s">
        <v>54</v>
      </c>
      <c r="D34">
        <f>1</f>
        <v>1</v>
      </c>
    </row>
    <row r="35" spans="1:6" x14ac:dyDescent="0.25">
      <c r="A35" t="s">
        <v>27</v>
      </c>
      <c r="B35" t="s">
        <v>56</v>
      </c>
      <c r="C35" t="s">
        <v>57</v>
      </c>
      <c r="D35">
        <f>4</f>
        <v>4</v>
      </c>
      <c r="F35" t="s">
        <v>55</v>
      </c>
    </row>
    <row r="36" spans="1:6" x14ac:dyDescent="0.25">
      <c r="A36" t="s">
        <v>59</v>
      </c>
      <c r="B36" s="2" t="s">
        <v>58</v>
      </c>
      <c r="D36">
        <f>2</f>
        <v>2</v>
      </c>
    </row>
  </sheetData>
  <sortState ref="A2:E25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2011-09-17T05:11:13Z</dcterms:created>
  <dcterms:modified xsi:type="dcterms:W3CDTF">2011-09-17T06:38:45Z</dcterms:modified>
</cp:coreProperties>
</file>