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3280" windowHeight="12624" tabRatio="871" firstSheet="11" activeTab="14"/>
  </bookViews>
  <sheets>
    <sheet name="说明" sheetId="12" r:id="rId1"/>
    <sheet name="20140814 Blank" sheetId="1" r:id="rId2"/>
    <sheet name="20140814 100mM" sheetId="2" r:id="rId3"/>
    <sheet name="20140814 100mM 未经Substract处理" sheetId="5" r:id="rId4"/>
    <sheet name="20140815 40mM" sheetId="3" r:id="rId5"/>
    <sheet name="加上芽的部分与未加芽的比较" sheetId="6" r:id="rId6"/>
    <sheet name="20140912 mCherry-sml1 Rnr3-gfp" sheetId="7" r:id="rId7"/>
    <sheet name="20140923 mCherry-sml1 Rnr3-gfp" sheetId="8" r:id="rId8"/>
    <sheet name="20141024  40mM" sheetId="9" r:id="rId9"/>
    <sheet name="20141028 0mM&amp; 3mM" sheetId="10" r:id="rId10"/>
    <sheet name="第一个细胞周期曲线汇总" sheetId="15" r:id="rId11"/>
    <sheet name="Cell cycle time - HU 浓度曲线" sheetId="4" r:id="rId12"/>
    <sheet name="20141029 15mM" sheetId="11" r:id="rId13"/>
    <sheet name="20141104 10" sheetId="13" r:id="rId14"/>
    <sheet name="20141104 20" sheetId="17" r:id="rId15"/>
    <sheet name="20141105  15,30,40 mM" sheetId="14" r:id="rId16"/>
    <sheet name="FITC扩散测试" sheetId="16" r:id="rId17"/>
  </sheets>
  <externalReferences>
    <externalReference r:id="rId18"/>
  </externalReferences>
  <calcPr calcId="152511"/>
</workbook>
</file>

<file path=xl/calcChain.xml><?xml version="1.0" encoding="utf-8"?>
<calcChain xmlns="http://schemas.openxmlformats.org/spreadsheetml/2006/main">
  <c r="AX7" i="17" l="1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X21" i="17"/>
  <c r="AX22" i="17"/>
  <c r="AX23" i="17"/>
  <c r="AX24" i="17"/>
  <c r="AX25" i="17"/>
  <c r="AX26" i="17"/>
  <c r="AX27" i="17"/>
  <c r="AX28" i="17"/>
  <c r="AX29" i="17"/>
  <c r="AX30" i="17"/>
  <c r="AX31" i="17"/>
  <c r="AX32" i="17"/>
  <c r="AX33" i="17"/>
  <c r="AX34" i="17"/>
  <c r="AX35" i="17"/>
  <c r="AX36" i="17"/>
  <c r="AX37" i="17"/>
  <c r="AX38" i="17"/>
  <c r="AX39" i="17"/>
  <c r="AX40" i="17"/>
  <c r="AX41" i="17"/>
  <c r="AX42" i="17"/>
  <c r="AX43" i="17"/>
  <c r="AX44" i="17"/>
  <c r="AX45" i="17"/>
  <c r="AX46" i="17"/>
  <c r="AX47" i="17"/>
  <c r="AX48" i="17"/>
  <c r="AX49" i="17"/>
  <c r="AX50" i="17"/>
  <c r="AX51" i="17"/>
  <c r="AX52" i="17"/>
  <c r="AX53" i="17"/>
  <c r="AX54" i="17"/>
  <c r="AX55" i="17"/>
  <c r="AX56" i="17"/>
  <c r="AX57" i="17"/>
  <c r="AX58" i="17"/>
  <c r="AX59" i="17"/>
  <c r="AX60" i="17"/>
  <c r="AX61" i="17"/>
  <c r="AX62" i="17"/>
  <c r="AX63" i="17"/>
  <c r="AX64" i="17"/>
  <c r="AX65" i="17"/>
  <c r="AX66" i="17"/>
  <c r="AX67" i="17"/>
  <c r="AX68" i="17"/>
  <c r="AX69" i="17"/>
  <c r="AX70" i="17"/>
  <c r="AX71" i="17"/>
  <c r="AX72" i="17"/>
  <c r="AX73" i="17"/>
  <c r="AX74" i="17"/>
  <c r="AX75" i="17"/>
  <c r="AX76" i="17"/>
  <c r="AX77" i="17"/>
  <c r="AX78" i="17"/>
  <c r="AX6" i="17"/>
  <c r="AT7" i="17"/>
  <c r="AT8" i="17"/>
  <c r="AT9" i="17"/>
  <c r="AT10" i="17"/>
  <c r="AT11" i="17"/>
  <c r="AT12" i="17"/>
  <c r="AT13" i="17"/>
  <c r="AT14" i="17"/>
  <c r="AT15" i="17"/>
  <c r="AT16" i="17"/>
  <c r="AT17" i="17"/>
  <c r="AT18" i="17"/>
  <c r="AT19" i="17"/>
  <c r="AT20" i="17"/>
  <c r="AT21" i="17"/>
  <c r="AT22" i="17"/>
  <c r="AT23" i="17"/>
  <c r="AT24" i="17"/>
  <c r="AT25" i="17"/>
  <c r="AT26" i="17"/>
  <c r="AT27" i="17"/>
  <c r="AT28" i="17"/>
  <c r="AT29" i="17"/>
  <c r="AT30" i="17"/>
  <c r="AT31" i="17"/>
  <c r="AT32" i="17"/>
  <c r="AT33" i="17"/>
  <c r="AT34" i="17"/>
  <c r="AT35" i="17"/>
  <c r="AT36" i="17"/>
  <c r="AT37" i="17"/>
  <c r="AT38" i="17"/>
  <c r="AT39" i="17"/>
  <c r="AT40" i="17"/>
  <c r="AT41" i="17"/>
  <c r="AT42" i="17"/>
  <c r="AT43" i="17"/>
  <c r="AT44" i="17"/>
  <c r="AT45" i="17"/>
  <c r="AT46" i="17"/>
  <c r="AT47" i="17"/>
  <c r="AT48" i="17"/>
  <c r="AT49" i="17"/>
  <c r="AT50" i="17"/>
  <c r="AT51" i="17"/>
  <c r="AT52" i="17"/>
  <c r="AT53" i="17"/>
  <c r="AT54" i="17"/>
  <c r="AT55" i="17"/>
  <c r="AT56" i="17"/>
  <c r="AT57" i="17"/>
  <c r="AT58" i="17"/>
  <c r="AT59" i="17"/>
  <c r="AT60" i="17"/>
  <c r="AT61" i="17"/>
  <c r="AT62" i="17"/>
  <c r="AT63" i="17"/>
  <c r="AT64" i="17"/>
  <c r="AT65" i="17"/>
  <c r="AT66" i="17"/>
  <c r="AT67" i="17"/>
  <c r="AT68" i="17"/>
  <c r="AT69" i="17"/>
  <c r="AT70" i="17"/>
  <c r="AT71" i="17"/>
  <c r="AT72" i="17"/>
  <c r="AT73" i="17"/>
  <c r="AT74" i="17"/>
  <c r="AT75" i="17"/>
  <c r="AT76" i="17"/>
  <c r="AT77" i="17"/>
  <c r="AT78" i="17"/>
  <c r="AT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P21" i="17"/>
  <c r="AP22" i="17"/>
  <c r="AP23" i="17"/>
  <c r="AP24" i="17"/>
  <c r="AP25" i="17"/>
  <c r="AP26" i="17"/>
  <c r="AP27" i="17"/>
  <c r="AP28" i="17"/>
  <c r="AP29" i="17"/>
  <c r="AP30" i="17"/>
  <c r="AP31" i="17"/>
  <c r="AP32" i="17"/>
  <c r="AP33" i="17"/>
  <c r="AP34" i="17"/>
  <c r="AP35" i="17"/>
  <c r="AP36" i="17"/>
  <c r="AP37" i="17"/>
  <c r="AP38" i="17"/>
  <c r="AP39" i="17"/>
  <c r="AP40" i="17"/>
  <c r="AP41" i="17"/>
  <c r="AP42" i="17"/>
  <c r="AP43" i="17"/>
  <c r="AP44" i="17"/>
  <c r="AP45" i="17"/>
  <c r="AP46" i="17"/>
  <c r="AP47" i="17"/>
  <c r="AP48" i="17"/>
  <c r="AP49" i="17"/>
  <c r="AP50" i="17"/>
  <c r="AP51" i="17"/>
  <c r="AP52" i="17"/>
  <c r="AP53" i="17"/>
  <c r="AP54" i="17"/>
  <c r="AP55" i="17"/>
  <c r="AP56" i="17"/>
  <c r="AP57" i="17"/>
  <c r="AP58" i="17"/>
  <c r="AP59" i="17"/>
  <c r="AP60" i="17"/>
  <c r="AP61" i="17"/>
  <c r="AP62" i="17"/>
  <c r="AP63" i="17"/>
  <c r="AP64" i="17"/>
  <c r="AP65" i="17"/>
  <c r="AP66" i="17"/>
  <c r="AP67" i="17"/>
  <c r="AP68" i="17"/>
  <c r="AP69" i="17"/>
  <c r="AP70" i="17"/>
  <c r="AP71" i="17"/>
  <c r="AP72" i="17"/>
  <c r="AP73" i="17"/>
  <c r="AP74" i="17"/>
  <c r="AP75" i="17"/>
  <c r="AP76" i="17"/>
  <c r="AP77" i="17"/>
  <c r="AP78" i="17"/>
  <c r="AP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L23" i="17"/>
  <c r="AL24" i="17"/>
  <c r="AL25" i="17"/>
  <c r="AL26" i="17"/>
  <c r="AL27" i="17"/>
  <c r="AL28" i="17"/>
  <c r="AL29" i="17"/>
  <c r="AL30" i="17"/>
  <c r="AL31" i="17"/>
  <c r="AL32" i="17"/>
  <c r="AL33" i="17"/>
  <c r="AL34" i="17"/>
  <c r="AL35" i="17"/>
  <c r="AL36" i="17"/>
  <c r="AL37" i="17"/>
  <c r="AL38" i="17"/>
  <c r="AL39" i="17"/>
  <c r="AL40" i="17"/>
  <c r="AL41" i="17"/>
  <c r="AL42" i="17"/>
  <c r="AL43" i="17"/>
  <c r="AL44" i="17"/>
  <c r="AL45" i="17"/>
  <c r="AL46" i="17"/>
  <c r="AL47" i="17"/>
  <c r="AL48" i="17"/>
  <c r="AL49" i="17"/>
  <c r="AL50" i="17"/>
  <c r="AL51" i="17"/>
  <c r="AL52" i="17"/>
  <c r="AL53" i="17"/>
  <c r="AL54" i="17"/>
  <c r="AL55" i="17"/>
  <c r="AL56" i="17"/>
  <c r="AL57" i="17"/>
  <c r="AL58" i="17"/>
  <c r="AL59" i="17"/>
  <c r="AL60" i="17"/>
  <c r="AL61" i="17"/>
  <c r="AL62" i="17"/>
  <c r="AL63" i="17"/>
  <c r="AL64" i="17"/>
  <c r="AL65" i="17"/>
  <c r="AL66" i="17"/>
  <c r="AL67" i="17"/>
  <c r="AL68" i="17"/>
  <c r="AL69" i="17"/>
  <c r="AL70" i="17"/>
  <c r="AL71" i="17"/>
  <c r="AL72" i="17"/>
  <c r="AL73" i="17"/>
  <c r="AL74" i="17"/>
  <c r="AL75" i="17"/>
  <c r="AL76" i="17"/>
  <c r="AL77" i="17"/>
  <c r="AL78" i="17"/>
  <c r="AL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6" i="17"/>
  <c r="BB19" i="13" l="1"/>
  <c r="R78" i="17"/>
  <c r="L78" i="17"/>
  <c r="F78" i="17"/>
  <c r="R77" i="17"/>
  <c r="L77" i="17"/>
  <c r="F77" i="17"/>
  <c r="R76" i="17"/>
  <c r="L76" i="17"/>
  <c r="F76" i="17"/>
  <c r="R75" i="17"/>
  <c r="L75" i="17"/>
  <c r="F75" i="17"/>
  <c r="R74" i="17"/>
  <c r="L74" i="17"/>
  <c r="F74" i="17"/>
  <c r="R73" i="17"/>
  <c r="L73" i="17"/>
  <c r="F73" i="17"/>
  <c r="R72" i="17"/>
  <c r="L72" i="17"/>
  <c r="F72" i="17"/>
  <c r="R71" i="17"/>
  <c r="L71" i="17"/>
  <c r="F71" i="17"/>
  <c r="R70" i="17"/>
  <c r="L70" i="17"/>
  <c r="F70" i="17"/>
  <c r="R69" i="17"/>
  <c r="L69" i="17"/>
  <c r="F69" i="17"/>
  <c r="R68" i="17"/>
  <c r="L68" i="17"/>
  <c r="F68" i="17"/>
  <c r="R67" i="17"/>
  <c r="L67" i="17"/>
  <c r="F67" i="17"/>
  <c r="R66" i="17"/>
  <c r="L66" i="17"/>
  <c r="F66" i="17"/>
  <c r="R65" i="17"/>
  <c r="L65" i="17"/>
  <c r="F65" i="17"/>
  <c r="R64" i="17"/>
  <c r="L64" i="17"/>
  <c r="F64" i="17"/>
  <c r="R63" i="17"/>
  <c r="L63" i="17"/>
  <c r="F63" i="17"/>
  <c r="R62" i="17"/>
  <c r="L62" i="17"/>
  <c r="F62" i="17"/>
  <c r="R61" i="17"/>
  <c r="L61" i="17"/>
  <c r="F61" i="17"/>
  <c r="R60" i="17"/>
  <c r="L60" i="17"/>
  <c r="F60" i="17"/>
  <c r="R59" i="17"/>
  <c r="L59" i="17"/>
  <c r="F59" i="17"/>
  <c r="R58" i="17"/>
  <c r="L58" i="17"/>
  <c r="F58" i="17"/>
  <c r="R57" i="17"/>
  <c r="L57" i="17"/>
  <c r="F57" i="17"/>
  <c r="R56" i="17"/>
  <c r="L56" i="17"/>
  <c r="F56" i="17"/>
  <c r="R55" i="17"/>
  <c r="L55" i="17"/>
  <c r="F55" i="17"/>
  <c r="R54" i="17"/>
  <c r="L54" i="17"/>
  <c r="F54" i="17"/>
  <c r="R53" i="17"/>
  <c r="L53" i="17"/>
  <c r="F53" i="17"/>
  <c r="R52" i="17"/>
  <c r="L52" i="17"/>
  <c r="F52" i="17"/>
  <c r="R51" i="17"/>
  <c r="L51" i="17"/>
  <c r="F51" i="17"/>
  <c r="R50" i="17"/>
  <c r="L50" i="17"/>
  <c r="F50" i="17"/>
  <c r="R49" i="17"/>
  <c r="L49" i="17"/>
  <c r="F49" i="17"/>
  <c r="R48" i="17"/>
  <c r="L48" i="17"/>
  <c r="F48" i="17"/>
  <c r="R47" i="17"/>
  <c r="L47" i="17"/>
  <c r="F47" i="17"/>
  <c r="R46" i="17"/>
  <c r="L46" i="17"/>
  <c r="F46" i="17"/>
  <c r="R45" i="17"/>
  <c r="L45" i="17"/>
  <c r="F45" i="17"/>
  <c r="R44" i="17"/>
  <c r="L44" i="17"/>
  <c r="F44" i="17"/>
  <c r="R43" i="17"/>
  <c r="L43" i="17"/>
  <c r="F43" i="17"/>
  <c r="R42" i="17"/>
  <c r="L42" i="17"/>
  <c r="F42" i="17"/>
  <c r="R41" i="17"/>
  <c r="L41" i="17"/>
  <c r="F41" i="17"/>
  <c r="R40" i="17"/>
  <c r="L40" i="17"/>
  <c r="F40" i="17"/>
  <c r="R39" i="17"/>
  <c r="L39" i="17"/>
  <c r="F39" i="17"/>
  <c r="R38" i="17"/>
  <c r="L38" i="17"/>
  <c r="F38" i="17"/>
  <c r="R37" i="17"/>
  <c r="L37" i="17"/>
  <c r="F37" i="17"/>
  <c r="R36" i="17"/>
  <c r="L36" i="17"/>
  <c r="F36" i="17"/>
  <c r="R35" i="17"/>
  <c r="L35" i="17"/>
  <c r="F35" i="17"/>
  <c r="R34" i="17"/>
  <c r="L34" i="17"/>
  <c r="F34" i="17"/>
  <c r="R33" i="17"/>
  <c r="L33" i="17"/>
  <c r="F33" i="17"/>
  <c r="R32" i="17"/>
  <c r="L32" i="17"/>
  <c r="F32" i="17"/>
  <c r="R31" i="17"/>
  <c r="L31" i="17"/>
  <c r="F31" i="17"/>
  <c r="R30" i="17"/>
  <c r="L30" i="17"/>
  <c r="F30" i="17"/>
  <c r="R29" i="17"/>
  <c r="L29" i="17"/>
  <c r="F29" i="17"/>
  <c r="R28" i="17"/>
  <c r="L28" i="17"/>
  <c r="F28" i="17"/>
  <c r="R27" i="17"/>
  <c r="L27" i="17"/>
  <c r="F27" i="17"/>
  <c r="R26" i="17"/>
  <c r="L26" i="17"/>
  <c r="F26" i="17"/>
  <c r="R25" i="17"/>
  <c r="L25" i="17"/>
  <c r="F25" i="17"/>
  <c r="R24" i="17"/>
  <c r="L24" i="17"/>
  <c r="F24" i="17"/>
  <c r="R23" i="17"/>
  <c r="L23" i="17"/>
  <c r="F23" i="17"/>
  <c r="R22" i="17"/>
  <c r="L22" i="17"/>
  <c r="F22" i="17"/>
  <c r="R21" i="17"/>
  <c r="L21" i="17"/>
  <c r="F21" i="17"/>
  <c r="R20" i="17"/>
  <c r="L20" i="17"/>
  <c r="F20" i="17"/>
  <c r="R19" i="17"/>
  <c r="L19" i="17"/>
  <c r="F19" i="17"/>
  <c r="R18" i="17"/>
  <c r="L18" i="17"/>
  <c r="F18" i="17"/>
  <c r="R17" i="17"/>
  <c r="L17" i="17"/>
  <c r="F17" i="17"/>
  <c r="R16" i="17"/>
  <c r="L16" i="17"/>
  <c r="F16" i="17"/>
  <c r="R15" i="17"/>
  <c r="L15" i="17"/>
  <c r="F15" i="17"/>
  <c r="R14" i="17"/>
  <c r="L14" i="17"/>
  <c r="F14" i="17"/>
  <c r="R13" i="17"/>
  <c r="L13" i="17"/>
  <c r="F13" i="17"/>
  <c r="R12" i="17"/>
  <c r="L12" i="17"/>
  <c r="F12" i="17"/>
  <c r="R11" i="17"/>
  <c r="L11" i="17"/>
  <c r="F11" i="17"/>
  <c r="R10" i="17"/>
  <c r="L10" i="17"/>
  <c r="F10" i="17"/>
  <c r="R9" i="17"/>
  <c r="L9" i="17"/>
  <c r="F9" i="17"/>
  <c r="R8" i="17"/>
  <c r="L8" i="17"/>
  <c r="F8" i="17"/>
  <c r="R7" i="17"/>
  <c r="L7" i="17"/>
  <c r="F7" i="17"/>
  <c r="R6" i="17"/>
  <c r="L6" i="17"/>
  <c r="F6" i="17"/>
  <c r="J3" i="15" l="1"/>
  <c r="L3" i="15"/>
  <c r="AP84" i="11" l="1"/>
  <c r="J104" i="10" l="1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03" i="10"/>
  <c r="I10" i="4"/>
  <c r="X50" i="9"/>
  <c r="I7" i="4"/>
  <c r="BB7" i="13"/>
  <c r="BB8" i="13"/>
  <c r="BB9" i="13"/>
  <c r="BB10" i="13"/>
  <c r="BB11" i="13"/>
  <c r="BB12" i="13"/>
  <c r="BB13" i="13"/>
  <c r="BB14" i="13"/>
  <c r="BB15" i="13"/>
  <c r="BB16" i="13"/>
  <c r="BB17" i="13"/>
  <c r="BB18" i="13"/>
  <c r="BB20" i="13"/>
  <c r="BB21" i="13"/>
  <c r="BB22" i="13"/>
  <c r="BB23" i="13"/>
  <c r="BB24" i="13"/>
  <c r="BB25" i="13"/>
  <c r="BB26" i="13"/>
  <c r="BB27" i="13"/>
  <c r="BB28" i="13"/>
  <c r="BB29" i="13"/>
  <c r="BB30" i="13"/>
  <c r="BB31" i="13"/>
  <c r="BB32" i="13"/>
  <c r="BB33" i="13"/>
  <c r="BB34" i="13"/>
  <c r="BB35" i="13"/>
  <c r="BB36" i="13"/>
  <c r="BB37" i="13"/>
  <c r="BB38" i="13"/>
  <c r="BB39" i="13"/>
  <c r="BB40" i="13"/>
  <c r="BB41" i="13"/>
  <c r="BB42" i="13"/>
  <c r="BB43" i="13"/>
  <c r="BB44" i="13"/>
  <c r="BB45" i="13"/>
  <c r="BB46" i="13"/>
  <c r="BB47" i="13"/>
  <c r="BB48" i="13"/>
  <c r="BB49" i="13"/>
  <c r="BB50" i="13"/>
  <c r="BB51" i="13"/>
  <c r="BB52" i="13"/>
  <c r="BB53" i="13"/>
  <c r="BB54" i="13"/>
  <c r="BB55" i="13"/>
  <c r="BB56" i="13"/>
  <c r="BB57" i="13"/>
  <c r="BB58" i="13"/>
  <c r="BB59" i="13"/>
  <c r="BB60" i="13"/>
  <c r="BB61" i="13"/>
  <c r="BB62" i="13"/>
  <c r="BB63" i="13"/>
  <c r="BB64" i="13"/>
  <c r="BB65" i="13"/>
  <c r="BB66" i="13"/>
  <c r="BB67" i="13"/>
  <c r="BB68" i="13"/>
  <c r="BB69" i="13"/>
  <c r="BB70" i="13"/>
  <c r="BB71" i="13"/>
  <c r="BB72" i="13"/>
  <c r="BB73" i="13"/>
  <c r="BB74" i="13"/>
  <c r="BB75" i="13"/>
  <c r="BB76" i="13"/>
  <c r="BB77" i="13"/>
  <c r="BB78" i="13"/>
  <c r="BB6" i="13"/>
  <c r="AV7" i="13"/>
  <c r="AV8" i="13"/>
  <c r="AV9" i="13"/>
  <c r="AV10" i="13"/>
  <c r="AV11" i="13"/>
  <c r="AV12" i="13"/>
  <c r="AV13" i="13"/>
  <c r="AV14" i="13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V27" i="13"/>
  <c r="AV28" i="13"/>
  <c r="AV29" i="13"/>
  <c r="AV30" i="13"/>
  <c r="AV31" i="13"/>
  <c r="AV32" i="13"/>
  <c r="AV33" i="13"/>
  <c r="AV34" i="13"/>
  <c r="AV35" i="13"/>
  <c r="AV36" i="13"/>
  <c r="AV37" i="13"/>
  <c r="AV38" i="13"/>
  <c r="AV39" i="13"/>
  <c r="AV40" i="13"/>
  <c r="AV41" i="13"/>
  <c r="AV42" i="13"/>
  <c r="AV43" i="13"/>
  <c r="AV44" i="13"/>
  <c r="AV45" i="13"/>
  <c r="AV46" i="13"/>
  <c r="AV47" i="13"/>
  <c r="AV48" i="13"/>
  <c r="AV49" i="13"/>
  <c r="AV50" i="13"/>
  <c r="AV51" i="13"/>
  <c r="AV52" i="13"/>
  <c r="AV53" i="13"/>
  <c r="AV54" i="13"/>
  <c r="AV55" i="13"/>
  <c r="AV56" i="13"/>
  <c r="AV57" i="13"/>
  <c r="AV58" i="13"/>
  <c r="AV59" i="13"/>
  <c r="AV60" i="13"/>
  <c r="AV61" i="13"/>
  <c r="AV62" i="13"/>
  <c r="AV63" i="13"/>
  <c r="AV64" i="13"/>
  <c r="AV65" i="13"/>
  <c r="AV66" i="13"/>
  <c r="AV67" i="13"/>
  <c r="AV68" i="13"/>
  <c r="AV69" i="13"/>
  <c r="AV70" i="13"/>
  <c r="AV71" i="13"/>
  <c r="AV72" i="13"/>
  <c r="AV73" i="13"/>
  <c r="AV74" i="13"/>
  <c r="AV75" i="13"/>
  <c r="AV76" i="13"/>
  <c r="AV77" i="13"/>
  <c r="AV78" i="13"/>
  <c r="AV6" i="13"/>
  <c r="AP7" i="13"/>
  <c r="AP8" i="13"/>
  <c r="AP9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59" i="13"/>
  <c r="AP60" i="13"/>
  <c r="AP61" i="13"/>
  <c r="AP62" i="13"/>
  <c r="AP63" i="13"/>
  <c r="AP64" i="13"/>
  <c r="AP65" i="13"/>
  <c r="AP66" i="13"/>
  <c r="AP67" i="13"/>
  <c r="AP68" i="13"/>
  <c r="AP69" i="13"/>
  <c r="AP70" i="13"/>
  <c r="AP71" i="13"/>
  <c r="AP72" i="13"/>
  <c r="AP73" i="13"/>
  <c r="AP74" i="13"/>
  <c r="AP75" i="13"/>
  <c r="AP76" i="13"/>
  <c r="AP77" i="13"/>
  <c r="AP78" i="13"/>
  <c r="AP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J45" i="13"/>
  <c r="AJ46" i="13"/>
  <c r="AJ47" i="13"/>
  <c r="AJ48" i="13"/>
  <c r="AJ49" i="13"/>
  <c r="AJ50" i="13"/>
  <c r="AJ51" i="13"/>
  <c r="AJ52" i="13"/>
  <c r="AJ53" i="13"/>
  <c r="AJ54" i="13"/>
  <c r="AJ55" i="13"/>
  <c r="AJ56" i="13"/>
  <c r="AJ57" i="13"/>
  <c r="AJ58" i="13"/>
  <c r="AJ59" i="13"/>
  <c r="AJ60" i="13"/>
  <c r="AJ61" i="13"/>
  <c r="AJ62" i="13"/>
  <c r="AJ63" i="13"/>
  <c r="AJ64" i="13"/>
  <c r="AJ65" i="13"/>
  <c r="AJ66" i="13"/>
  <c r="AJ67" i="13"/>
  <c r="AJ68" i="13"/>
  <c r="AJ69" i="13"/>
  <c r="AJ70" i="13"/>
  <c r="AJ71" i="13"/>
  <c r="AJ72" i="13"/>
  <c r="AJ73" i="13"/>
  <c r="AJ74" i="13"/>
  <c r="AJ75" i="13"/>
  <c r="AJ76" i="13"/>
  <c r="AJ77" i="13"/>
  <c r="AJ78" i="13"/>
  <c r="AJ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6" i="13"/>
  <c r="O120" i="14"/>
  <c r="I120" i="14"/>
  <c r="C120" i="14"/>
  <c r="AP7" i="14"/>
  <c r="AP8" i="14"/>
  <c r="AP9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6" i="14"/>
  <c r="I8" i="4"/>
  <c r="AP85" i="11"/>
  <c r="AP86" i="11"/>
  <c r="AP87" i="11"/>
  <c r="AP88" i="11"/>
  <c r="AP89" i="11"/>
  <c r="AP90" i="11"/>
  <c r="AP91" i="11"/>
  <c r="AP92" i="11"/>
  <c r="AR92" i="11" s="1"/>
  <c r="AP93" i="11"/>
  <c r="AP94" i="11"/>
  <c r="AP95" i="11"/>
  <c r="AP96" i="11"/>
  <c r="AP97" i="11"/>
  <c r="AP98" i="11"/>
  <c r="AP99" i="11"/>
  <c r="AP100" i="11"/>
  <c r="AR100" i="11" s="1"/>
  <c r="AP101" i="11"/>
  <c r="AR101" i="11" s="1"/>
  <c r="AP102" i="11"/>
  <c r="AP103" i="11"/>
  <c r="AP104" i="11"/>
  <c r="AP105" i="11"/>
  <c r="AP106" i="11"/>
  <c r="AP107" i="11"/>
  <c r="AP108" i="11"/>
  <c r="AP109" i="11"/>
  <c r="AR109" i="11" s="1"/>
  <c r="AP110" i="11"/>
  <c r="AP111" i="11"/>
  <c r="AP112" i="11"/>
  <c r="AP113" i="11"/>
  <c r="AR116" i="11"/>
  <c r="AO85" i="11"/>
  <c r="AO86" i="11"/>
  <c r="AO87" i="11"/>
  <c r="AO88" i="11"/>
  <c r="AO89" i="11"/>
  <c r="AO90" i="11"/>
  <c r="AO91" i="11"/>
  <c r="AR91" i="11" s="1"/>
  <c r="AO92" i="11"/>
  <c r="AO93" i="11"/>
  <c r="AO94" i="11"/>
  <c r="AO95" i="11"/>
  <c r="AO96" i="11"/>
  <c r="AO97" i="11"/>
  <c r="AO98" i="11"/>
  <c r="AO99" i="11"/>
  <c r="AR99" i="11" s="1"/>
  <c r="AO100" i="11"/>
  <c r="AO101" i="11"/>
  <c r="AO102" i="11"/>
  <c r="AO103" i="11"/>
  <c r="AO104" i="11"/>
  <c r="AO105" i="11"/>
  <c r="AO106" i="11"/>
  <c r="AR106" i="11" s="1"/>
  <c r="AO107" i="11"/>
  <c r="AR107" i="11" s="1"/>
  <c r="AO108" i="11"/>
  <c r="AO109" i="11"/>
  <c r="AO110" i="11"/>
  <c r="AO111" i="11"/>
  <c r="AO112" i="11"/>
  <c r="AO113" i="11"/>
  <c r="AO114" i="11"/>
  <c r="AR114" i="11" s="1"/>
  <c r="AO115" i="11"/>
  <c r="AR115" i="11" s="1"/>
  <c r="AO84" i="11"/>
  <c r="AR84" i="11" s="1"/>
  <c r="AR90" i="11"/>
  <c r="AR98" i="11"/>
  <c r="AR104" i="11"/>
  <c r="AR112" i="11"/>
  <c r="AR110" i="11"/>
  <c r="AR102" i="11"/>
  <c r="AR96" i="11"/>
  <c r="AR94" i="11"/>
  <c r="AR88" i="11"/>
  <c r="AR86" i="11"/>
  <c r="AR85" i="11"/>
  <c r="AR113" i="11"/>
  <c r="AR111" i="11"/>
  <c r="AR105" i="11"/>
  <c r="AR103" i="11"/>
  <c r="AR97" i="11"/>
  <c r="AR95" i="11"/>
  <c r="AR93" i="11"/>
  <c r="AR89" i="11"/>
  <c r="AR87" i="11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50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J27" i="14"/>
  <c r="AJ28" i="14"/>
  <c r="AJ29" i="14"/>
  <c r="AJ30" i="14"/>
  <c r="AJ31" i="14"/>
  <c r="AJ32" i="14"/>
  <c r="AJ33" i="14"/>
  <c r="AJ34" i="14"/>
  <c r="AJ35" i="14"/>
  <c r="AJ36" i="14"/>
  <c r="AJ37" i="14"/>
  <c r="AJ38" i="14"/>
  <c r="BJ7" i="14"/>
  <c r="BJ8" i="14"/>
  <c r="BJ9" i="14"/>
  <c r="BJ10" i="14"/>
  <c r="BJ11" i="14"/>
  <c r="BJ12" i="14"/>
  <c r="BJ13" i="14"/>
  <c r="BJ14" i="14"/>
  <c r="BJ15" i="14"/>
  <c r="BJ16" i="14"/>
  <c r="BJ17" i="14"/>
  <c r="BJ18" i="14"/>
  <c r="BJ19" i="14"/>
  <c r="BJ20" i="14"/>
  <c r="BJ21" i="14"/>
  <c r="BJ22" i="14"/>
  <c r="BJ23" i="14"/>
  <c r="BJ24" i="14"/>
  <c r="BJ25" i="14"/>
  <c r="BJ26" i="14"/>
  <c r="BJ27" i="14"/>
  <c r="BJ28" i="14"/>
  <c r="BJ29" i="14"/>
  <c r="BJ30" i="14"/>
  <c r="BJ31" i="14"/>
  <c r="BJ32" i="14"/>
  <c r="BJ33" i="14"/>
  <c r="BJ34" i="14"/>
  <c r="BJ35" i="14"/>
  <c r="BJ36" i="14"/>
  <c r="BJ37" i="14"/>
  <c r="BJ38" i="14"/>
  <c r="BJ39" i="14"/>
  <c r="BJ40" i="14"/>
  <c r="BJ41" i="14"/>
  <c r="BJ42" i="14"/>
  <c r="BJ6" i="14"/>
  <c r="BE7" i="14"/>
  <c r="BE8" i="14"/>
  <c r="BE9" i="14"/>
  <c r="BE10" i="14"/>
  <c r="BE11" i="14"/>
  <c r="BE12" i="14"/>
  <c r="BE13" i="14"/>
  <c r="BE14" i="14"/>
  <c r="BE15" i="14"/>
  <c r="BE16" i="14"/>
  <c r="BE17" i="14"/>
  <c r="BE18" i="14"/>
  <c r="BE19" i="14"/>
  <c r="BE20" i="14"/>
  <c r="BE21" i="14"/>
  <c r="BE22" i="14"/>
  <c r="BE23" i="14"/>
  <c r="BE24" i="14"/>
  <c r="BE25" i="14"/>
  <c r="BE26" i="14"/>
  <c r="BE27" i="14"/>
  <c r="BE28" i="14"/>
  <c r="BE29" i="14"/>
  <c r="BE30" i="14"/>
  <c r="BE31" i="14"/>
  <c r="BE32" i="14"/>
  <c r="BE33" i="14"/>
  <c r="BE34" i="14"/>
  <c r="BE35" i="14"/>
  <c r="BE36" i="14"/>
  <c r="BE37" i="14"/>
  <c r="BE38" i="14"/>
  <c r="BE39" i="14"/>
  <c r="BE40" i="14"/>
  <c r="BE41" i="14"/>
  <c r="BE42" i="14"/>
  <c r="BE6" i="14"/>
  <c r="AZ42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U21" i="14"/>
  <c r="AU22" i="14"/>
  <c r="AU23" i="14"/>
  <c r="AU24" i="14"/>
  <c r="AU25" i="14"/>
  <c r="AU26" i="14"/>
  <c r="AU27" i="14"/>
  <c r="AU28" i="14"/>
  <c r="AU29" i="14"/>
  <c r="AU30" i="14"/>
  <c r="AU31" i="14"/>
  <c r="AU32" i="14"/>
  <c r="AU33" i="14"/>
  <c r="AU34" i="14"/>
  <c r="AU35" i="14"/>
  <c r="AU36" i="14"/>
  <c r="AU37" i="14"/>
  <c r="AU38" i="14"/>
  <c r="AU39" i="14"/>
  <c r="AU40" i="14"/>
  <c r="AU41" i="14"/>
  <c r="AU42" i="14"/>
  <c r="AU6" i="14"/>
  <c r="AM40" i="14"/>
  <c r="AJ7" i="14"/>
  <c r="AJ8" i="14"/>
  <c r="AJ9" i="14"/>
  <c r="AJ10" i="14"/>
  <c r="AJ11" i="14"/>
  <c r="AJ12" i="14"/>
  <c r="AJ39" i="14"/>
  <c r="AJ40" i="14"/>
  <c r="AJ41" i="14"/>
  <c r="AJ42" i="14"/>
  <c r="AJ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6" i="14"/>
  <c r="AG40" i="14"/>
  <c r="AA40" i="14"/>
  <c r="U40" i="14"/>
  <c r="O40" i="14"/>
  <c r="I40" i="14"/>
  <c r="C40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6" i="14"/>
  <c r="AR108" i="11" l="1"/>
  <c r="AQ84" i="11"/>
  <c r="AQ86" i="11"/>
  <c r="AQ88" i="11"/>
  <c r="AQ90" i="11"/>
  <c r="AQ92" i="11"/>
  <c r="AQ94" i="11"/>
  <c r="AQ96" i="11"/>
  <c r="AQ98" i="11"/>
  <c r="AQ100" i="11"/>
  <c r="AQ102" i="11"/>
  <c r="AQ104" i="11"/>
  <c r="AQ106" i="11"/>
  <c r="AQ108" i="11"/>
  <c r="AQ110" i="11"/>
  <c r="AQ112" i="11"/>
  <c r="AQ114" i="11"/>
  <c r="AQ116" i="11"/>
  <c r="AQ85" i="11"/>
  <c r="AQ87" i="11"/>
  <c r="AQ89" i="11"/>
  <c r="AQ91" i="11"/>
  <c r="AQ93" i="11"/>
  <c r="AQ95" i="11"/>
  <c r="AQ97" i="11"/>
  <c r="AQ99" i="11"/>
  <c r="AQ101" i="11"/>
  <c r="AQ103" i="11"/>
  <c r="AQ105" i="11"/>
  <c r="AQ107" i="11"/>
  <c r="AQ109" i="11"/>
  <c r="AQ111" i="11"/>
  <c r="AQ113" i="11"/>
  <c r="AQ115" i="11"/>
  <c r="O65" i="14"/>
  <c r="P65" i="14"/>
  <c r="P60" i="14"/>
  <c r="P62" i="14"/>
  <c r="P68" i="14"/>
  <c r="P70" i="14"/>
  <c r="O75" i="14"/>
  <c r="P52" i="14"/>
  <c r="P54" i="14"/>
  <c r="O79" i="14"/>
  <c r="O61" i="14"/>
  <c r="O69" i="14"/>
  <c r="O53" i="14"/>
  <c r="P57" i="14"/>
  <c r="O60" i="14"/>
  <c r="O55" i="14"/>
  <c r="P55" i="14"/>
  <c r="P73" i="14"/>
  <c r="O73" i="14"/>
  <c r="P63" i="14"/>
  <c r="O63" i="14"/>
  <c r="P76" i="14"/>
  <c r="O76" i="14"/>
  <c r="P51" i="14"/>
  <c r="P59" i="14"/>
  <c r="P67" i="14"/>
  <c r="P74" i="14"/>
  <c r="P75" i="14"/>
  <c r="P78" i="14"/>
  <c r="P79" i="14"/>
  <c r="O62" i="14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84" i="11"/>
  <c r="I9" i="4"/>
  <c r="BZ7" i="11"/>
  <c r="BZ8" i="11"/>
  <c r="BZ9" i="11"/>
  <c r="BZ10" i="11"/>
  <c r="BZ11" i="11"/>
  <c r="BZ12" i="11"/>
  <c r="BZ13" i="11"/>
  <c r="BZ14" i="11"/>
  <c r="BZ15" i="11"/>
  <c r="BZ16" i="11"/>
  <c r="BZ17" i="11"/>
  <c r="BZ18" i="11"/>
  <c r="BZ19" i="11"/>
  <c r="BZ20" i="11"/>
  <c r="BZ21" i="11"/>
  <c r="BZ22" i="11"/>
  <c r="BZ23" i="11"/>
  <c r="BZ24" i="11"/>
  <c r="BZ25" i="11"/>
  <c r="BZ26" i="11"/>
  <c r="BZ27" i="11"/>
  <c r="BZ28" i="11"/>
  <c r="BZ29" i="11"/>
  <c r="BZ30" i="11"/>
  <c r="BZ31" i="11"/>
  <c r="BZ32" i="11"/>
  <c r="BZ33" i="11"/>
  <c r="BZ34" i="11"/>
  <c r="BZ35" i="11"/>
  <c r="BZ36" i="11"/>
  <c r="BZ37" i="11"/>
  <c r="BZ38" i="11"/>
  <c r="BZ39" i="11"/>
  <c r="BZ40" i="11"/>
  <c r="BZ41" i="11"/>
  <c r="BZ42" i="11"/>
  <c r="BZ43" i="11"/>
  <c r="BZ44" i="11"/>
  <c r="BZ45" i="11"/>
  <c r="BZ46" i="11"/>
  <c r="BZ47" i="11"/>
  <c r="BZ48" i="11"/>
  <c r="BZ49" i="11"/>
  <c r="BZ50" i="11"/>
  <c r="BZ51" i="11"/>
  <c r="BZ52" i="11"/>
  <c r="BZ53" i="11"/>
  <c r="BZ54" i="11"/>
  <c r="BZ55" i="11"/>
  <c r="BZ56" i="11"/>
  <c r="BZ57" i="11"/>
  <c r="BZ58" i="11"/>
  <c r="BZ59" i="11"/>
  <c r="BZ60" i="11"/>
  <c r="BZ61" i="11"/>
  <c r="BZ62" i="11"/>
  <c r="BZ63" i="11"/>
  <c r="BZ64" i="11"/>
  <c r="BZ65" i="11"/>
  <c r="BZ66" i="11"/>
  <c r="BZ67" i="11"/>
  <c r="BZ68" i="11"/>
  <c r="BZ69" i="11"/>
  <c r="BZ70" i="11"/>
  <c r="BZ71" i="11"/>
  <c r="BZ72" i="11"/>
  <c r="BZ73" i="11"/>
  <c r="BZ74" i="11"/>
  <c r="BZ75" i="11"/>
  <c r="BZ76" i="11"/>
  <c r="BZ77" i="11"/>
  <c r="BZ78" i="11"/>
  <c r="BZ6" i="11"/>
  <c r="BT7" i="11"/>
  <c r="BT8" i="11"/>
  <c r="BT9" i="11"/>
  <c r="BT10" i="11"/>
  <c r="BT11" i="11"/>
  <c r="BT12" i="11"/>
  <c r="BT13" i="11"/>
  <c r="BT14" i="11"/>
  <c r="BT15" i="11"/>
  <c r="BT16" i="11"/>
  <c r="BT17" i="11"/>
  <c r="BT18" i="11"/>
  <c r="BT19" i="11"/>
  <c r="BT20" i="11"/>
  <c r="BT21" i="11"/>
  <c r="BT22" i="11"/>
  <c r="BT23" i="11"/>
  <c r="BT24" i="11"/>
  <c r="BT25" i="11"/>
  <c r="BT26" i="11"/>
  <c r="BT27" i="11"/>
  <c r="BT28" i="11"/>
  <c r="BT29" i="11"/>
  <c r="BT30" i="11"/>
  <c r="BT31" i="11"/>
  <c r="BT32" i="11"/>
  <c r="BT33" i="11"/>
  <c r="BT34" i="11"/>
  <c r="BT35" i="11"/>
  <c r="BT36" i="11"/>
  <c r="BT37" i="11"/>
  <c r="BT38" i="11"/>
  <c r="BT39" i="11"/>
  <c r="BT40" i="11"/>
  <c r="BT41" i="11"/>
  <c r="BT42" i="11"/>
  <c r="BT43" i="11"/>
  <c r="BT44" i="11"/>
  <c r="BT45" i="11"/>
  <c r="BT46" i="11"/>
  <c r="BT47" i="11"/>
  <c r="BT48" i="11"/>
  <c r="BT49" i="11"/>
  <c r="BT50" i="11"/>
  <c r="BT51" i="11"/>
  <c r="BT52" i="11"/>
  <c r="BT53" i="11"/>
  <c r="BT54" i="11"/>
  <c r="BT55" i="11"/>
  <c r="BT56" i="11"/>
  <c r="BT57" i="11"/>
  <c r="BT58" i="11"/>
  <c r="BT59" i="11"/>
  <c r="BT60" i="11"/>
  <c r="BT61" i="11"/>
  <c r="BT62" i="11"/>
  <c r="BT63" i="11"/>
  <c r="BT64" i="11"/>
  <c r="BT65" i="11"/>
  <c r="BT66" i="11"/>
  <c r="BT67" i="11"/>
  <c r="BT68" i="11"/>
  <c r="BT6" i="11"/>
  <c r="BN7" i="11"/>
  <c r="BN8" i="11"/>
  <c r="BN9" i="11"/>
  <c r="BN10" i="11"/>
  <c r="BN11" i="11"/>
  <c r="BN12" i="11"/>
  <c r="BN13" i="11"/>
  <c r="BN14" i="11"/>
  <c r="BN15" i="11"/>
  <c r="BN16" i="11"/>
  <c r="BN17" i="11"/>
  <c r="BN18" i="11"/>
  <c r="BN19" i="11"/>
  <c r="BN20" i="11"/>
  <c r="BN21" i="11"/>
  <c r="BN22" i="11"/>
  <c r="BN23" i="11"/>
  <c r="BN24" i="11"/>
  <c r="BN25" i="11"/>
  <c r="BN26" i="11"/>
  <c r="BN27" i="11"/>
  <c r="BN28" i="11"/>
  <c r="BN29" i="11"/>
  <c r="BN30" i="11"/>
  <c r="BN31" i="11"/>
  <c r="BN32" i="11"/>
  <c r="BN33" i="11"/>
  <c r="BN34" i="11"/>
  <c r="BN35" i="11"/>
  <c r="BN36" i="11"/>
  <c r="BN37" i="11"/>
  <c r="BN38" i="11"/>
  <c r="BN39" i="11"/>
  <c r="BN40" i="11"/>
  <c r="BN41" i="11"/>
  <c r="BN42" i="11"/>
  <c r="BN43" i="11"/>
  <c r="BN44" i="11"/>
  <c r="BN45" i="11"/>
  <c r="BN46" i="11"/>
  <c r="BN47" i="11"/>
  <c r="BN48" i="11"/>
  <c r="BN49" i="11"/>
  <c r="BN50" i="11"/>
  <c r="BN51" i="11"/>
  <c r="BN52" i="11"/>
  <c r="BN53" i="11"/>
  <c r="BN54" i="11"/>
  <c r="BN55" i="11"/>
  <c r="BN56" i="11"/>
  <c r="BN57" i="11"/>
  <c r="BN58" i="11"/>
  <c r="BN59" i="11"/>
  <c r="BN60" i="11"/>
  <c r="BN61" i="11"/>
  <c r="BN62" i="11"/>
  <c r="BN63" i="11"/>
  <c r="BN64" i="11"/>
  <c r="BN65" i="11"/>
  <c r="BN66" i="11"/>
  <c r="BN67" i="11"/>
  <c r="BN68" i="11"/>
  <c r="BN69" i="11"/>
  <c r="BN70" i="11"/>
  <c r="BN71" i="11"/>
  <c r="BN72" i="11"/>
  <c r="BN73" i="11"/>
  <c r="BN74" i="11"/>
  <c r="BN75" i="11"/>
  <c r="BN76" i="11"/>
  <c r="BN77" i="11"/>
  <c r="BN78" i="11"/>
  <c r="BN6" i="11"/>
  <c r="BH7" i="11"/>
  <c r="BH8" i="11"/>
  <c r="BH9" i="11"/>
  <c r="BH10" i="11"/>
  <c r="BH11" i="11"/>
  <c r="BH12" i="11"/>
  <c r="BH13" i="11"/>
  <c r="BH14" i="11"/>
  <c r="BH15" i="11"/>
  <c r="BH16" i="11"/>
  <c r="BH17" i="11"/>
  <c r="BH18" i="11"/>
  <c r="BH19" i="11"/>
  <c r="BH20" i="11"/>
  <c r="BH21" i="11"/>
  <c r="BH22" i="11"/>
  <c r="BH23" i="11"/>
  <c r="BH24" i="11"/>
  <c r="BH25" i="11"/>
  <c r="BH26" i="11"/>
  <c r="BH27" i="11"/>
  <c r="BH28" i="11"/>
  <c r="BH29" i="11"/>
  <c r="BH30" i="11"/>
  <c r="BH31" i="11"/>
  <c r="BH32" i="11"/>
  <c r="BH33" i="11"/>
  <c r="BH34" i="11"/>
  <c r="BH35" i="11"/>
  <c r="BH36" i="11"/>
  <c r="BH37" i="11"/>
  <c r="BH38" i="11"/>
  <c r="BH39" i="11"/>
  <c r="BH40" i="11"/>
  <c r="BH41" i="11"/>
  <c r="BH42" i="11"/>
  <c r="BH43" i="11"/>
  <c r="BH44" i="11"/>
  <c r="BH45" i="11"/>
  <c r="BH46" i="11"/>
  <c r="BH47" i="11"/>
  <c r="BH48" i="11"/>
  <c r="BH49" i="11"/>
  <c r="BH50" i="11"/>
  <c r="BH51" i="11"/>
  <c r="BH52" i="11"/>
  <c r="BH53" i="11"/>
  <c r="BH54" i="11"/>
  <c r="BH55" i="11"/>
  <c r="BH56" i="11"/>
  <c r="BH57" i="11"/>
  <c r="BH58" i="11"/>
  <c r="BH59" i="11"/>
  <c r="BH60" i="11"/>
  <c r="BH61" i="11"/>
  <c r="BH62" i="11"/>
  <c r="BH63" i="11"/>
  <c r="BH64" i="11"/>
  <c r="BH65" i="11"/>
  <c r="BH66" i="11"/>
  <c r="BH67" i="11"/>
  <c r="BH68" i="11"/>
  <c r="BH69" i="11"/>
  <c r="BH70" i="11"/>
  <c r="BH71" i="11"/>
  <c r="BH72" i="11"/>
  <c r="BH73" i="11"/>
  <c r="BH74" i="11"/>
  <c r="BH75" i="11"/>
  <c r="BH76" i="11"/>
  <c r="BH77" i="11"/>
  <c r="BH78" i="11"/>
  <c r="BH6" i="11"/>
  <c r="AV78" i="11"/>
  <c r="AV77" i="11"/>
  <c r="AV76" i="11"/>
  <c r="AV75" i="11"/>
  <c r="AV74" i="11"/>
  <c r="AV73" i="11"/>
  <c r="AV72" i="11"/>
  <c r="AV71" i="11"/>
  <c r="AV70" i="11"/>
  <c r="AV69" i="11"/>
  <c r="AV68" i="11"/>
  <c r="AV67" i="11"/>
  <c r="AV66" i="11"/>
  <c r="AV65" i="11"/>
  <c r="AV64" i="11"/>
  <c r="AV63" i="11"/>
  <c r="AV62" i="11"/>
  <c r="AV61" i="11"/>
  <c r="AV60" i="11"/>
  <c r="AV59" i="11"/>
  <c r="AV58" i="11"/>
  <c r="AV57" i="11"/>
  <c r="AV56" i="11"/>
  <c r="AV55" i="11"/>
  <c r="AV54" i="11"/>
  <c r="AV53" i="11"/>
  <c r="AV52" i="11"/>
  <c r="AV51" i="11"/>
  <c r="AV50" i="11"/>
  <c r="AV49" i="11"/>
  <c r="AV48" i="11"/>
  <c r="AV47" i="11"/>
  <c r="AV46" i="11"/>
  <c r="AV45" i="11"/>
  <c r="AV44" i="11"/>
  <c r="AV43" i="11"/>
  <c r="AV42" i="11"/>
  <c r="AV41" i="11"/>
  <c r="AV40" i="11"/>
  <c r="AV39" i="11"/>
  <c r="AV38" i="11"/>
  <c r="AV37" i="11"/>
  <c r="AV36" i="11"/>
  <c r="AV35" i="11"/>
  <c r="AV34" i="11"/>
  <c r="AV33" i="11"/>
  <c r="AV32" i="11"/>
  <c r="AV31" i="11"/>
  <c r="AV30" i="11"/>
  <c r="AV29" i="11"/>
  <c r="AV28" i="11"/>
  <c r="AV27" i="11"/>
  <c r="AV26" i="11"/>
  <c r="AV25" i="11"/>
  <c r="AV24" i="11"/>
  <c r="AV23" i="11"/>
  <c r="AV22" i="11"/>
  <c r="AV21" i="11"/>
  <c r="AV20" i="11"/>
  <c r="AV19" i="11"/>
  <c r="AV18" i="11"/>
  <c r="AV17" i="11"/>
  <c r="AV16" i="11"/>
  <c r="AV15" i="11"/>
  <c r="AV14" i="11"/>
  <c r="AV13" i="11"/>
  <c r="AV12" i="11"/>
  <c r="AV11" i="11"/>
  <c r="AV10" i="11"/>
  <c r="AV9" i="11"/>
  <c r="AV8" i="11"/>
  <c r="AV7" i="11"/>
  <c r="AV6" i="11"/>
  <c r="AP78" i="11"/>
  <c r="AP77" i="11"/>
  <c r="AP76" i="11"/>
  <c r="AP75" i="11"/>
  <c r="AP74" i="11"/>
  <c r="AP73" i="11"/>
  <c r="AP72" i="11"/>
  <c r="AP71" i="11"/>
  <c r="AP70" i="11"/>
  <c r="AP69" i="11"/>
  <c r="AP68" i="11"/>
  <c r="AP67" i="11"/>
  <c r="AP66" i="11"/>
  <c r="AP65" i="11"/>
  <c r="AP64" i="11"/>
  <c r="AP63" i="11"/>
  <c r="AP62" i="11"/>
  <c r="AP61" i="11"/>
  <c r="AP60" i="11"/>
  <c r="AP59" i="11"/>
  <c r="AP58" i="11"/>
  <c r="AP57" i="11"/>
  <c r="AP56" i="11"/>
  <c r="AP55" i="11"/>
  <c r="AP54" i="11"/>
  <c r="AP53" i="11"/>
  <c r="AP52" i="11"/>
  <c r="AP51" i="11"/>
  <c r="AP50" i="11"/>
  <c r="AP49" i="11"/>
  <c r="AP48" i="11"/>
  <c r="AP47" i="11"/>
  <c r="AP46" i="11"/>
  <c r="AP45" i="11"/>
  <c r="AP44" i="11"/>
  <c r="AP43" i="11"/>
  <c r="AP42" i="11"/>
  <c r="AP41" i="11"/>
  <c r="AP40" i="11"/>
  <c r="AP39" i="11"/>
  <c r="AP38" i="11"/>
  <c r="AP37" i="11"/>
  <c r="AP36" i="11"/>
  <c r="AP35" i="11"/>
  <c r="AP34" i="11"/>
  <c r="AP33" i="11"/>
  <c r="AP32" i="11"/>
  <c r="AP31" i="11"/>
  <c r="AP30" i="11"/>
  <c r="AP29" i="11"/>
  <c r="AP28" i="11"/>
  <c r="AP27" i="11"/>
  <c r="AP26" i="11"/>
  <c r="AP25" i="11"/>
  <c r="AP24" i="11"/>
  <c r="AP23" i="11"/>
  <c r="AP22" i="11"/>
  <c r="AP21" i="11"/>
  <c r="AP20" i="11"/>
  <c r="AP19" i="11"/>
  <c r="AP18" i="11"/>
  <c r="AP17" i="11"/>
  <c r="AP16" i="11"/>
  <c r="AP15" i="11"/>
  <c r="AP14" i="11"/>
  <c r="AP13" i="11"/>
  <c r="AP12" i="11"/>
  <c r="AP11" i="11"/>
  <c r="AP10" i="11"/>
  <c r="AP9" i="11"/>
  <c r="AP8" i="11"/>
  <c r="AP7" i="11"/>
  <c r="AP6" i="11"/>
  <c r="AR6" i="11"/>
  <c r="AF8" i="11"/>
  <c r="X42" i="11"/>
  <c r="X43" i="11"/>
  <c r="X38" i="11"/>
  <c r="X39" i="11"/>
  <c r="X40" i="11"/>
  <c r="X41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37" i="11"/>
  <c r="T7" i="11"/>
  <c r="T6" i="11"/>
  <c r="N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6" i="11"/>
  <c r="P53" i="14" l="1"/>
  <c r="O68" i="14"/>
  <c r="O54" i="14"/>
  <c r="O70" i="14"/>
  <c r="O57" i="14"/>
  <c r="O59" i="14"/>
  <c r="P61" i="14"/>
  <c r="P69" i="14"/>
  <c r="O52" i="14"/>
  <c r="O74" i="14"/>
  <c r="O67" i="14"/>
  <c r="O71" i="14"/>
  <c r="P71" i="14"/>
  <c r="P72" i="14"/>
  <c r="O72" i="14"/>
  <c r="O51" i="14"/>
  <c r="O64" i="14"/>
  <c r="P64" i="14"/>
  <c r="P50" i="14"/>
  <c r="O50" i="14"/>
  <c r="O56" i="14"/>
  <c r="P56" i="14"/>
  <c r="O78" i="14"/>
  <c r="P58" i="14"/>
  <c r="O58" i="14"/>
  <c r="P66" i="14"/>
  <c r="O66" i="14"/>
  <c r="P77" i="14"/>
  <c r="O77" i="14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6" i="10"/>
  <c r="AA51" i="9" l="1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Z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50" i="9"/>
  <c r="X13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50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51" i="9"/>
  <c r="P52" i="9"/>
  <c r="P53" i="9"/>
  <c r="P54" i="9"/>
  <c r="P55" i="9"/>
  <c r="P56" i="9"/>
  <c r="P57" i="9"/>
  <c r="P58" i="9"/>
  <c r="P50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BN7" i="9"/>
  <c r="BN8" i="9"/>
  <c r="BN9" i="9"/>
  <c r="BN10" i="9"/>
  <c r="BN11" i="9"/>
  <c r="BN12" i="9"/>
  <c r="BN13" i="9"/>
  <c r="BN14" i="9"/>
  <c r="BN15" i="9"/>
  <c r="BN16" i="9"/>
  <c r="BN17" i="9"/>
  <c r="BN18" i="9"/>
  <c r="BN19" i="9"/>
  <c r="BN20" i="9"/>
  <c r="BN21" i="9"/>
  <c r="BN22" i="9"/>
  <c r="BN23" i="9"/>
  <c r="BN24" i="9"/>
  <c r="BN25" i="9"/>
  <c r="BN26" i="9"/>
  <c r="BN27" i="9"/>
  <c r="BN28" i="9"/>
  <c r="BN29" i="9"/>
  <c r="BN30" i="9"/>
  <c r="BN31" i="9"/>
  <c r="BN32" i="9"/>
  <c r="BN33" i="9"/>
  <c r="BN34" i="9"/>
  <c r="BN35" i="9"/>
  <c r="BN36" i="9"/>
  <c r="BN37" i="9"/>
  <c r="BN38" i="9"/>
  <c r="BN39" i="9"/>
  <c r="BN40" i="9"/>
  <c r="BN41" i="9"/>
  <c r="BN42" i="9"/>
  <c r="BN43" i="9"/>
  <c r="BN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6" i="9"/>
  <c r="BH7" i="9"/>
  <c r="BH8" i="9"/>
  <c r="BH9" i="9"/>
  <c r="BH10" i="9"/>
  <c r="BH11" i="9"/>
  <c r="BH12" i="9"/>
  <c r="BH13" i="9"/>
  <c r="BH14" i="9"/>
  <c r="BH15" i="9"/>
  <c r="BH16" i="9"/>
  <c r="BH17" i="9"/>
  <c r="BH18" i="9"/>
  <c r="BH19" i="9"/>
  <c r="BH20" i="9"/>
  <c r="BH21" i="9"/>
  <c r="BH22" i="9"/>
  <c r="BH23" i="9"/>
  <c r="BH24" i="9"/>
  <c r="BH25" i="9"/>
  <c r="BH26" i="9"/>
  <c r="BH27" i="9"/>
  <c r="BH28" i="9"/>
  <c r="BH29" i="9"/>
  <c r="BH30" i="9"/>
  <c r="BH31" i="9"/>
  <c r="BH32" i="9"/>
  <c r="BH33" i="9"/>
  <c r="BH34" i="9"/>
  <c r="BH35" i="9"/>
  <c r="BH36" i="9"/>
  <c r="BH37" i="9"/>
  <c r="BH38" i="9"/>
  <c r="BH39" i="9"/>
  <c r="BH40" i="9"/>
  <c r="BH41" i="9"/>
  <c r="BH42" i="9"/>
  <c r="BH43" i="9"/>
  <c r="BH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V6" i="9"/>
  <c r="AP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6" i="9"/>
  <c r="AD42" i="9"/>
  <c r="AD43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6" i="9"/>
  <c r="X7" i="9"/>
  <c r="X8" i="9"/>
  <c r="X9" i="9"/>
  <c r="X10" i="9"/>
  <c r="X11" i="9"/>
  <c r="X12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6" i="9"/>
  <c r="L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6" i="9"/>
  <c r="AA7" i="7" l="1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6" i="7"/>
  <c r="E7" i="6" l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6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7" i="2"/>
  <c r="AE8" i="2"/>
  <c r="AE6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7" i="2"/>
  <c r="Y8" i="2"/>
  <c r="Y9" i="2"/>
  <c r="Y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6" i="2"/>
  <c r="L99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6" i="2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6" i="1"/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I6" i="4" l="1"/>
  <c r="P9" i="3"/>
  <c r="K8" i="3"/>
  <c r="F8" i="3"/>
  <c r="BS8" i="1"/>
  <c r="BM9" i="1"/>
  <c r="BG9" i="1"/>
  <c r="BA9" i="1"/>
  <c r="AT9" i="1"/>
  <c r="AN9" i="1"/>
  <c r="AH9" i="1"/>
</calcChain>
</file>

<file path=xl/sharedStrings.xml><?xml version="1.0" encoding="utf-8"?>
<sst xmlns="http://schemas.openxmlformats.org/spreadsheetml/2006/main" count="1129" uniqueCount="316">
  <si>
    <t>荧光强度(AU)</t>
    <phoneticPr fontId="3" type="noConversion"/>
  </si>
  <si>
    <t>时间(min)</t>
    <phoneticPr fontId="3" type="noConversion"/>
  </si>
  <si>
    <t>事件(Event——出芽等)</t>
    <phoneticPr fontId="3" type="noConversion"/>
  </si>
  <si>
    <t>该位置的细胞标记(用坐标表示)</t>
    <phoneticPr fontId="3" type="noConversion"/>
  </si>
  <si>
    <t>细胞周期时长(min)</t>
    <phoneticPr fontId="3" type="noConversion"/>
  </si>
  <si>
    <t>位置(xy**/42)(1-20)</t>
    <phoneticPr fontId="3" type="noConversion"/>
  </si>
  <si>
    <t>xy01/42</t>
    <phoneticPr fontId="3" type="noConversion"/>
  </si>
  <si>
    <t>Bud1</t>
    <phoneticPr fontId="3" type="noConversion"/>
  </si>
  <si>
    <t>Bud2</t>
    <phoneticPr fontId="3" type="noConversion"/>
  </si>
  <si>
    <t>BUD1</t>
    <phoneticPr fontId="3" type="noConversion"/>
  </si>
  <si>
    <t>BUD2</t>
    <phoneticPr fontId="3" type="noConversion"/>
  </si>
  <si>
    <t>BUD1</t>
    <phoneticPr fontId="3" type="noConversion"/>
  </si>
  <si>
    <t>BUD2</t>
    <phoneticPr fontId="3" type="noConversion"/>
  </si>
  <si>
    <t>BUD1</t>
    <phoneticPr fontId="3" type="noConversion"/>
  </si>
  <si>
    <t>xy02/42</t>
    <phoneticPr fontId="3" type="noConversion"/>
  </si>
  <si>
    <t>BUD1</t>
    <phoneticPr fontId="3" type="noConversion"/>
  </si>
  <si>
    <t>位置(xy**/42)(21-42)</t>
    <phoneticPr fontId="3" type="noConversion"/>
  </si>
  <si>
    <t>xy21/42</t>
    <phoneticPr fontId="3" type="noConversion"/>
  </si>
  <si>
    <t>BUD1</t>
    <phoneticPr fontId="3" type="noConversion"/>
  </si>
  <si>
    <t>BUD3</t>
    <phoneticPr fontId="3" type="noConversion"/>
  </si>
  <si>
    <t>BUD4</t>
    <phoneticPr fontId="3" type="noConversion"/>
  </si>
  <si>
    <t>BUD5</t>
    <phoneticPr fontId="3" type="noConversion"/>
  </si>
  <si>
    <t>AVG=88.75</t>
    <phoneticPr fontId="3" type="noConversion"/>
  </si>
  <si>
    <t>BUD1</t>
    <phoneticPr fontId="3" type="noConversion"/>
  </si>
  <si>
    <t>BUD4</t>
    <phoneticPr fontId="3" type="noConversion"/>
  </si>
  <si>
    <t>BUD5</t>
    <phoneticPr fontId="3" type="noConversion"/>
  </si>
  <si>
    <t>AVG=90</t>
    <phoneticPr fontId="3" type="noConversion"/>
  </si>
  <si>
    <t>AVG=97.5</t>
    <phoneticPr fontId="3" type="noConversion"/>
  </si>
  <si>
    <t>BUD1</t>
    <phoneticPr fontId="3" type="noConversion"/>
  </si>
  <si>
    <t>BUD2</t>
    <phoneticPr fontId="3" type="noConversion"/>
  </si>
  <si>
    <t>该位置的细胞标记(LABEL表示)</t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</si>
  <si>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</si>
  <si>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</si>
  <si>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</si>
  <si>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t>1</t>
    <phoneticPr fontId="3" type="noConversion"/>
  </si>
  <si>
    <t>4</t>
    <phoneticPr fontId="3" type="noConversion"/>
  </si>
  <si>
    <t>BUD1</t>
    <phoneticPr fontId="3" type="noConversion"/>
  </si>
  <si>
    <t>BUD3</t>
    <phoneticPr fontId="3" type="noConversion"/>
  </si>
  <si>
    <t>AVG=222.5</t>
    <phoneticPr fontId="3" type="noConversion"/>
  </si>
  <si>
    <t>BUD1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</si>
  <si>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</si>
  <si>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</si>
  <si>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</si>
  <si>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BUD1</t>
    <phoneticPr fontId="3" type="noConversion"/>
  </si>
  <si>
    <t>xy03/42</t>
    <phoneticPr fontId="3" type="noConversion"/>
  </si>
  <si>
    <t>5</t>
    <phoneticPr fontId="3" type="noConversion"/>
  </si>
  <si>
    <t>BUD2</t>
    <phoneticPr fontId="3" type="noConversion"/>
  </si>
  <si>
    <t>4</t>
    <phoneticPr fontId="3" type="noConversion"/>
  </si>
  <si>
    <t>2</t>
    <phoneticPr fontId="3" type="noConversion"/>
  </si>
  <si>
    <t>xy04/42</t>
    <phoneticPr fontId="3" type="noConversion"/>
  </si>
  <si>
    <t>1</t>
    <phoneticPr fontId="3" type="noConversion"/>
  </si>
  <si>
    <t>BUD2</t>
    <phoneticPr fontId="3" type="noConversion"/>
  </si>
  <si>
    <t>xy05/42</t>
    <phoneticPr fontId="3" type="noConversion"/>
  </si>
  <si>
    <t>1</t>
    <phoneticPr fontId="3" type="noConversion"/>
  </si>
  <si>
    <t>BUD1</t>
    <phoneticPr fontId="3" type="noConversion"/>
  </si>
  <si>
    <t>BUD2</t>
    <phoneticPr fontId="3" type="noConversion"/>
  </si>
  <si>
    <t>1</t>
    <phoneticPr fontId="3" type="noConversion"/>
  </si>
  <si>
    <t>BUD2</t>
    <phoneticPr fontId="3" type="noConversion"/>
  </si>
  <si>
    <t>BUD3</t>
    <phoneticPr fontId="3" type="noConversion"/>
  </si>
  <si>
    <t>xy22/42</t>
    <phoneticPr fontId="3" type="noConversion"/>
  </si>
  <si>
    <t>BUD1</t>
    <phoneticPr fontId="3" type="noConversion"/>
  </si>
  <si>
    <t>BUD2</t>
    <phoneticPr fontId="3" type="noConversion"/>
  </si>
  <si>
    <t>BUD4</t>
    <phoneticPr fontId="3" type="noConversion"/>
  </si>
  <si>
    <t>BUD1</t>
    <phoneticPr fontId="3" type="noConversion"/>
  </si>
  <si>
    <t>BUD4</t>
    <phoneticPr fontId="3" type="noConversion"/>
  </si>
  <si>
    <t>BUD1</t>
    <phoneticPr fontId="3" type="noConversion"/>
  </si>
  <si>
    <t>BUD3</t>
    <phoneticPr fontId="3" type="noConversion"/>
  </si>
  <si>
    <t>BUD4</t>
    <phoneticPr fontId="3" type="noConversion"/>
  </si>
  <si>
    <t>xy23/42</t>
    <phoneticPr fontId="3" type="noConversion"/>
  </si>
  <si>
    <t>1</t>
    <phoneticPr fontId="3" type="noConversion"/>
  </si>
  <si>
    <t>BUD2</t>
    <phoneticPr fontId="3" type="noConversion"/>
  </si>
  <si>
    <t>BUD4</t>
    <phoneticPr fontId="3" type="noConversion"/>
  </si>
  <si>
    <t>2</t>
    <phoneticPr fontId="3" type="noConversion"/>
  </si>
  <si>
    <t>BUD3</t>
    <phoneticPr fontId="3" type="noConversion"/>
  </si>
  <si>
    <t>BUD4</t>
    <phoneticPr fontId="3" type="noConversion"/>
  </si>
  <si>
    <t>3</t>
    <phoneticPr fontId="3" type="noConversion"/>
  </si>
  <si>
    <t>BUD2</t>
    <phoneticPr fontId="3" type="noConversion"/>
  </si>
  <si>
    <t>4</t>
    <phoneticPr fontId="3" type="noConversion"/>
  </si>
  <si>
    <t>BUD1</t>
    <phoneticPr fontId="3" type="noConversion"/>
  </si>
  <si>
    <t>BUD3</t>
    <phoneticPr fontId="3" type="noConversion"/>
  </si>
  <si>
    <t>位置(xy**/45)(24-45)</t>
    <phoneticPr fontId="3" type="noConversion"/>
  </si>
  <si>
    <t>xy25/45</t>
    <phoneticPr fontId="3" type="noConversion"/>
  </si>
  <si>
    <t>BUD1</t>
    <phoneticPr fontId="3" type="noConversion"/>
  </si>
  <si>
    <t>BUD2</t>
    <phoneticPr fontId="3" type="noConversion"/>
  </si>
  <si>
    <t>BUD3</t>
    <phoneticPr fontId="3" type="noConversion"/>
  </si>
  <si>
    <t>1</t>
    <phoneticPr fontId="3" type="noConversion"/>
  </si>
  <si>
    <t>xy26/45</t>
    <phoneticPr fontId="3" type="noConversion"/>
  </si>
  <si>
    <t>xy27/45</t>
    <phoneticPr fontId="3" type="noConversion"/>
  </si>
  <si>
    <t>BUD3</t>
    <phoneticPr fontId="3" type="noConversion"/>
  </si>
  <si>
    <t>BUD4</t>
    <phoneticPr fontId="3" type="noConversion"/>
  </si>
  <si>
    <t>xy28/45</t>
    <phoneticPr fontId="3" type="noConversion"/>
  </si>
  <si>
    <t>HU浓度</t>
    <phoneticPr fontId="3" type="noConversion"/>
  </si>
  <si>
    <t>细胞周期</t>
    <phoneticPr fontId="3" type="noConversion"/>
  </si>
  <si>
    <t>3</t>
    <phoneticPr fontId="3" type="noConversion"/>
  </si>
  <si>
    <t>结果：</t>
    <phoneticPr fontId="3" type="noConversion"/>
  </si>
  <si>
    <t>未勾选APPLY LUT处理得到的荧光强度（AU)</t>
    <phoneticPr fontId="3" type="noConversion"/>
  </si>
  <si>
    <t>未勾选APPLY LUT处理得到的荧光强度（AU)</t>
    <phoneticPr fontId="3" type="noConversion"/>
  </si>
  <si>
    <t xml:space="preserve">ImageJ 未利用Substract Background处理- 4783.091 </t>
    <phoneticPr fontId="3" type="noConversion"/>
  </si>
  <si>
    <t xml:space="preserve">ImageJ 未利用Substract Background处理 </t>
    <phoneticPr fontId="3" type="noConversion"/>
  </si>
  <si>
    <r>
      <t>未勾选APPLY LUT处理得到的荧光强度（AU) 其</t>
    </r>
    <r>
      <rPr>
        <sz val="11"/>
        <color rgb="FFFF0000"/>
        <rFont val="宋体"/>
        <family val="3"/>
        <charset val="134"/>
        <scheme val="minor"/>
      </rPr>
      <t>背景</t>
    </r>
    <phoneticPr fontId="3" type="noConversion"/>
  </si>
  <si>
    <r>
      <t>ImageJ 未利用Substract Background处理的</t>
    </r>
    <r>
      <rPr>
        <sz val="11"/>
        <color rgb="FFFF0000"/>
        <rFont val="宋体"/>
        <family val="3"/>
        <charset val="134"/>
        <scheme val="minor"/>
      </rPr>
      <t>背景</t>
    </r>
    <phoneticPr fontId="3" type="noConversion"/>
  </si>
  <si>
    <t>未利用 Substract Background处理（已除背景）的结果</t>
    <phoneticPr fontId="3" type="noConversion"/>
  </si>
  <si>
    <t>Substract Background 处理的荧光强度(AU)</t>
    <phoneticPr fontId="3" type="noConversion"/>
  </si>
  <si>
    <t>背景</t>
    <phoneticPr fontId="3" type="noConversion"/>
  </si>
  <si>
    <t>背景</t>
    <phoneticPr fontId="3" type="noConversion"/>
  </si>
  <si>
    <t>去除背景的结果</t>
    <phoneticPr fontId="3" type="noConversion"/>
  </si>
  <si>
    <t>Substract Background 处理（已除背景）的结果</t>
    <phoneticPr fontId="3" type="noConversion"/>
  </si>
  <si>
    <t>去除背景的结果</t>
    <phoneticPr fontId="3" type="noConversion"/>
  </si>
  <si>
    <t>1、从“荧光强度(AU)”和“未勾选APPLY LUT处理得到的荧光强度（AU)”两栏的时序曲线得出，导出图片时勾选APPLY LUT与否不会影响灰度值；
2、从“荧光强度(AU)”和“ImageJ 未利用Substract Background处理 - 4783.091 ”两栏的时序曲线得出，使用Substract Background 处理对灰度值的趋势有影响；
3、减去背景与否对趋势影响不大，但能得到表达的真是水平；
4、选背景选芯片无细胞部分；</t>
    <phoneticPr fontId="3" type="noConversion"/>
  </si>
  <si>
    <t>3</t>
    <phoneticPr fontId="3" type="noConversion"/>
  </si>
  <si>
    <t>whatever</t>
    <phoneticPr fontId="3" type="noConversion"/>
  </si>
  <si>
    <t>1</t>
    <phoneticPr fontId="3" type="noConversion"/>
  </si>
  <si>
    <t>BUD1</t>
    <phoneticPr fontId="3" type="noConversion"/>
  </si>
  <si>
    <t>1、该数据均在 HU处理半小时后开始拍摄的结果，可能导致一开始就有表达rnr3-gfp；
2、xy02 位置5 细胞未表达较高的 rnr3-gfp，细胞生长出现异常，芽长很大后才分裂；</t>
    <phoneticPr fontId="3" type="noConversion"/>
  </si>
  <si>
    <t>BUD2</t>
    <phoneticPr fontId="3" type="noConversion"/>
  </si>
  <si>
    <t>5</t>
    <phoneticPr fontId="3" type="noConversion"/>
  </si>
  <si>
    <t>240min</t>
    <phoneticPr fontId="3" type="noConversion"/>
  </si>
  <si>
    <t>290min</t>
    <phoneticPr fontId="3" type="noConversion"/>
  </si>
  <si>
    <t>250min</t>
    <phoneticPr fontId="3" type="noConversion"/>
  </si>
  <si>
    <t>222.5min</t>
    <phoneticPr fontId="3" type="noConversion"/>
  </si>
  <si>
    <t>305min</t>
    <phoneticPr fontId="3" type="noConversion"/>
  </si>
  <si>
    <t>270min</t>
    <phoneticPr fontId="3" type="noConversion"/>
  </si>
  <si>
    <t>250min</t>
    <phoneticPr fontId="3" type="noConversion"/>
  </si>
  <si>
    <t>不包括BUD</t>
    <phoneticPr fontId="3" type="noConversion"/>
  </si>
  <si>
    <t>包括BUD</t>
    <phoneticPr fontId="3" type="noConversion"/>
  </si>
  <si>
    <t>1-包括BUD</t>
    <phoneticPr fontId="3" type="noConversion"/>
  </si>
  <si>
    <t>1-不包括BUD</t>
    <phoneticPr fontId="3" type="noConversion"/>
  </si>
  <si>
    <t>20140814 100mM xy01/42（Substract 处理过）</t>
    <phoneticPr fontId="3" type="noConversion"/>
  </si>
  <si>
    <t>位置(xy**/13)(1-20)</t>
    <phoneticPr fontId="3" type="noConversion"/>
  </si>
  <si>
    <t>60mM HU刺激，但是因为使用的是缺HIS的HU，对于牛草原师兄的菌株（不能自身合成HIS），故细胞未能正常生长</t>
    <phoneticPr fontId="3" type="noConversion"/>
  </si>
  <si>
    <t>1</t>
    <phoneticPr fontId="3" type="noConversion"/>
  </si>
  <si>
    <t>绿色荧光强度(AU)</t>
    <phoneticPr fontId="3" type="noConversion"/>
  </si>
  <si>
    <t>红色荧光强度(AU)</t>
    <phoneticPr fontId="3" type="noConversion"/>
  </si>
  <si>
    <t>红色荧光强度(AU)</t>
    <phoneticPr fontId="3" type="noConversion"/>
  </si>
  <si>
    <t>绿色荧光强度(AU) 扣除背景</t>
    <phoneticPr fontId="3" type="noConversion"/>
  </si>
  <si>
    <t>红色荧光强度(AU) 扣除背景</t>
    <phoneticPr fontId="3" type="noConversion"/>
  </si>
  <si>
    <t>绿色背景</t>
    <phoneticPr fontId="3" type="noConversion"/>
  </si>
  <si>
    <t>红色背景</t>
    <phoneticPr fontId="3" type="noConversion"/>
  </si>
  <si>
    <t>Photometrics Evolve</t>
  </si>
  <si>
    <t>Sample: 1</t>
  </si>
  <si>
    <t>OC name: 100bf</t>
  </si>
  <si>
    <t>Microscope name: Ti Microscope</t>
  </si>
  <si>
    <t>100bf</t>
  </si>
  <si>
    <t>Emission wavelength: N/A</t>
  </si>
  <si>
    <t>Excitation wavelength: N/A</t>
  </si>
  <si>
    <t>Channel modality: Widefield Fluorescence</t>
  </si>
  <si>
    <t>Sample: 2</t>
  </si>
  <si>
    <t>OC name: 100gfp</t>
  </si>
  <si>
    <t>100gfp</t>
  </si>
  <si>
    <t>Emission wavelength: 522.5</t>
  </si>
  <si>
    <t>Sample: 3</t>
  </si>
  <si>
    <t>OC name: mCherry</t>
  </si>
  <si>
    <t>mCherry</t>
  </si>
  <si>
    <t>Emission wavelength: 630.0</t>
  </si>
  <si>
    <t>Dimensions: T(94) x XY(42) x λ(2)</t>
  </si>
  <si>
    <t>Camera Name: Andor Neo SCC-02140</t>
  </si>
  <si>
    <t>Number of Picture Planes: 2</t>
  </si>
  <si>
    <t>Plane #1:</t>
  </si>
  <si>
    <t xml:space="preserve"> Name: DIC_Wei1</t>
  </si>
  <si>
    <t xml:space="preserve"> Component Count: 1</t>
  </si>
  <si>
    <t xml:space="preserve"> Modality: Widefield Fluorescence</t>
  </si>
  <si>
    <t xml:space="preserve"> Microscope Settings:   Microscope: Ti Microscope</t>
  </si>
  <si>
    <t xml:space="preserve">  : 1 (ANALY)</t>
  </si>
  <si>
    <t xml:space="preserve">  : Closed</t>
  </si>
  <si>
    <t xml:space="preserve">  : Active</t>
  </si>
  <si>
    <t xml:space="preserve">  : Remote Switch Off</t>
  </si>
  <si>
    <t xml:space="preserve">  : On</t>
  </si>
  <si>
    <t xml:space="preserve">   Voltage: 7.5</t>
  </si>
  <si>
    <t xml:space="preserve">   NDFilter: 50.0</t>
  </si>
  <si>
    <t xml:space="preserve">  LightPath: L100</t>
  </si>
  <si>
    <t xml:space="preserve">  Analyzer: Inserted</t>
  </si>
  <si>
    <t xml:space="preserve">  Zoom: 1.00x</t>
  </si>
  <si>
    <t>Plane #2:</t>
  </si>
  <si>
    <t xml:space="preserve"> Name: Green</t>
  </si>
  <si>
    <t xml:space="preserve">  : 4 (GFP-B)</t>
  </si>
  <si>
    <t xml:space="preserve">   Voltage: 4.0</t>
  </si>
  <si>
    <t xml:space="preserve">  Analyzer: Extracted</t>
  </si>
  <si>
    <t xml:space="preserve">  PFS-S, state: Off</t>
  </si>
  <si>
    <t xml:space="preserve">  PFS-S, offset: 7883</t>
  </si>
  <si>
    <t xml:space="preserve">  PFS-S, mirror: Inserted</t>
  </si>
  <si>
    <t>Time Loop: 94</t>
  </si>
  <si>
    <t>- Equidistant (Duration 0 s)</t>
  </si>
  <si>
    <t>背景</t>
    <phoneticPr fontId="3" type="noConversion"/>
  </si>
  <si>
    <t>去除背景之后结果</t>
    <phoneticPr fontId="3" type="noConversion"/>
  </si>
  <si>
    <t>位置(xy**/41)(1-41)</t>
    <phoneticPr fontId="3" type="noConversion"/>
  </si>
  <si>
    <t>进气泡，可能生长受到干扰</t>
    <phoneticPr fontId="3" type="noConversion"/>
  </si>
  <si>
    <t>xy4/41</t>
    <phoneticPr fontId="3" type="noConversion"/>
  </si>
  <si>
    <t>xy10/41</t>
    <phoneticPr fontId="3" type="noConversion"/>
  </si>
  <si>
    <t>xy13/41</t>
    <phoneticPr fontId="3" type="noConversion"/>
  </si>
  <si>
    <t>BUD2</t>
    <phoneticPr fontId="3" type="noConversion"/>
  </si>
  <si>
    <t>xy15/41</t>
    <phoneticPr fontId="3" type="noConversion"/>
  </si>
  <si>
    <t>BUD2</t>
    <phoneticPr fontId="3" type="noConversion"/>
  </si>
  <si>
    <t>xy18/41</t>
    <phoneticPr fontId="3" type="noConversion"/>
  </si>
  <si>
    <t>xy31/41</t>
    <phoneticPr fontId="3" type="noConversion"/>
  </si>
  <si>
    <t>BUD1</t>
    <phoneticPr fontId="3" type="noConversion"/>
  </si>
  <si>
    <t>2</t>
    <phoneticPr fontId="3" type="noConversion"/>
  </si>
  <si>
    <t>xy32/41</t>
    <phoneticPr fontId="3" type="noConversion"/>
  </si>
  <si>
    <t>标准差</t>
    <phoneticPr fontId="3" type="noConversion"/>
  </si>
  <si>
    <t>均值</t>
    <phoneticPr fontId="3" type="noConversion"/>
  </si>
  <si>
    <t>均值+标准差</t>
    <phoneticPr fontId="3" type="noConversion"/>
  </si>
  <si>
    <t>均值-标准差</t>
    <phoneticPr fontId="3" type="noConversion"/>
  </si>
  <si>
    <t>位置(xy**/41)(1-38)</t>
    <phoneticPr fontId="3" type="noConversion"/>
  </si>
  <si>
    <t>1-20 0mM 21-38 3mM</t>
    <phoneticPr fontId="3" type="noConversion"/>
  </si>
  <si>
    <t>xy17/38</t>
    <phoneticPr fontId="3" type="noConversion"/>
  </si>
  <si>
    <t>BUD1</t>
    <phoneticPr fontId="3" type="noConversion"/>
  </si>
  <si>
    <t>BUD2</t>
    <phoneticPr fontId="3" type="noConversion"/>
  </si>
  <si>
    <t>xy21/38</t>
    <phoneticPr fontId="3" type="noConversion"/>
  </si>
  <si>
    <t>BUD1</t>
    <phoneticPr fontId="3" type="noConversion"/>
  </si>
  <si>
    <t>BUD3</t>
    <phoneticPr fontId="3" type="noConversion"/>
  </si>
  <si>
    <t>位置(xy**/46)(25-46)</t>
    <phoneticPr fontId="3" type="noConversion"/>
  </si>
  <si>
    <t>xy25</t>
    <phoneticPr fontId="3" type="noConversion"/>
  </si>
  <si>
    <t>BUD2</t>
    <phoneticPr fontId="3" type="noConversion"/>
  </si>
  <si>
    <t>BUD2</t>
    <phoneticPr fontId="3" type="noConversion"/>
  </si>
  <si>
    <t>BUD3</t>
    <phoneticPr fontId="3" type="noConversion"/>
  </si>
  <si>
    <t>t32-60</t>
    <phoneticPr fontId="3" type="noConversion"/>
  </si>
  <si>
    <t>BUD1</t>
    <phoneticPr fontId="3" type="noConversion"/>
  </si>
  <si>
    <t>BUD2</t>
    <phoneticPr fontId="3" type="noConversion"/>
  </si>
  <si>
    <t>xy26</t>
    <phoneticPr fontId="3" type="noConversion"/>
  </si>
  <si>
    <t>BUD2</t>
    <phoneticPr fontId="3" type="noConversion"/>
  </si>
  <si>
    <t>BUD4</t>
    <phoneticPr fontId="3" type="noConversion"/>
  </si>
  <si>
    <t>2</t>
    <phoneticPr fontId="3" type="noConversion"/>
  </si>
  <si>
    <t>1、取受到HU刺激后BUD1到BUD2的时间为CELL CYCLE DELAY TIME；</t>
    <phoneticPr fontId="3" type="noConversion"/>
  </si>
  <si>
    <t>BUD1</t>
    <phoneticPr fontId="3" type="noConversion"/>
  </si>
  <si>
    <t>BUD3</t>
    <phoneticPr fontId="3" type="noConversion"/>
  </si>
  <si>
    <t>xy27</t>
    <phoneticPr fontId="3" type="noConversion"/>
  </si>
  <si>
    <t>xy28</t>
    <phoneticPr fontId="3" type="noConversion"/>
  </si>
  <si>
    <t>BUD3</t>
    <phoneticPr fontId="3" type="noConversion"/>
  </si>
  <si>
    <t>1</t>
    <phoneticPr fontId="3" type="noConversion"/>
  </si>
  <si>
    <t>sites:30 细胞生长 arrest,Rnr3-gfp表达较高，但是没有过S期</t>
    <phoneticPr fontId="3" type="noConversion"/>
  </si>
  <si>
    <t>xy33</t>
    <phoneticPr fontId="3" type="noConversion"/>
  </si>
  <si>
    <t>2</t>
    <phoneticPr fontId="3" type="noConversion"/>
  </si>
  <si>
    <t>BUD2</t>
    <phoneticPr fontId="3" type="noConversion"/>
  </si>
  <si>
    <t>BUD1</t>
    <phoneticPr fontId="3" type="noConversion"/>
  </si>
  <si>
    <t>3（圈的不准）</t>
    <phoneticPr fontId="3" type="noConversion"/>
  </si>
  <si>
    <t>xy41</t>
    <phoneticPr fontId="3" type="noConversion"/>
  </si>
  <si>
    <t>xy43</t>
    <phoneticPr fontId="3" type="noConversion"/>
  </si>
  <si>
    <t>xy44</t>
    <phoneticPr fontId="3" type="noConversion"/>
  </si>
  <si>
    <t>前两次出芽的曲线</t>
    <phoneticPr fontId="3" type="noConversion"/>
  </si>
  <si>
    <t>位置(xy**/64)(1-64)</t>
    <phoneticPr fontId="3" type="noConversion"/>
  </si>
  <si>
    <t>BUD2</t>
    <phoneticPr fontId="3" type="noConversion"/>
  </si>
  <si>
    <t>BUD1</t>
    <phoneticPr fontId="3" type="noConversion"/>
  </si>
  <si>
    <t>BUD2</t>
    <phoneticPr fontId="3" type="noConversion"/>
  </si>
  <si>
    <t>BUD1</t>
    <phoneticPr fontId="3" type="noConversion"/>
  </si>
  <si>
    <t>BUD2</t>
    <phoneticPr fontId="3" type="noConversion"/>
  </si>
  <si>
    <t>BUD2</t>
    <phoneticPr fontId="3" type="noConversion"/>
  </si>
  <si>
    <t>4</t>
    <phoneticPr fontId="3" type="noConversion"/>
  </si>
  <si>
    <t>145+</t>
    <phoneticPr fontId="3" type="noConversion"/>
  </si>
  <si>
    <t>由于营养，而不是HU 导致了Replication Stress</t>
    <phoneticPr fontId="3" type="noConversion"/>
  </si>
  <si>
    <t>2</t>
    <phoneticPr fontId="3" type="noConversion"/>
  </si>
  <si>
    <t>4</t>
    <phoneticPr fontId="3" type="noConversion"/>
  </si>
  <si>
    <t>15mM</t>
    <phoneticPr fontId="3" type="noConversion"/>
  </si>
  <si>
    <t>细胞周期</t>
    <phoneticPr fontId="3" type="noConversion"/>
  </si>
  <si>
    <t>位置(xy**/53）</t>
    <phoneticPr fontId="3" type="noConversion"/>
  </si>
  <si>
    <t>BUD1</t>
    <phoneticPr fontId="3" type="noConversion"/>
  </si>
  <si>
    <t>BUD2</t>
    <phoneticPr fontId="3" type="noConversion"/>
  </si>
  <si>
    <t>BUD3</t>
    <phoneticPr fontId="3" type="noConversion"/>
  </si>
  <si>
    <t>BUD1</t>
    <phoneticPr fontId="3" type="noConversion"/>
  </si>
  <si>
    <t>BUD1</t>
    <phoneticPr fontId="3" type="noConversion"/>
  </si>
  <si>
    <t>xy02</t>
    <phoneticPr fontId="3" type="noConversion"/>
  </si>
  <si>
    <t>BUD3</t>
    <phoneticPr fontId="3" type="noConversion"/>
  </si>
  <si>
    <t>BUD1</t>
    <phoneticPr fontId="3" type="noConversion"/>
  </si>
  <si>
    <t>BUD3</t>
    <phoneticPr fontId="3" type="noConversion"/>
  </si>
  <si>
    <t>BUD1</t>
    <phoneticPr fontId="3" type="noConversion"/>
  </si>
  <si>
    <t>BUD1</t>
    <phoneticPr fontId="3" type="noConversion"/>
  </si>
  <si>
    <t>xy17</t>
    <phoneticPr fontId="3" type="noConversion"/>
  </si>
  <si>
    <t>BUD2</t>
    <phoneticPr fontId="3" type="noConversion"/>
  </si>
  <si>
    <t>BUD3</t>
    <phoneticPr fontId="3" type="noConversion"/>
  </si>
  <si>
    <t>BUD3</t>
    <phoneticPr fontId="3" type="noConversion"/>
  </si>
  <si>
    <t>xy24</t>
    <phoneticPr fontId="3" type="noConversion"/>
  </si>
  <si>
    <t>xy06</t>
    <phoneticPr fontId="3" type="noConversion"/>
  </si>
  <si>
    <t>统计的细胞数量</t>
    <phoneticPr fontId="3" type="noConversion"/>
  </si>
  <si>
    <t>HU浓度</t>
    <phoneticPr fontId="3" type="noConversion"/>
  </si>
  <si>
    <t>近的chamber</t>
    <phoneticPr fontId="3" type="noConversion"/>
  </si>
  <si>
    <t>四通道单进口芯片</t>
    <phoneticPr fontId="3" type="noConversion"/>
  </si>
  <si>
    <t>加FITC</t>
    <phoneticPr fontId="3" type="noConversion"/>
  </si>
  <si>
    <t>去FITC</t>
    <phoneticPr fontId="3" type="noConversion"/>
  </si>
  <si>
    <t>远的chamber</t>
    <phoneticPr fontId="3" type="noConversion"/>
  </si>
  <si>
    <t>17cells</t>
    <phoneticPr fontId="3" type="noConversion"/>
  </si>
  <si>
    <t>40std</t>
    <phoneticPr fontId="3" type="noConversion"/>
  </si>
  <si>
    <t>15std</t>
    <phoneticPr fontId="3" type="noConversion"/>
  </si>
  <si>
    <t>10std</t>
    <phoneticPr fontId="3" type="noConversion"/>
  </si>
  <si>
    <t>0std</t>
    <phoneticPr fontId="3" type="noConversion"/>
  </si>
  <si>
    <t>细胞数量</t>
    <phoneticPr fontId="3" type="noConversion"/>
  </si>
  <si>
    <t>细胞周期均值</t>
    <phoneticPr fontId="3" type="noConversion"/>
  </si>
  <si>
    <t>细胞周期标准差</t>
    <phoneticPr fontId="3" type="noConversion"/>
  </si>
  <si>
    <t>MAX-INITIAL</t>
    <phoneticPr fontId="3" type="noConversion"/>
  </si>
  <si>
    <t>Rnr3 MAX</t>
    <phoneticPr fontId="3" type="noConversion"/>
  </si>
  <si>
    <t>前两次出芽的曲线</t>
    <phoneticPr fontId="3" type="noConversion"/>
  </si>
  <si>
    <t>大注射器，推速400μL/hr</t>
    <phoneticPr fontId="3" type="noConversion"/>
  </si>
  <si>
    <t>位置(xy**/53）</t>
    <phoneticPr fontId="3" type="noConversion"/>
  </si>
  <si>
    <t>1-21</t>
    <phoneticPr fontId="3" type="noConversion"/>
  </si>
  <si>
    <t>22-35</t>
    <phoneticPr fontId="3" type="noConversion"/>
  </si>
  <si>
    <t>荧光强度(AU)</t>
    <phoneticPr fontId="3" type="noConversion"/>
  </si>
  <si>
    <t>背景</t>
    <phoneticPr fontId="3" type="noConversion"/>
  </si>
  <si>
    <t>事件(Event——出芽等)</t>
    <phoneticPr fontId="3" type="noConversion"/>
  </si>
  <si>
    <t>荧光强度(AU)</t>
    <phoneticPr fontId="3" type="noConversion"/>
  </si>
  <si>
    <t>去除背景之后结果</t>
    <phoneticPr fontId="3" type="noConversion"/>
  </si>
  <si>
    <t>事件(Event——出芽等)</t>
    <phoneticPr fontId="3" type="noConversion"/>
  </si>
  <si>
    <t>BUD1</t>
    <phoneticPr fontId="3" type="noConversion"/>
  </si>
  <si>
    <t>芽较大</t>
    <phoneticPr fontId="3" type="noConversion"/>
  </si>
  <si>
    <t>xy26</t>
    <phoneticPr fontId="3" type="noConversion"/>
  </si>
  <si>
    <t>新生儿！由2产生</t>
    <phoneticPr fontId="3" type="noConversion"/>
  </si>
  <si>
    <t>G1</t>
    <phoneticPr fontId="3" type="noConversion"/>
  </si>
  <si>
    <t>BUD1</t>
    <phoneticPr fontId="3" type="noConversion"/>
  </si>
  <si>
    <t>芽较大</t>
    <phoneticPr fontId="3" type="noConversion"/>
  </si>
  <si>
    <t>xy27</t>
    <phoneticPr fontId="3" type="noConversion"/>
  </si>
  <si>
    <t>第二个细胞周期时间较长，其Daughter的rnr3-gfp较高</t>
    <phoneticPr fontId="3" type="noConversion"/>
  </si>
  <si>
    <t>BUD2</t>
    <phoneticPr fontId="3" type="noConversion"/>
  </si>
  <si>
    <t>芽较大</t>
    <phoneticPr fontId="3" type="noConversion"/>
  </si>
  <si>
    <t>BUD1</t>
    <phoneticPr fontId="3" type="noConversion"/>
  </si>
  <si>
    <t>BUD2</t>
    <phoneticPr fontId="3" type="noConversion"/>
  </si>
  <si>
    <t>第二个周期起的太高！</t>
    <phoneticPr fontId="3" type="noConversion"/>
  </si>
  <si>
    <t>BUD1</t>
    <phoneticPr fontId="3" type="noConversion"/>
  </si>
  <si>
    <t>BUD2</t>
    <phoneticPr fontId="3" type="noConversion"/>
  </si>
  <si>
    <t>BUD3</t>
    <phoneticPr fontId="3" type="noConversion"/>
  </si>
  <si>
    <t>新生儿！由5产生！第二个周期起的很大！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</si>
</sst>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);[Red]\(0.00\)"/>
    <numFmt numFmtId="178" formatCode="0_);[Red]\(0\)"/>
  </numFmts>
  <fonts count="14" x14ac:knownFonts="1">
    <font>
      <sz val="11"/>
      <color theme="1"/>
      <name val="宋体"/>
      <family val="2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2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36"/>
      <color theme="0"/>
      <name val="宋体"/>
      <family val="2"/>
      <charset val="134"/>
      <scheme val="minor"/>
    </font>
    <font>
      <sz val="36"/>
      <color theme="0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sz val="36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Border="1"/>
    <xf numFmtId="0" fontId="2" fillId="3" borderId="0" xfId="2" applyBorder="1" applyAlignment="1">
      <alignment wrapText="1"/>
    </xf>
    <xf numFmtId="176" fontId="0" fillId="0" borderId="0" xfId="0" applyNumberFormat="1" applyBorder="1" applyAlignment="1">
      <alignment horizontal="right" vertical="center"/>
    </xf>
    <xf numFmtId="0" fontId="1" fillId="2" borderId="0" xfId="1" applyBorder="1" applyAlignment="1"/>
    <xf numFmtId="0" fontId="1" fillId="6" borderId="0" xfId="1" applyFill="1" applyBorder="1" applyAlignment="1"/>
    <xf numFmtId="0" fontId="2" fillId="4" borderId="0" xfId="3" applyBorder="1" applyAlignment="1"/>
    <xf numFmtId="0" fontId="2" fillId="5" borderId="0" xfId="4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7" borderId="0" xfId="2" applyFill="1" applyBorder="1" applyAlignment="1">
      <alignment wrapText="1"/>
    </xf>
    <xf numFmtId="0" fontId="0" fillId="0" borderId="0" xfId="0" applyAlignment="1">
      <alignment vertical="center"/>
    </xf>
    <xf numFmtId="0" fontId="0" fillId="8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176" fontId="0" fillId="0" borderId="0" xfId="0" applyNumberFormat="1" applyFill="1" applyBorder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  <xf numFmtId="0" fontId="7" fillId="0" borderId="0" xfId="0" applyFont="1" applyAlignment="1">
      <alignment vertical="center" wrapText="1"/>
    </xf>
    <xf numFmtId="177" fontId="0" fillId="0" borderId="0" xfId="0" applyNumberFormat="1"/>
    <xf numFmtId="177" fontId="2" fillId="5" borderId="0" xfId="4" applyNumberFormat="1" applyBorder="1" applyAlignment="1"/>
    <xf numFmtId="177" fontId="2" fillId="4" borderId="0" xfId="3" applyNumberFormat="1" applyBorder="1" applyAlignment="1"/>
    <xf numFmtId="177" fontId="0" fillId="0" borderId="0" xfId="0" applyNumberFormat="1" applyBorder="1"/>
    <xf numFmtId="177" fontId="2" fillId="3" borderId="0" xfId="2" applyNumberFormat="1" applyBorder="1" applyAlignment="1">
      <alignment wrapText="1"/>
    </xf>
    <xf numFmtId="177" fontId="2" fillId="7" borderId="0" xfId="2" applyNumberFormat="1" applyFill="1" applyBorder="1" applyAlignment="1">
      <alignment wrapText="1"/>
    </xf>
    <xf numFmtId="177" fontId="1" fillId="6" borderId="0" xfId="1" applyNumberFormat="1" applyFill="1" applyBorder="1" applyAlignment="1"/>
    <xf numFmtId="177" fontId="1" fillId="2" borderId="0" xfId="1" applyNumberFormat="1" applyBorder="1" applyAlignment="1"/>
    <xf numFmtId="176" fontId="0" fillId="9" borderId="0" xfId="0" applyNumberFormat="1" applyFill="1" applyBorder="1" applyAlignment="1">
      <alignment horizontal="right" vertical="center"/>
    </xf>
    <xf numFmtId="0" fontId="0" fillId="0" borderId="0" xfId="0" applyFill="1" applyBorder="1"/>
    <xf numFmtId="0" fontId="11" fillId="5" borderId="0" xfId="4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left" vertical="center" wrapText="1"/>
    </xf>
    <xf numFmtId="49" fontId="2" fillId="4" borderId="0" xfId="3" applyNumberFormat="1" applyBorder="1" applyAlignment="1">
      <alignment horizontal="center"/>
    </xf>
    <xf numFmtId="0" fontId="2" fillId="5" borderId="0" xfId="4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5" borderId="0" xfId="4" applyFont="1" applyBorder="1" applyAlignment="1">
      <alignment horizontal="center"/>
    </xf>
    <xf numFmtId="0" fontId="11" fillId="5" borderId="0" xfId="4" applyFont="1" applyBorder="1" applyAlignment="1">
      <alignment horizontal="center"/>
    </xf>
    <xf numFmtId="176" fontId="0" fillId="0" borderId="0" xfId="0" applyNumberFormat="1" applyBorder="1" applyAlignment="1">
      <alignment horizontal="center" vertical="center"/>
    </xf>
    <xf numFmtId="177" fontId="2" fillId="5" borderId="0" xfId="4" applyNumberFormat="1" applyBorder="1" applyAlignment="1">
      <alignment horizontal="center"/>
    </xf>
    <xf numFmtId="177" fontId="2" fillId="4" borderId="0" xfId="3" applyNumberFormat="1" applyBorder="1" applyAlignment="1">
      <alignment horizontal="center"/>
    </xf>
    <xf numFmtId="177" fontId="8" fillId="5" borderId="0" xfId="4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176" fontId="0" fillId="0" borderId="0" xfId="0" applyNumberFormat="1"/>
    <xf numFmtId="176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49" fontId="13" fillId="0" borderId="0" xfId="0" applyNumberFormat="1" applyFont="1"/>
    <xf numFmtId="0" fontId="12" fillId="0" borderId="0" xfId="0" applyFont="1"/>
    <xf numFmtId="178" fontId="2" fillId="4" borderId="0" xfId="3" applyNumberFormat="1" applyBorder="1" applyAlignment="1">
      <alignment horizontal="center"/>
    </xf>
    <xf numFmtId="0" fontId="0" fillId="0" borderId="0" xfId="0" applyAlignment="1"/>
  </cellXfs>
  <cellStyles count="5">
    <cellStyle name="Accent3" xfId="2" builtinId="37"/>
    <cellStyle name="Accent5" xfId="3" builtinId="45"/>
    <cellStyle name="Accent6" xfId="4" builtinId="49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'20140814 100mM'!$F$5</c:f>
              <c:strCache>
                <c:ptCount val="1"/>
                <c:pt idx="0">
                  <c:v>240min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FEDA88B-98B5-48F4-BD9B-2A21DE9F71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70B0456-5EF9-4FBF-863D-522B5FA426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6E4A071-79E3-4EE9-A8CE-E6D9F8A2327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86AB6A8-F6CC-4509-A98E-5924760EBD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DCBE163-D84B-487C-867C-5B77B121D0A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853FCD6-E6B1-4F87-9AA4-46CDBE85EF7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A7F8CAF-3948-4921-9307-F3B056FBE3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9AFCE0B-A3F2-408B-A684-FF8BB81C64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0225BA7-E39A-4D14-9647-5396A869DB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B66FBD6-71D3-4F78-82F1-F44B111D4E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531B8A10-CE54-4868-ADB9-49525652B1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1453D112-2C41-44FE-A436-A2D432AFB56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18351188-8D2D-4973-8BEE-9FAB5D02DE4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7566A6B6-AB80-46E7-9680-F701B0ADFB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4D1F1347-5ECB-4FC5-95F3-47F1B5EB70A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B52D581B-D0E0-4E74-872D-D924CBA599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E7EF8165-9693-4B86-853F-F20D3BBBA3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CF87679-7C79-4BDD-9D3F-161A6479790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B1C590C2-C215-4798-A398-FD20FD70D3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3218F345-63BB-4432-8E6E-21C3C3E8F9D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DEE3DFDB-2FFD-4774-92BB-481338C4B4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8D035119-2222-46B2-A076-E390BF9B7C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D8758B34-1969-4193-89A4-2026553195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F3EA5A5D-AE1A-47E5-94F5-59C249B94C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D5E032C2-E51D-41B7-8FBC-59501DA952F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5AEDDA09-1BFD-4B47-8716-9BC6FCAAA8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6972866B-EBFA-4717-8EF6-6F71BE6B52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496692FF-5E95-45CA-854F-EDB4AE5CF6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EC45BA33-CDD0-4472-BC88-84A15E90806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F99F5D6F-F878-43D9-8313-F949F8D701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C8392EF5-E50F-4AE3-8EA5-94017F9E271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1039041A-7003-4AAD-80B5-FC73D30A3B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D6B43A60-BEDD-4AF6-B3A9-B91F41D791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711F3DCD-ACFC-4ABF-96ED-FB7FA5E480C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F43BE74B-4DA6-4D5B-96EB-3B2B307FE7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CB75F1E4-83B0-46CF-8BF7-B00C164196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D555FBE4-53C2-4FAC-9591-3DABFFB10C6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4F5C6776-8269-489F-81B4-ED2730C7235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C9C1C361-FF5B-4FB5-9172-890BBE56400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7EC20F98-FBF2-4A52-AF12-64C341C479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2064FE73-67A3-4BF5-89FF-CD914433282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73C4659C-C709-478F-AEC9-18CC4C3E82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24615C7C-8EA4-49CB-9256-68D6692A6E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4604C7DA-8FDA-4A36-B220-4E3E8D767A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231FBEEE-334B-4B01-B359-B23363653B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94228F6E-8EFE-4E66-9EFC-C5FBCC34CC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8EA91F6A-DA81-450C-952A-28E6199DB5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3D7A0C97-9671-4F43-83DA-E5BBF26927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FD0CC30E-2885-4F79-AA5B-E3C32AAF0B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630B1A38-DD67-4E62-9563-5C1E26D7807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1759D0C1-E6F8-4CED-82AF-199F196189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60426C9F-D790-447F-9A38-D30123621F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D09EB00E-AE93-40BB-9C38-67FC599D8A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B85A84BE-2DC0-4A3A-8EFC-FA84D8734B4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7517EB56-03A4-43D7-85E2-30C5870D25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6A9CD8EE-6D4F-4C4E-850C-7CED53C15C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B792451B-A152-4D83-8027-45A2A2AE99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A42D89D8-0731-4442-98F6-4AF64EBF68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41547C35-D081-4AE2-AA6B-FE850C91C2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97CCCC70-F0C4-497B-A905-07B590E55B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ED9CFD36-0648-4F55-8849-EB7B4298E5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DF511B91-3F8F-4F5B-8407-AA03B2C219A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5C74A885-963D-4C3E-8B0B-03CD53CBCE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8877C7E2-27B6-4769-9BB2-12EEE3C2545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B00BAC81-A093-4256-B9A0-095549A223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28AAE514-5641-4C8E-B847-82BC43E61A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3F8E077B-F2D1-4DBD-ABDD-C15738E519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68F9B3D3-9CFA-438C-903E-93481854D2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37B8B732-322D-4312-BDA2-AC528D5DCB4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2543C0C1-7EC4-4A97-BABC-3E43472DF8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04BC66BC-7792-4CBD-AD01-68785CD34D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988FC896-218A-4E0B-A3CA-01A55A193B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8212AA57-269B-4211-85A6-E068F21556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A128EE82-A746-40F2-AEEF-07A1ECF47B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BF0506D5-397D-4AF6-A478-9C15B16192E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D65ABD8D-E55A-4039-B2AB-1196DDE7AD1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31386CA1-092C-4381-9C2B-27F827116BA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A9D85792-0B9B-41C0-8663-D71156A483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35F504AA-098C-471F-8528-D386E2CE10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FFCCEED7-EEC2-43D3-B4BE-BED4A8F6619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91D2AB04-8ACC-4D2F-9749-A3B03E2A426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8AC198C7-7B5B-44CF-9CDF-A58CC4A7DEA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FF8405D6-D5F3-4531-8B97-B02E3466517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F7D9D16A-E170-4BB1-B637-6FC05E8BCE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98D4EAF7-BAB0-47F4-9333-62099C6C38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ACC95575-C2EF-46ED-ABB4-244EE39E11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D5C9D13C-AED2-4944-8468-6A7A7A5053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81878836-B623-43DF-B17C-1C2468B995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5F03B821-AA28-4E1E-BB3B-3C6E39F88F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BEF2DFA9-9E01-4F55-8885-3C1CD1FB967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13A6529F-76BD-4A5D-82E7-AA4890DF67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D2E94335-AE99-41CC-AF29-CFF7C119175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5C80FD35-56B4-4557-AA6D-674236BE25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13CB9DA2-C0CC-4B81-8F8D-E2CEDE80CD7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'20140814 100mM'!$C$6:$C$99</c:f>
              <c:numCache>
                <c:formatCode>0_ 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'20140814 100mM'!$F$6:$F$99</c:f>
              <c:numCache>
                <c:formatCode>General</c:formatCode>
                <c:ptCount val="94"/>
                <c:pt idx="0">
                  <c:v>951.09799999999996</c:v>
                </c:pt>
                <c:pt idx="1">
                  <c:v>968.94799999999987</c:v>
                </c:pt>
                <c:pt idx="2">
                  <c:v>853.48199999999997</c:v>
                </c:pt>
                <c:pt idx="3">
                  <c:v>944.68500000000006</c:v>
                </c:pt>
                <c:pt idx="4">
                  <c:v>916.68399999999997</c:v>
                </c:pt>
                <c:pt idx="5">
                  <c:v>1029.1089999999999</c:v>
                </c:pt>
                <c:pt idx="6">
                  <c:v>1024.318</c:v>
                </c:pt>
                <c:pt idx="7">
                  <c:v>1044.251</c:v>
                </c:pt>
                <c:pt idx="8">
                  <c:v>1069.587</c:v>
                </c:pt>
                <c:pt idx="9">
                  <c:v>1133.4489999999998</c:v>
                </c:pt>
                <c:pt idx="10">
                  <c:v>1109.414</c:v>
                </c:pt>
                <c:pt idx="11">
                  <c:v>1134.4180000000001</c:v>
                </c:pt>
                <c:pt idx="12">
                  <c:v>1072.318</c:v>
                </c:pt>
                <c:pt idx="13">
                  <c:v>1162.4970000000001</c:v>
                </c:pt>
                <c:pt idx="14">
                  <c:v>1208.1590000000001</c:v>
                </c:pt>
                <c:pt idx="15">
                  <c:v>1207.2350000000001</c:v>
                </c:pt>
                <c:pt idx="16">
                  <c:v>1231.1589999999999</c:v>
                </c:pt>
                <c:pt idx="17">
                  <c:v>969.15600000000006</c:v>
                </c:pt>
                <c:pt idx="18">
                  <c:v>1111.933</c:v>
                </c:pt>
                <c:pt idx="19">
                  <c:v>1121.9059999999999</c:v>
                </c:pt>
                <c:pt idx="20">
                  <c:v>1191.163</c:v>
                </c:pt>
                <c:pt idx="21">
                  <c:v>1253.223</c:v>
                </c:pt>
                <c:pt idx="22">
                  <c:v>1323.0840000000001</c:v>
                </c:pt>
                <c:pt idx="23">
                  <c:v>1257.5219999999999</c:v>
                </c:pt>
                <c:pt idx="24">
                  <c:v>1340.3539999999998</c:v>
                </c:pt>
                <c:pt idx="25">
                  <c:v>1420.6130000000001</c:v>
                </c:pt>
                <c:pt idx="26">
                  <c:v>1499.0390000000002</c:v>
                </c:pt>
                <c:pt idx="27">
                  <c:v>1512.9780000000001</c:v>
                </c:pt>
                <c:pt idx="28">
                  <c:v>1715.4479999999999</c:v>
                </c:pt>
                <c:pt idx="29">
                  <c:v>1966.4069999999997</c:v>
                </c:pt>
                <c:pt idx="30">
                  <c:v>2221.1770000000001</c:v>
                </c:pt>
                <c:pt idx="31">
                  <c:v>2512.5880000000002</c:v>
                </c:pt>
                <c:pt idx="32">
                  <c:v>2596.183</c:v>
                </c:pt>
                <c:pt idx="33">
                  <c:v>2945.5099999999998</c:v>
                </c:pt>
                <c:pt idx="34">
                  <c:v>3162.6660000000002</c:v>
                </c:pt>
                <c:pt idx="35">
                  <c:v>3410.002</c:v>
                </c:pt>
                <c:pt idx="36">
                  <c:v>3662.1620000000003</c:v>
                </c:pt>
                <c:pt idx="37">
                  <c:v>4009.6229999999996</c:v>
                </c:pt>
                <c:pt idx="38">
                  <c:v>4461.1469999999999</c:v>
                </c:pt>
                <c:pt idx="39">
                  <c:v>5098.0410000000002</c:v>
                </c:pt>
                <c:pt idx="40">
                  <c:v>5669.8069999999998</c:v>
                </c:pt>
                <c:pt idx="41">
                  <c:v>5954.7830000000004</c:v>
                </c:pt>
                <c:pt idx="42">
                  <c:v>6795.9650000000001</c:v>
                </c:pt>
                <c:pt idx="43">
                  <c:v>6740.5360000000001</c:v>
                </c:pt>
                <c:pt idx="44">
                  <c:v>7093.8959999999997</c:v>
                </c:pt>
                <c:pt idx="45">
                  <c:v>6907.7660000000005</c:v>
                </c:pt>
                <c:pt idx="46">
                  <c:v>6856.4250000000002</c:v>
                </c:pt>
                <c:pt idx="47">
                  <c:v>6663.0889999999999</c:v>
                </c:pt>
                <c:pt idx="48">
                  <c:v>7213.56</c:v>
                </c:pt>
                <c:pt idx="49">
                  <c:v>7964.0879999999997</c:v>
                </c:pt>
                <c:pt idx="50">
                  <c:v>8082.0690000000004</c:v>
                </c:pt>
                <c:pt idx="51">
                  <c:v>8118.741</c:v>
                </c:pt>
                <c:pt idx="52">
                  <c:v>7949.7539999999999</c:v>
                </c:pt>
                <c:pt idx="53">
                  <c:v>7966.165</c:v>
                </c:pt>
                <c:pt idx="54">
                  <c:v>7796.75</c:v>
                </c:pt>
                <c:pt idx="55">
                  <c:v>7434.857</c:v>
                </c:pt>
                <c:pt idx="56">
                  <c:v>7452.1880000000001</c:v>
                </c:pt>
                <c:pt idx="57">
                  <c:v>7268.6030000000001</c:v>
                </c:pt>
                <c:pt idx="58">
                  <c:v>6697</c:v>
                </c:pt>
                <c:pt idx="59">
                  <c:v>6785.2849999999999</c:v>
                </c:pt>
                <c:pt idx="60">
                  <c:v>6267.348</c:v>
                </c:pt>
                <c:pt idx="61">
                  <c:v>6731.1950000000006</c:v>
                </c:pt>
                <c:pt idx="62">
                  <c:v>7449.1469999999999</c:v>
                </c:pt>
                <c:pt idx="63">
                  <c:v>7491.1550000000007</c:v>
                </c:pt>
                <c:pt idx="64">
                  <c:v>7726.8209999999999</c:v>
                </c:pt>
                <c:pt idx="65">
                  <c:v>7416.451</c:v>
                </c:pt>
                <c:pt idx="66">
                  <c:v>6992.58</c:v>
                </c:pt>
                <c:pt idx="67">
                  <c:v>6567.5320000000002</c:v>
                </c:pt>
                <c:pt idx="68">
                  <c:v>6368.8139999999994</c:v>
                </c:pt>
                <c:pt idx="69">
                  <c:v>6018.4720000000007</c:v>
                </c:pt>
                <c:pt idx="70">
                  <c:v>6165.0919999999996</c:v>
                </c:pt>
                <c:pt idx="71">
                  <c:v>6152.6889999999994</c:v>
                </c:pt>
                <c:pt idx="72">
                  <c:v>6158.741</c:v>
                </c:pt>
                <c:pt idx="73">
                  <c:v>5954.3389999999999</c:v>
                </c:pt>
                <c:pt idx="74">
                  <c:v>6019.1680000000006</c:v>
                </c:pt>
                <c:pt idx="75">
                  <c:v>5678.0239999999994</c:v>
                </c:pt>
                <c:pt idx="76">
                  <c:v>5699.9559999999992</c:v>
                </c:pt>
                <c:pt idx="77">
                  <c:v>5760.8869999999997</c:v>
                </c:pt>
                <c:pt idx="78">
                  <c:v>5583.0839999999998</c:v>
                </c:pt>
                <c:pt idx="79">
                  <c:v>5104.4549999999999</c:v>
                </c:pt>
                <c:pt idx="80">
                  <c:v>5091.2250000000004</c:v>
                </c:pt>
                <c:pt idx="81">
                  <c:v>4743.5789999999997</c:v>
                </c:pt>
                <c:pt idx="82">
                  <c:v>4644.0659999999998</c:v>
                </c:pt>
                <c:pt idx="83">
                  <c:v>4434.634</c:v>
                </c:pt>
                <c:pt idx="84">
                  <c:v>4501.9049999999997</c:v>
                </c:pt>
                <c:pt idx="85">
                  <c:v>4343.8630000000003</c:v>
                </c:pt>
                <c:pt idx="86">
                  <c:v>4155.6620000000003</c:v>
                </c:pt>
                <c:pt idx="87">
                  <c:v>4175.9690000000001</c:v>
                </c:pt>
                <c:pt idx="88">
                  <c:v>4008.2510000000002</c:v>
                </c:pt>
                <c:pt idx="89">
                  <c:v>3847.2280000000001</c:v>
                </c:pt>
                <c:pt idx="90">
                  <c:v>3577.665</c:v>
                </c:pt>
                <c:pt idx="91">
                  <c:v>3882.5590000000002</c:v>
                </c:pt>
                <c:pt idx="92">
                  <c:v>3448.9929999999999</c:v>
                </c:pt>
                <c:pt idx="93">
                  <c:v>3480.8519999999999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'20140814 100mM'!$G$6:$G$99</c15:f>
                <c15:dlblRangeCache>
                  <c:ptCount val="94"/>
                  <c:pt idx="25">
                    <c:v>Bud1</c:v>
                  </c:pt>
                  <c:pt idx="73">
                    <c:v>Bud2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'20140814 100mM'!$L$5</c:f>
              <c:strCache>
                <c:ptCount val="1"/>
                <c:pt idx="0">
                  <c:v>290min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06F314F-2ABC-481B-8432-5BC6DDEC54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3B7E243-B252-44A6-9AA0-A08702FF7E2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952D650-5FB4-44B9-BBBC-662745715E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E397889-F87F-4B31-A970-82ED448290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112D399-42CD-49C6-BED7-5706F480F96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F7D5B98-8EDD-4424-9AE6-2EE806470BC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309BBD6-7826-4EB2-8F6C-E1FF232FD7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56DD1FD-BBF1-4253-97C1-D2F8E00886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89292BE6-7B5E-4702-9700-252BA04EDE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81C05DA4-F3DC-40B8-B407-F93782B7351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737085C0-D9C4-4109-B113-3C4ADC0953F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DB7BB36-A078-487E-8CDA-D03F3E8615B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92A16650-9A40-4E5E-889F-7A89B929DC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864AC5B0-6C37-4F0A-84CE-9D7C5AFE59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18D6A89-4521-489B-9ADC-B018D644CE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71C227C7-1BDF-4D62-98B6-8BC82C0089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BFAFD44B-E8CA-4D53-8104-6A2D3162D0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45C2917F-F2DB-433D-AC63-329F965AC1E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03B6EF8F-3224-4156-9762-70AEAEEA1F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4AC8E42C-3A4E-435F-84BC-DD094DEBCB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B5C62403-6754-4AA2-AB5A-33C22103C23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E18D0CDC-C5E4-45E1-8C2E-272FAA1818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ED4D038B-01BD-42D0-89FA-DD177F9CE67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E9599553-A426-4E6A-BEEE-7BACD71C0F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30CBDF04-23A4-41BC-AA13-75C7C1DE5B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02E03948-AD2B-44EC-B410-6080820EBB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1B1B4FE1-F86F-4BED-8A99-17DBEF65FA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D38B564B-C997-4009-A5D6-1452D084217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0AB499E6-D61B-4402-B0C6-97C3DEE6FCA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9CEC63AA-6EFD-43FD-9730-96FC5FEB84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1F373513-B49A-401A-B818-E7EB2703CF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79DF3AAA-BC33-45BE-B286-6DCB35F170E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F64EE7B5-0DA6-417A-9777-E009CD435A7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D1839DCB-E389-4B26-A7F8-EC90022702F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F6039BD7-F3D5-4890-AF17-652BE657B4B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94037203-0358-4E4F-9E0B-412A0B47F2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EE59A871-544A-4D86-ACE3-6B7E1276DF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08855410-6E69-4A3A-8435-4FDF73D2C5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1765114E-86BB-46A5-84CD-A831CC855C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D0249ECB-FEDA-4D07-9CA5-CF94C6304C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2D1155D1-878D-47CC-B1F3-220EDD52DE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974C37EA-B6F1-4533-A44A-328633B7BD0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D04E0526-F76A-498C-9043-1976DAE4B3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1BB220E0-D390-4F52-80C0-D20BBEE64B9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7A606BDE-AACA-48CC-940C-62DC2E405F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EBBEC404-77D8-49A4-82D3-2210ACB95E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CB5CD48A-2C85-418E-A9C2-E4C30A2C36A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D95CA58F-49AD-4247-9265-0379473FA8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176D2417-CEB0-439E-816D-5931973202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567116A5-A84F-4B7D-9375-8AF03AA4F6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F165A0B2-DC0A-4EC5-B019-11DDDAC2412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5AB47814-83F3-4A49-AEDF-8ADCF0DAD17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D5C6BBCF-518C-41EE-8B90-C77F79DABD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2C25C339-139A-4A76-8CB9-48796C5AE4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6DCEA191-4608-45A0-9063-B5647CE1AF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A5E189CB-018A-4093-8B4A-C13BE9292A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8EA5D2E1-9B7C-419C-B01D-0CC220990D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9A0AF13C-3088-41A8-893B-43BD94E7022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512A8257-9938-4E71-B7E4-03A3DD52FE6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13D37826-14B5-4282-B26C-BE35973ABF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CC6EC746-7B80-4005-AE9A-DA9A1478E9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1CEDF699-E959-4C69-805C-DC1A4054C47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1A884AA9-B57B-4217-AE5C-41448830D6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8E1B1762-B3E6-46C4-B33D-0C668E3EF1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101DC50D-8B71-4DAC-8DB7-7E6F2C7C918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448192D8-807D-44D3-90B0-545F1AFB2F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22B347DA-9D48-48DF-B331-8DFF9667B1B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D40E1832-22BC-4BED-8CE1-870CEBA8736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5FE89E3A-BF24-4599-856F-290A73C483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E7713A98-8DD8-4FB7-975D-E5B2F59CB1F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411F5156-E513-47E4-8439-688A5C7B30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10C1A080-2AA4-4D99-9632-9165F7556B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CC3FF5CA-C9EC-495A-AA66-7EFF30C37C8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EAD36B6D-B09C-4358-8C88-EE9BC4FF49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BDCDC409-16B2-403E-AE0D-FF01DB10F1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6997272C-56B1-4BAB-B0BF-9E330461C9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6A6171AC-1CDB-492B-9E9C-37D57C4787D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5B366303-7C0D-4A24-BB00-52D51FE156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0BF1A702-EB83-4605-87F1-12230EE0BA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89F6CF48-C700-4ED9-8B83-5C0614AF77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97F12412-4A13-4F99-B657-5456781941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E65AC7C1-D918-4486-A76D-4DA96D6E47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5116E8B5-67A6-4323-85EF-A80330B2DD2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11CF01A5-7375-47AF-B73D-D3B93F3C76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3C9F9376-76D4-4B2D-8896-34CB626B05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2096CEB8-F2CA-43C7-865D-4A55F142DAE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9712B154-5B8D-4EA0-B2B8-D4D99195AC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07A19857-D42F-4AAB-8120-15A73CD1F2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12270119-F553-4352-8EB5-C9342BB9B8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9B9D5CB4-3176-43E9-BC0F-79ABEDCB34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CEC7D07A-B110-4085-A0BA-7C5C55375C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45DD87C4-E31E-4235-8D82-B5F4C836C2C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F2AA29BB-2C95-47E6-B11B-6848A24BB6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4602256E-5800-41AB-BB48-46E15C0BFB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'20140814 100mM'!$C$6:$C$99</c:f>
              <c:numCache>
                <c:formatCode>0_ 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'20140814 100mM'!$L$6:$L$99</c:f>
              <c:numCache>
                <c:formatCode>General</c:formatCode>
                <c:ptCount val="94"/>
                <c:pt idx="0">
                  <c:v>686.59699999999998</c:v>
                </c:pt>
                <c:pt idx="1">
                  <c:v>816.32600000000002</c:v>
                </c:pt>
                <c:pt idx="2">
                  <c:v>618.65300000000002</c:v>
                </c:pt>
                <c:pt idx="3">
                  <c:v>737.24200000000008</c:v>
                </c:pt>
                <c:pt idx="4">
                  <c:v>675.00900000000001</c:v>
                </c:pt>
                <c:pt idx="5">
                  <c:v>864.12299999999982</c:v>
                </c:pt>
                <c:pt idx="6">
                  <c:v>880.61400000000003</c:v>
                </c:pt>
                <c:pt idx="7">
                  <c:v>835.65499999999997</c:v>
                </c:pt>
                <c:pt idx="8">
                  <c:v>794.75499999999988</c:v>
                </c:pt>
                <c:pt idx="9">
                  <c:v>920.91799999999989</c:v>
                </c:pt>
                <c:pt idx="10">
                  <c:v>921.52499999999986</c:v>
                </c:pt>
                <c:pt idx="11">
                  <c:v>857.65000000000009</c:v>
                </c:pt>
                <c:pt idx="12">
                  <c:v>863.83199999999988</c:v>
                </c:pt>
                <c:pt idx="13">
                  <c:v>863.43100000000004</c:v>
                </c:pt>
                <c:pt idx="14">
                  <c:v>961.51</c:v>
                </c:pt>
                <c:pt idx="15">
                  <c:v>1059.2329999999999</c:v>
                </c:pt>
                <c:pt idx="16">
                  <c:v>1058.182</c:v>
                </c:pt>
                <c:pt idx="17">
                  <c:v>843.745</c:v>
                </c:pt>
                <c:pt idx="18">
                  <c:v>948.54199999999992</c:v>
                </c:pt>
                <c:pt idx="19">
                  <c:v>913.58799999999997</c:v>
                </c:pt>
                <c:pt idx="20">
                  <c:v>1100.4209999999998</c:v>
                </c:pt>
                <c:pt idx="21">
                  <c:v>1216.9860000000001</c:v>
                </c:pt>
                <c:pt idx="22">
                  <c:v>1287.9690000000001</c:v>
                </c:pt>
                <c:pt idx="23">
                  <c:v>1414.028</c:v>
                </c:pt>
                <c:pt idx="24">
                  <c:v>1553.38</c:v>
                </c:pt>
                <c:pt idx="25">
                  <c:v>1843.4810000000002</c:v>
                </c:pt>
                <c:pt idx="26">
                  <c:v>2166.04</c:v>
                </c:pt>
                <c:pt idx="27">
                  <c:v>2354.8530000000001</c:v>
                </c:pt>
                <c:pt idx="28">
                  <c:v>2676.0009999999997</c:v>
                </c:pt>
                <c:pt idx="29">
                  <c:v>3030.4380000000001</c:v>
                </c:pt>
                <c:pt idx="30">
                  <c:v>3268.1869999999999</c:v>
                </c:pt>
                <c:pt idx="31">
                  <c:v>3663.5709999999999</c:v>
                </c:pt>
                <c:pt idx="32">
                  <c:v>3722.3309999999997</c:v>
                </c:pt>
                <c:pt idx="33">
                  <c:v>3993.3969999999999</c:v>
                </c:pt>
                <c:pt idx="34">
                  <c:v>3802.5030000000002</c:v>
                </c:pt>
                <c:pt idx="35">
                  <c:v>4259.6279999999997</c:v>
                </c:pt>
                <c:pt idx="36">
                  <c:v>4190.125</c:v>
                </c:pt>
                <c:pt idx="37">
                  <c:v>3968.5239999999994</c:v>
                </c:pt>
                <c:pt idx="38">
                  <c:v>3840.6299999999997</c:v>
                </c:pt>
                <c:pt idx="39">
                  <c:v>4096.7719999999999</c:v>
                </c:pt>
                <c:pt idx="40">
                  <c:v>4018.0450000000001</c:v>
                </c:pt>
                <c:pt idx="41">
                  <c:v>3799.59</c:v>
                </c:pt>
                <c:pt idx="42">
                  <c:v>3751.7380000000003</c:v>
                </c:pt>
                <c:pt idx="43">
                  <c:v>3563.2639999999997</c:v>
                </c:pt>
                <c:pt idx="44">
                  <c:v>3333.0070000000001</c:v>
                </c:pt>
                <c:pt idx="45">
                  <c:v>3729.2930000000001</c:v>
                </c:pt>
                <c:pt idx="46">
                  <c:v>3575.39</c:v>
                </c:pt>
                <c:pt idx="47">
                  <c:v>3924.8780000000002</c:v>
                </c:pt>
                <c:pt idx="48">
                  <c:v>3937.0050000000001</c:v>
                </c:pt>
                <c:pt idx="49">
                  <c:v>3850.8170000000005</c:v>
                </c:pt>
                <c:pt idx="50">
                  <c:v>4134.2870000000003</c:v>
                </c:pt>
                <c:pt idx="51">
                  <c:v>4156.2860000000001</c:v>
                </c:pt>
                <c:pt idx="52">
                  <c:v>4313.3070000000007</c:v>
                </c:pt>
                <c:pt idx="53">
                  <c:v>4721.8179999999993</c:v>
                </c:pt>
                <c:pt idx="54">
                  <c:v>4616.5450000000001</c:v>
                </c:pt>
                <c:pt idx="55">
                  <c:v>4669.223</c:v>
                </c:pt>
                <c:pt idx="56">
                  <c:v>4710.7579999999998</c:v>
                </c:pt>
                <c:pt idx="57">
                  <c:v>4560.125</c:v>
                </c:pt>
                <c:pt idx="58">
                  <c:v>4628.4840000000004</c:v>
                </c:pt>
                <c:pt idx="59">
                  <c:v>4652.0429999999997</c:v>
                </c:pt>
                <c:pt idx="60">
                  <c:v>4772.1790000000001</c:v>
                </c:pt>
                <c:pt idx="61">
                  <c:v>4667.3580000000002</c:v>
                </c:pt>
                <c:pt idx="62">
                  <c:v>4582.1570000000002</c:v>
                </c:pt>
                <c:pt idx="63">
                  <c:v>4219.1670000000004</c:v>
                </c:pt>
                <c:pt idx="64">
                  <c:v>4178.4770000000008</c:v>
                </c:pt>
                <c:pt idx="65">
                  <c:v>4258.7250000000004</c:v>
                </c:pt>
                <c:pt idx="66">
                  <c:v>4135.3330000000005</c:v>
                </c:pt>
                <c:pt idx="67">
                  <c:v>4016.0119999999997</c:v>
                </c:pt>
                <c:pt idx="68">
                  <c:v>4123.8469999999998</c:v>
                </c:pt>
                <c:pt idx="69">
                  <c:v>4201.6289999999999</c:v>
                </c:pt>
                <c:pt idx="70">
                  <c:v>4158.2019999999993</c:v>
                </c:pt>
                <c:pt idx="71">
                  <c:v>4141.9879999999994</c:v>
                </c:pt>
                <c:pt idx="72">
                  <c:v>4029.33</c:v>
                </c:pt>
                <c:pt idx="73">
                  <c:v>4442.38</c:v>
                </c:pt>
                <c:pt idx="74">
                  <c:v>4755.241</c:v>
                </c:pt>
                <c:pt idx="75">
                  <c:v>4800.3279999999995</c:v>
                </c:pt>
                <c:pt idx="76">
                  <c:v>4651.9159999999993</c:v>
                </c:pt>
                <c:pt idx="77">
                  <c:v>4782.9619999999995</c:v>
                </c:pt>
                <c:pt idx="78">
                  <c:v>4749.8230000000003</c:v>
                </c:pt>
                <c:pt idx="79">
                  <c:v>4954.3</c:v>
                </c:pt>
                <c:pt idx="80">
                  <c:v>4966.6059999999998</c:v>
                </c:pt>
                <c:pt idx="81">
                  <c:v>4866.5659999999998</c:v>
                </c:pt>
                <c:pt idx="82">
                  <c:v>5059.7190000000001</c:v>
                </c:pt>
                <c:pt idx="83">
                  <c:v>5104.2120000000004</c:v>
                </c:pt>
                <c:pt idx="84">
                  <c:v>5518.299</c:v>
                </c:pt>
                <c:pt idx="85">
                  <c:v>5987.125</c:v>
                </c:pt>
                <c:pt idx="86">
                  <c:v>6318.3870000000006</c:v>
                </c:pt>
                <c:pt idx="87">
                  <c:v>6838.9719999999998</c:v>
                </c:pt>
                <c:pt idx="88">
                  <c:v>7090.5810000000001</c:v>
                </c:pt>
                <c:pt idx="89">
                  <c:v>6657.451</c:v>
                </c:pt>
                <c:pt idx="90">
                  <c:v>6758.2</c:v>
                </c:pt>
                <c:pt idx="91">
                  <c:v>6138.44</c:v>
                </c:pt>
                <c:pt idx="92">
                  <c:v>6193.8780000000006</c:v>
                </c:pt>
                <c:pt idx="93">
                  <c:v>5942.3369999999995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'20140814 100mM'!$M$6:$M$99</c15:f>
                <c15:dlblRangeCache>
                  <c:ptCount val="94"/>
                  <c:pt idx="23">
                    <c:v>BUD1</c:v>
                  </c:pt>
                  <c:pt idx="81">
                    <c:v>BUD2</c:v>
                  </c:pt>
                </c15:dlblRangeCache>
              </c15:datalabelsRange>
            </c:ext>
          </c:extLst>
        </c:ser>
        <c:ser>
          <c:idx val="3"/>
          <c:order val="3"/>
          <c:tx>
            <c:strRef>
              <c:f>'20140814 100mM'!$Y$5</c:f>
              <c:strCache>
                <c:ptCount val="1"/>
                <c:pt idx="0">
                  <c:v>250min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B03202F-6DD4-4419-BCD3-F5B5ABD040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877C32B-45A0-4D24-AEF6-44BEF59DB2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45CE7ED-61D3-46FD-B32F-FFCEBE99F96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FA03248-D508-4B31-9AC1-57C2CCB587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0A0C619-2EFE-4951-965D-8D572378B6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FAF0A39-E0AC-4337-952F-93423733B6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94585CC-06A3-4DA0-AA76-7A2FCBB47F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83C429E6-A1B4-4C98-9280-8B7C52A5147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AC4FE44-2722-48DB-A6E6-D2E749E7DB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C03F5E3E-8E8B-4E59-94FF-42B6ADA259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53E910BD-2176-4382-8B91-A7EE057521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63728E92-C76F-4F59-8946-3AB68205FD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E22A2635-2F03-43B1-9529-873EC6F3BC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3034DBBC-8601-4168-A046-522ED0D0E2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8E1A05D6-8A52-49B8-90E1-45CDF9F9A71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6B5541E4-C732-412F-89EB-B73C8F5C4EA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F5472EE5-4D46-417A-B0B1-484FA53F06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B9DBC887-D24F-465A-BCA8-F30EFED316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8BB203A0-5AA9-4B54-BEB4-655D46DD8A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213A0E8F-4559-4B62-B27B-66D9060318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2412EB36-F80A-4DA1-9F2F-9AE1CD399F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1D5CCCB8-0AF8-4FC7-9AB5-430858D4CC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43DF1975-1016-4352-9773-899DA5D5E3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70BC203F-FB3E-4A90-BC62-E9FE22608F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2A3936A9-9281-4F3A-9854-E7D3EECBE0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7F24B561-EDF8-40E7-9F42-D2B6B1B09B6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F660D314-69AD-44D7-BD11-10FA8F80E3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4DDA3DB3-65AB-4082-B872-CC444B993E6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A3D1D71B-E41B-46BE-B01A-DA934C5764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9196E8FB-1858-4E14-A8F6-E962A676260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4D0555BF-EC10-4179-89A5-104F3F9D466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BFE10653-1654-4510-9421-82899B77A25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3E0078DF-E6FF-4CFC-AAE6-4881C90920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B7A7A55A-959F-4CE3-AF61-663ED465A7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5C33B6D3-A736-4C87-B975-151419BF1F0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8F919BFD-CDA5-4F07-B831-23ECD3122D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60F950C0-9861-4DD3-A234-745EBBF2D83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F7E72248-B9D7-494B-9209-6E810310E6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CDCDD100-5018-4C72-941E-01991060DC4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80EA7D46-BFF0-4C23-AEB2-7D357BCD27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AD236E72-62CF-4CEF-944C-F6F3F99B2C5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B32E60B9-8B95-43EA-8715-A3B3689C9A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FB535DEC-D121-464E-9C57-61A93C34A8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099F6131-E129-4A80-8336-221F5136C06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49394869-A089-4985-9300-640A5DFB5E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42A19D69-900F-4D30-9EDE-83EEE3FAE1A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BBE6C74F-40C5-4A9A-B22D-405BF6E4F3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C385287D-4FC1-4698-A42A-AA33268DD05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89C475E9-52B0-4624-A372-15850B354C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DB7CB13C-ED6E-4957-9840-09D849A060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5392A03A-1064-4F5C-9268-57E7E5D10E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C1BC4B0A-E019-48CB-BD59-CB2D520B26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5B480D67-EF19-4E34-B44B-2ED4482476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6EC1F50C-992B-4FC5-BF16-CF8ED67606D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938B538C-88EB-453F-95EC-9ADB7D56A1D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D0AF4111-89AC-4584-BBD1-010DEBC4FC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FC9C746F-A881-49CD-BBD9-D808FD4DDA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60BE5AFC-6439-4C96-89A2-7CD709AF3FC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F8332559-8CC5-4A52-8502-421533DE760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BFE6A7CF-FBE2-45F1-A8C0-1B92549CFC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9AF0B358-9A95-4FC7-9B53-C7445DAEE0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CCE7DC3E-13A3-4682-A6E6-A3C2CA0ECE4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210D0114-E7BF-46F1-840B-BB8F37C03C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2CE42F84-3F20-4CC5-A6E8-692573D652F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358F8C18-6599-4A59-9588-A481F61BB5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84DA1278-B3D1-45F1-A134-5AB03E675D1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98D1E3E1-FC93-4797-B9E5-3C04091274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774A9771-A5BA-421D-A08D-A65A71FB261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1E692C0E-43E0-4582-9FF7-75C7A229A7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F8C38603-DBD1-4315-9048-9F242C7A2B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05AD9B28-8697-4668-91A8-58EF11BDF27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C586CAAF-D5DA-4E42-9F62-28E012E1E0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5F63DE8A-9596-433C-B049-6395682AFE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11D00B8E-F3CE-4F1C-9EAE-910A5F4950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3AAEB1F6-DD39-49D4-865E-969C08E7D2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2E2B120C-852F-40DE-9365-DD931E4E79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F16EDADD-1CD4-4699-86DB-77CF4AD42F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1AA1033A-0C03-49B1-822A-44D8649F0E9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A23AC1E2-CF76-4991-98A0-04392BE0BF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E8189763-DB22-4A78-AF9F-D43DF5BB2F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85925A29-24BB-442E-B175-6A95041E5E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646CA319-233B-42E8-AA4F-A806D1E6B7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DAD1AD0D-8C8F-4478-9620-037B8AF636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809BEF4A-70EF-428F-802D-04E980E71D3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FA08751A-F525-494E-845D-4DECD9D147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4D3F72B4-5361-475F-873E-9A144FC668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E1AE4F29-F62D-4C33-ABAB-D27A809F2E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10A39661-B5B1-4DBA-8899-5DF0C5AD6C1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E5843D90-26DB-4780-9F9D-6C3533A7DB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B371B949-D50F-4D8E-B796-984D885E5FC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E20DB23E-CB30-464C-A311-36D72C82680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A9A14DD0-FF95-4AA5-9EE4-FDA4C9BD64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E33B4894-693F-42E4-9C6E-16206353EDC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1E1EE199-8808-4C30-AFFB-C245BCDBF4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'20140814 100mM'!$C$6:$C$99</c:f>
              <c:numCache>
                <c:formatCode>0_ 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'20140814 100mM'!$Y$6:$Y$99</c:f>
              <c:numCache>
                <c:formatCode>General</c:formatCode>
                <c:ptCount val="94"/>
                <c:pt idx="0">
                  <c:v>1940.5940000000001</c:v>
                </c:pt>
                <c:pt idx="1">
                  <c:v>1615.5929999999998</c:v>
                </c:pt>
                <c:pt idx="2">
                  <c:v>1505.7249999999999</c:v>
                </c:pt>
                <c:pt idx="3">
                  <c:v>1645.7689999999998</c:v>
                </c:pt>
                <c:pt idx="4">
                  <c:v>1592.067</c:v>
                </c:pt>
                <c:pt idx="5">
                  <c:v>1712.6560000000002</c:v>
                </c:pt>
                <c:pt idx="6">
                  <c:v>1778.9060000000002</c:v>
                </c:pt>
                <c:pt idx="7">
                  <c:v>1695.5680000000002</c:v>
                </c:pt>
                <c:pt idx="8">
                  <c:v>1623.9499999999998</c:v>
                </c:pt>
                <c:pt idx="9">
                  <c:v>1845.9319999999998</c:v>
                </c:pt>
                <c:pt idx="10">
                  <c:v>1879.2289999999998</c:v>
                </c:pt>
                <c:pt idx="11">
                  <c:v>2141.558</c:v>
                </c:pt>
                <c:pt idx="12">
                  <c:v>2347.3939999999998</c:v>
                </c:pt>
                <c:pt idx="13">
                  <c:v>2436.2219999999998</c:v>
                </c:pt>
                <c:pt idx="14">
                  <c:v>2389.0709999999999</c:v>
                </c:pt>
                <c:pt idx="15">
                  <c:v>2301.721</c:v>
                </c:pt>
                <c:pt idx="16">
                  <c:v>2109.1039999999998</c:v>
                </c:pt>
                <c:pt idx="17">
                  <c:v>2338.2980000000002</c:v>
                </c:pt>
                <c:pt idx="18">
                  <c:v>2194.9929999999999</c:v>
                </c:pt>
                <c:pt idx="19">
                  <c:v>2127.9920000000002</c:v>
                </c:pt>
                <c:pt idx="20">
                  <c:v>2369.6770000000001</c:v>
                </c:pt>
                <c:pt idx="21">
                  <c:v>2439.085</c:v>
                </c:pt>
                <c:pt idx="22">
                  <c:v>2541.893</c:v>
                </c:pt>
                <c:pt idx="23">
                  <c:v>2961.9990000000003</c:v>
                </c:pt>
                <c:pt idx="24">
                  <c:v>2924.0990000000002</c:v>
                </c:pt>
                <c:pt idx="25">
                  <c:v>3082.3710000000001</c:v>
                </c:pt>
                <c:pt idx="26">
                  <c:v>3568.9810000000002</c:v>
                </c:pt>
                <c:pt idx="27">
                  <c:v>3534.0050000000001</c:v>
                </c:pt>
                <c:pt idx="28">
                  <c:v>3472.3850000000002</c:v>
                </c:pt>
                <c:pt idx="29">
                  <c:v>3454.7640000000001</c:v>
                </c:pt>
                <c:pt idx="30">
                  <c:v>3690.2550000000001</c:v>
                </c:pt>
                <c:pt idx="31">
                  <c:v>3774.8290000000006</c:v>
                </c:pt>
                <c:pt idx="32">
                  <c:v>3767.0050000000001</c:v>
                </c:pt>
                <c:pt idx="33">
                  <c:v>3927.6710000000003</c:v>
                </c:pt>
                <c:pt idx="34">
                  <c:v>3860.7149999999997</c:v>
                </c:pt>
                <c:pt idx="35">
                  <c:v>4174.5390000000007</c:v>
                </c:pt>
                <c:pt idx="36">
                  <c:v>4384.1750000000002</c:v>
                </c:pt>
                <c:pt idx="37">
                  <c:v>4762.3360000000002</c:v>
                </c:pt>
                <c:pt idx="38">
                  <c:v>4972.7860000000001</c:v>
                </c:pt>
                <c:pt idx="39">
                  <c:v>5375.02</c:v>
                </c:pt>
                <c:pt idx="40">
                  <c:v>5775.3949999999995</c:v>
                </c:pt>
                <c:pt idx="41">
                  <c:v>6051.8360000000002</c:v>
                </c:pt>
                <c:pt idx="42">
                  <c:v>6250.1949999999997</c:v>
                </c:pt>
                <c:pt idx="43">
                  <c:v>6489.5460000000003</c:v>
                </c:pt>
                <c:pt idx="44">
                  <c:v>6711.7789999999995</c:v>
                </c:pt>
                <c:pt idx="45">
                  <c:v>6917.3519999999999</c:v>
                </c:pt>
                <c:pt idx="46">
                  <c:v>6926.942</c:v>
                </c:pt>
                <c:pt idx="47">
                  <c:v>7115.5329999999994</c:v>
                </c:pt>
                <c:pt idx="48">
                  <c:v>7278.8600000000006</c:v>
                </c:pt>
                <c:pt idx="49">
                  <c:v>7289.9690000000001</c:v>
                </c:pt>
                <c:pt idx="50">
                  <c:v>7188.7849999999999</c:v>
                </c:pt>
                <c:pt idx="51">
                  <c:v>6943.7370000000001</c:v>
                </c:pt>
                <c:pt idx="52">
                  <c:v>6790.491</c:v>
                </c:pt>
                <c:pt idx="53">
                  <c:v>6661.4720000000007</c:v>
                </c:pt>
                <c:pt idx="54">
                  <c:v>6685.2579999999998</c:v>
                </c:pt>
                <c:pt idx="55">
                  <c:v>6957.5039999999999</c:v>
                </c:pt>
                <c:pt idx="56">
                  <c:v>7394.3590000000004</c:v>
                </c:pt>
                <c:pt idx="57">
                  <c:v>7334.1230000000005</c:v>
                </c:pt>
                <c:pt idx="58">
                  <c:v>7302.8969999999999</c:v>
                </c:pt>
                <c:pt idx="59">
                  <c:v>7324.4129999999996</c:v>
                </c:pt>
                <c:pt idx="60">
                  <c:v>6908.3289999999997</c:v>
                </c:pt>
                <c:pt idx="61">
                  <c:v>6968.268</c:v>
                </c:pt>
                <c:pt idx="62">
                  <c:v>6756.134</c:v>
                </c:pt>
                <c:pt idx="63">
                  <c:v>6524.7290000000003</c:v>
                </c:pt>
                <c:pt idx="64">
                  <c:v>6172.0289999999995</c:v>
                </c:pt>
                <c:pt idx="65">
                  <c:v>6292.6850000000004</c:v>
                </c:pt>
                <c:pt idx="66">
                  <c:v>6325.4139999999998</c:v>
                </c:pt>
                <c:pt idx="67">
                  <c:v>6270.567</c:v>
                </c:pt>
                <c:pt idx="68">
                  <c:v>6386.5410000000002</c:v>
                </c:pt>
                <c:pt idx="69">
                  <c:v>6299.4290000000001</c:v>
                </c:pt>
                <c:pt idx="70">
                  <c:v>6569.2060000000001</c:v>
                </c:pt>
                <c:pt idx="71">
                  <c:v>6875.665</c:v>
                </c:pt>
                <c:pt idx="72">
                  <c:v>6587.2049999999999</c:v>
                </c:pt>
                <c:pt idx="73">
                  <c:v>6484.0249999999996</c:v>
                </c:pt>
                <c:pt idx="74">
                  <c:v>6361.6799999999994</c:v>
                </c:pt>
                <c:pt idx="75">
                  <c:v>6528.049</c:v>
                </c:pt>
                <c:pt idx="76">
                  <c:v>6579.9319999999998</c:v>
                </c:pt>
                <c:pt idx="77">
                  <c:v>6603.6100000000006</c:v>
                </c:pt>
                <c:pt idx="78">
                  <c:v>6644.2279999999992</c:v>
                </c:pt>
                <c:pt idx="79">
                  <c:v>6338.39</c:v>
                </c:pt>
                <c:pt idx="80">
                  <c:v>6363.4850000000006</c:v>
                </c:pt>
                <c:pt idx="81">
                  <c:v>6284.25</c:v>
                </c:pt>
                <c:pt idx="82">
                  <c:v>6189.1080000000002</c:v>
                </c:pt>
                <c:pt idx="83">
                  <c:v>6156.6560000000009</c:v>
                </c:pt>
                <c:pt idx="84">
                  <c:v>5887.1880000000001</c:v>
                </c:pt>
                <c:pt idx="85">
                  <c:v>5732.4110000000001</c:v>
                </c:pt>
                <c:pt idx="86">
                  <c:v>5597.1570000000002</c:v>
                </c:pt>
                <c:pt idx="87">
                  <c:v>5583.2439999999997</c:v>
                </c:pt>
                <c:pt idx="88">
                  <c:v>5589.9539999999997</c:v>
                </c:pt>
                <c:pt idx="89">
                  <c:v>5642.2829999999994</c:v>
                </c:pt>
                <c:pt idx="90">
                  <c:v>5908.2000000000007</c:v>
                </c:pt>
                <c:pt idx="91">
                  <c:v>5743.9549999999999</c:v>
                </c:pt>
                <c:pt idx="92">
                  <c:v>5527.0570000000007</c:v>
                </c:pt>
                <c:pt idx="93">
                  <c:v>5285.6620000000003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'20140814 100mM'!$Z$6:$Z$99</c15:f>
                <c15:dlblRangeCache>
                  <c:ptCount val="94"/>
                  <c:pt idx="0">
                    <c:v>BUD1</c:v>
                  </c:pt>
                  <c:pt idx="50">
                    <c:v>BUD2</c:v>
                  </c:pt>
                </c15:dlblRangeCache>
              </c15:datalabelsRange>
            </c:ext>
          </c:extLst>
        </c:ser>
        <c:ser>
          <c:idx val="4"/>
          <c:order val="4"/>
          <c:tx>
            <c:strRef>
              <c:f>'20140814 100mM'!$AE$5</c:f>
              <c:strCache>
                <c:ptCount val="1"/>
                <c:pt idx="0">
                  <c:v>222.5min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924D1C3-03CD-4499-935C-8AA117EC99C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6F7887D-0E6D-4E80-A0D8-A6C7ADE738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BCEF586-C1D0-4CE0-B2F3-D07E6CE39C8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1391A8E-6ED3-4A2E-A2AC-9883FC9AD0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4D1EBD9-0BBF-48C5-9FA4-9D79F41AC1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77FE4B5-2E2C-40CA-87D3-70AC727805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58B6D30B-3E1B-4B9F-A3D5-3A9258B9B19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6092501-4214-47EE-8D3B-666C6E7C33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BA3FAC8-D4A4-4023-A0FE-80597F35EE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897498AB-009B-4347-A7EB-40A39CD925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ED4EC3C9-776C-4A72-A1F7-2F27B87BFF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20E8C9EB-8DC8-455D-8B53-6F73E74FAC3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EAF22A73-D6B9-4E9C-8C62-8C84FAD788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A66FEEC7-846B-4DA7-9C69-F86151233B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7415D443-26E4-4D02-A09E-D607A580CB8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7D57A40-8706-49E1-90D3-08F5485456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D835394F-7858-4B8A-8EFE-8214CD238A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30F08077-2EE6-46F5-A5A1-D981C4AE6B9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5B0E066E-ECAB-4BF1-9C0B-154ABF9F14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6F813A90-7329-4371-9188-770BDE8A8A3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0A303141-307B-47AA-B9D7-BCD2AC941A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45FCA65B-206E-420C-AA63-8E8FB0A8CD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CE6027C4-7BC8-4269-B923-C2F43810C8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510AC2CF-426F-475F-9B29-1D4F2C02E76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A48B89E1-E7EC-46B4-8683-5BCE1E3EC2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54DC9B63-60A4-4B04-9EA4-62D0FC52BE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43F717A0-0542-4D38-8B70-B44F0FB8D9F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A70BB1AE-B69A-4F90-9EFA-FE8CD4F2DB3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6983F9C7-A5BD-4C15-BE00-6C2BFAEA1F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46584029-04F0-40F5-95CF-6204DD3BC7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477E32A3-DD8D-4BE3-B809-5D334C118FA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200E06AD-8E35-4861-BAB2-7EB0C67656C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780163BA-1B32-4F3B-A07F-F17A3750E4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6DB1677A-25CD-41BD-8860-CF3CBF39AE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8E9FF59B-58DD-4869-A961-015C7AF3F8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54373D71-CEED-48F9-B1CC-5DFA1D555F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9D29EB92-00D4-4ABF-9475-2B6D56B42E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279B6C8C-7E6B-4753-91B5-F626B3E3DB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38E53029-DF2D-408F-8C9B-9BD3C54F76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E3FE627C-DD22-4BF8-B059-4867BF802C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33B5B991-9CBB-4766-A465-FB168FCA06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1A0AF9CA-66BA-4040-BBFD-CD90E92687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38181985-5121-4634-B711-E000D893EC4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8A2AC319-AFDC-4345-82DB-84E84399F07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13918E16-5A46-4DE2-BA9E-724F44D4D11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69759D2C-4E28-4624-AF7C-FA6EB2B0F4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FD908B63-57B2-4251-BB84-C2E69CFEF25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7D984DD3-B6EF-402E-844E-79D3CBC29D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B4D88128-7A05-4CFD-8F9E-3E824B96F3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79D75CB4-E116-4D2F-B826-4426376B97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394E16FF-E76E-47BE-BE07-1F4BF04EBA3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9A8A7651-B2F0-4288-B5AE-D584CA5D2AA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A64B63E1-98CB-49B1-987E-1639E87B29F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B8BA01C1-17F9-4972-89F4-5F0CD54ACD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208DBA3E-0AC4-42D4-9DE0-EA5C78F065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4B1F0ECB-FAC1-4E33-95C1-FB5A034D043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41C6E1EA-0FD7-46E7-BB53-2AF8F60584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DBB48DDB-D950-4C4F-A7F4-31B4C2DBAF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C7305D99-4027-4C0F-BF5D-40B4F3242D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FA19F944-C104-4AF5-88CF-E96408C71A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FE6F1249-1E29-4F57-A1D2-7D71382E5E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6E850E6C-CD81-4613-8B2C-E312EFBAFB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5BE32D05-596E-4F80-848F-3BCFB11BEF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ED1A5B34-1A88-4AD1-B26B-11DEC9ED94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D1AF8BF8-1835-4AAA-BC45-94B8FBB4DA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6B0120E4-5743-4126-AD57-D9EC8B2F03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CB450326-28FE-4441-B24D-DE0E95CB93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EE5EA0BC-8FD8-4FA1-AAA9-EB1B2D7397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900C9B97-F1D8-4298-B31C-750A1C0CA0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B54774A5-662F-49E5-88A0-CF02346DC7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302CFDAD-B542-4E1D-9821-51F07004AD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91167912-FF7A-4869-8DC8-A66FAA12C9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90858AD4-916F-4C19-9540-6397916929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12B80A65-9719-4D48-8F22-4DC46AFE78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89B9A331-AEFA-4C0E-B828-61371200C50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41B79FF6-4DD5-4148-9B90-0FDCDE4F7C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C568EBA0-4741-4AA7-B359-604526265C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25F70FEF-1B76-404E-A283-4256D9EF19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7B9F118A-9A17-4D89-8BAB-996661B7F2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F344A1EB-40E9-4EDD-838F-A4DC98C777C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3306DA34-D550-4C02-A539-D61EA09A8C7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1A2A1141-FB1C-4743-AC23-2EF4564260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D96915E3-D6B0-413B-8370-220C40DC6C6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7F3EA045-9DE7-45AA-9147-93C90D7D223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435688CA-BF39-4F80-9B24-534794FAC70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7D62EF42-8DE9-4823-B706-F0335995524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3462F992-3393-46D2-93A1-7D8EB7A3E8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45741102-9A15-46DA-9A37-13D6EBA5025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9A2CA4E9-9FAE-4996-8209-FE3DB3607CA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58CBE986-426F-4F8A-B71A-09D866BF29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862407B7-AC1F-4235-9C09-5A6C1F0885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987E978D-083F-4BD7-BCF2-68691070A5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3F3A772A-D109-4F3A-A8B4-CF001646DBF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1EE3B2A8-9F97-4E65-B85E-7C1B263C638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'20140814 100mM'!$C$6:$C$99</c:f>
              <c:numCache>
                <c:formatCode>0_ 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'20140814 100mM'!$AE$6:$AE$99</c:f>
              <c:numCache>
                <c:formatCode>General</c:formatCode>
                <c:ptCount val="94"/>
                <c:pt idx="0">
                  <c:v>1813.56</c:v>
                </c:pt>
                <c:pt idx="1">
                  <c:v>1564.7350000000001</c:v>
                </c:pt>
                <c:pt idx="2">
                  <c:v>1439.921</c:v>
                </c:pt>
                <c:pt idx="3">
                  <c:v>1474.759</c:v>
                </c:pt>
                <c:pt idx="4">
                  <c:v>1562.0139999999999</c:v>
                </c:pt>
                <c:pt idx="5">
                  <c:v>1700.7929999999999</c:v>
                </c:pt>
                <c:pt idx="6">
                  <c:v>1811.5710000000001</c:v>
                </c:pt>
                <c:pt idx="7">
                  <c:v>1982.3449999999998</c:v>
                </c:pt>
                <c:pt idx="8">
                  <c:v>2071.2940000000003</c:v>
                </c:pt>
                <c:pt idx="9">
                  <c:v>2199.1529999999998</c:v>
                </c:pt>
                <c:pt idx="10">
                  <c:v>2303.569</c:v>
                </c:pt>
                <c:pt idx="11">
                  <c:v>2267.2190000000001</c:v>
                </c:pt>
                <c:pt idx="12">
                  <c:v>2242.3619999999996</c:v>
                </c:pt>
                <c:pt idx="13">
                  <c:v>2419.6189999999997</c:v>
                </c:pt>
                <c:pt idx="14">
                  <c:v>2519.7889999999998</c:v>
                </c:pt>
                <c:pt idx="15">
                  <c:v>2391.9560000000001</c:v>
                </c:pt>
                <c:pt idx="16">
                  <c:v>2236.9269999999997</c:v>
                </c:pt>
                <c:pt idx="17">
                  <c:v>2563.06</c:v>
                </c:pt>
                <c:pt idx="18">
                  <c:v>2913.3829999999998</c:v>
                </c:pt>
                <c:pt idx="19">
                  <c:v>2837.1409999999996</c:v>
                </c:pt>
                <c:pt idx="20">
                  <c:v>3137.4210000000003</c:v>
                </c:pt>
                <c:pt idx="21">
                  <c:v>3207.7759999999998</c:v>
                </c:pt>
                <c:pt idx="22">
                  <c:v>3514.31</c:v>
                </c:pt>
                <c:pt idx="23">
                  <c:v>4030.3069999999998</c:v>
                </c:pt>
                <c:pt idx="24">
                  <c:v>4055.7959999999998</c:v>
                </c:pt>
                <c:pt idx="25">
                  <c:v>3872.9050000000002</c:v>
                </c:pt>
                <c:pt idx="26">
                  <c:v>4072.29</c:v>
                </c:pt>
                <c:pt idx="27">
                  <c:v>4355.991</c:v>
                </c:pt>
                <c:pt idx="28">
                  <c:v>4109.6109999999999</c:v>
                </c:pt>
                <c:pt idx="29">
                  <c:v>4208.6559999999999</c:v>
                </c:pt>
                <c:pt idx="30">
                  <c:v>4222.2129999999997</c:v>
                </c:pt>
                <c:pt idx="31">
                  <c:v>4416.7080000000005</c:v>
                </c:pt>
                <c:pt idx="32">
                  <c:v>4419.8609999999999</c:v>
                </c:pt>
                <c:pt idx="33">
                  <c:v>4596.3329999999996</c:v>
                </c:pt>
                <c:pt idx="34">
                  <c:v>4748.3250000000007</c:v>
                </c:pt>
                <c:pt idx="35">
                  <c:v>4652.1450000000004</c:v>
                </c:pt>
                <c:pt idx="36">
                  <c:v>4766.1400000000003</c:v>
                </c:pt>
                <c:pt idx="37">
                  <c:v>4994.33</c:v>
                </c:pt>
                <c:pt idx="38">
                  <c:v>4821.76</c:v>
                </c:pt>
                <c:pt idx="39">
                  <c:v>4910.0439999999999</c:v>
                </c:pt>
                <c:pt idx="40">
                  <c:v>5152.357</c:v>
                </c:pt>
                <c:pt idx="41">
                  <c:v>4918.277</c:v>
                </c:pt>
                <c:pt idx="42">
                  <c:v>4731.6170000000002</c:v>
                </c:pt>
                <c:pt idx="43">
                  <c:v>4785.74</c:v>
                </c:pt>
                <c:pt idx="44">
                  <c:v>4810.7999999999993</c:v>
                </c:pt>
                <c:pt idx="45">
                  <c:v>4978.4049999999997</c:v>
                </c:pt>
                <c:pt idx="46">
                  <c:v>4931.277</c:v>
                </c:pt>
                <c:pt idx="47">
                  <c:v>4916.6509999999998</c:v>
                </c:pt>
                <c:pt idx="48">
                  <c:v>4897.4050000000007</c:v>
                </c:pt>
                <c:pt idx="49">
                  <c:v>5125.1059999999998</c:v>
                </c:pt>
                <c:pt idx="50">
                  <c:v>5132.7669999999998</c:v>
                </c:pt>
                <c:pt idx="51">
                  <c:v>5139.82</c:v>
                </c:pt>
                <c:pt idx="52">
                  <c:v>5212.3619999999992</c:v>
                </c:pt>
                <c:pt idx="53">
                  <c:v>5158.3190000000004</c:v>
                </c:pt>
                <c:pt idx="54">
                  <c:v>4979.3229999999994</c:v>
                </c:pt>
                <c:pt idx="55">
                  <c:v>4918.9529999999995</c:v>
                </c:pt>
                <c:pt idx="56">
                  <c:v>5060.0200000000004</c:v>
                </c:pt>
                <c:pt idx="57">
                  <c:v>4899.9580000000005</c:v>
                </c:pt>
                <c:pt idx="58">
                  <c:v>4967.5360000000001</c:v>
                </c:pt>
                <c:pt idx="59">
                  <c:v>5604.4719999999998</c:v>
                </c:pt>
                <c:pt idx="60">
                  <c:v>5860.317</c:v>
                </c:pt>
                <c:pt idx="61">
                  <c:v>5944.683</c:v>
                </c:pt>
                <c:pt idx="62">
                  <c:v>5834.3140000000003</c:v>
                </c:pt>
                <c:pt idx="63">
                  <c:v>5854.4409999999998</c:v>
                </c:pt>
                <c:pt idx="64">
                  <c:v>5527.1750000000002</c:v>
                </c:pt>
                <c:pt idx="65">
                  <c:v>6380.3290000000006</c:v>
                </c:pt>
                <c:pt idx="66">
                  <c:v>6747.7829999999994</c:v>
                </c:pt>
                <c:pt idx="67">
                  <c:v>6803.3580000000002</c:v>
                </c:pt>
                <c:pt idx="68">
                  <c:v>7236.6010000000006</c:v>
                </c:pt>
                <c:pt idx="69">
                  <c:v>7230.893</c:v>
                </c:pt>
                <c:pt idx="70">
                  <c:v>7349.6790000000001</c:v>
                </c:pt>
                <c:pt idx="71">
                  <c:v>7734.1329999999998</c:v>
                </c:pt>
                <c:pt idx="72">
                  <c:v>7579.7629999999999</c:v>
                </c:pt>
                <c:pt idx="73">
                  <c:v>7461.1959999999999</c:v>
                </c:pt>
                <c:pt idx="74">
                  <c:v>7212.1080000000002</c:v>
                </c:pt>
                <c:pt idx="75">
                  <c:v>7044.0280000000002</c:v>
                </c:pt>
                <c:pt idx="76">
                  <c:v>7271.7780000000002</c:v>
                </c:pt>
                <c:pt idx="77">
                  <c:v>7158.22</c:v>
                </c:pt>
                <c:pt idx="78">
                  <c:v>7029.7</c:v>
                </c:pt>
                <c:pt idx="79">
                  <c:v>6591.1009999999997</c:v>
                </c:pt>
                <c:pt idx="80">
                  <c:v>6425.0720000000001</c:v>
                </c:pt>
                <c:pt idx="81">
                  <c:v>6722.3339999999998</c:v>
                </c:pt>
                <c:pt idx="82">
                  <c:v>6589.09</c:v>
                </c:pt>
                <c:pt idx="83">
                  <c:v>6696.7389999999996</c:v>
                </c:pt>
                <c:pt idx="84">
                  <c:v>6644.2569999999996</c:v>
                </c:pt>
                <c:pt idx="85">
                  <c:v>6337.5649999999996</c:v>
                </c:pt>
                <c:pt idx="86">
                  <c:v>6488.9949999999999</c:v>
                </c:pt>
                <c:pt idx="87">
                  <c:v>6524.3859999999995</c:v>
                </c:pt>
                <c:pt idx="88">
                  <c:v>6437.8620000000001</c:v>
                </c:pt>
                <c:pt idx="89">
                  <c:v>6214.0379999999996</c:v>
                </c:pt>
                <c:pt idx="90">
                  <c:v>5625.0630000000001</c:v>
                </c:pt>
                <c:pt idx="91">
                  <c:v>5777.8870000000006</c:v>
                </c:pt>
                <c:pt idx="92">
                  <c:v>5429.2540000000008</c:v>
                </c:pt>
                <c:pt idx="93">
                  <c:v>6147.9139999999998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'20140814 100mM'!$AF$6:$AF$99</c15:f>
                <c15:dlblRangeCache>
                  <c:ptCount val="94"/>
                  <c:pt idx="1">
                    <c:v>BUD1</c:v>
                  </c:pt>
                  <c:pt idx="58">
                    <c:v>BUD2</c:v>
                  </c:pt>
                  <c:pt idx="90">
                    <c:v>BUD3</c:v>
                  </c:pt>
                </c15:dlblRangeCache>
              </c15:datalabelsRange>
            </c:ext>
          </c:extLst>
        </c:ser>
        <c:ser>
          <c:idx val="5"/>
          <c:order val="5"/>
          <c:tx>
            <c:strRef>
              <c:f>'20140814 100mM'!$AK$5</c:f>
              <c:strCache>
                <c:ptCount val="1"/>
                <c:pt idx="0">
                  <c:v>305min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B57FD3B-2DEF-4108-AB06-DEC2E7BB8F7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FC59875-D4E0-4171-B317-32773C37F5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6AE76DC-655A-40EA-88FE-59A1779C787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F64AFF9-92EE-415A-8422-D2F2B4E8F29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0AA3138-F59E-49C1-BD4F-CC546EF05A7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526050B-FD3A-408B-8EF9-51FC1EF2F40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824B236-7484-4E21-96D6-330E2956F72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509A465-C967-47CD-A52D-88B71B7826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D4B0730-9826-4963-B1D4-C37BA24E71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211D0E2-DAF2-4879-A6BA-F7D289B27A9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59254946-9542-4218-BABF-4D8362766F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3D03FF18-65CF-48FF-81B0-C4C364ECF1C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A78C152F-F690-43AE-8B6F-B098CCA3DD8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5E7FD0E1-D92D-4F91-9F4B-3A0FC364A7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3799B127-3FEC-4C25-9599-7001838E91D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A86DABE5-3E90-4AD9-B8C7-4D6C6191B7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87ACB009-0AE2-4E6A-A6C7-2350EF0498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2CEC739D-C267-455C-9962-247838CAC1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DC34E6B5-0145-47EE-B400-FA3323AE1B9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CA7355C7-FF21-445F-8A86-2578A6F2A2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EEA77A69-15B0-4940-994F-D67183D0F5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50FD0524-C4B8-43D8-AF61-B2B7BA3F58C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0F7696DA-E0B9-46EF-A12D-5328D443101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34DF48D4-C7C8-46B6-A17F-863CB8D5FA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DCF2A9B8-02CC-4413-A5B6-B0BBC54D1A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8CEAFFC9-CB6E-4011-9274-E68D0ACA2E1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7D395025-9A6B-4E87-A8F3-0922634B4E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DCC4F931-6AC9-42FF-804B-D71AD1D573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B19C225B-9B2E-41CF-85BC-7280368DAF1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AB4E76DC-8E48-4745-9446-32601EECE1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9C1A2FF7-A90F-4DFE-80CE-C16631BDF6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3F3BBF3E-D844-4C0C-8BFD-E72976A940F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3DB5B063-943A-4F13-BD4B-A7C0C06B58B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DEEEEF44-DFF6-4955-BD09-9B46A8E1F35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C09A4FD2-8406-442A-8DF3-A0E3C14308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69A3057A-3A76-4582-B5F7-ABBB097794E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B92F00D6-E800-4553-A22D-3837902694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0ECF9941-8E56-4780-B8C7-EA52D789790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E1A714C2-94CE-44AB-B89B-430AE9043F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5D8B8187-785E-4C79-A837-19AA44ACBD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72025CDD-4620-48B2-9BB5-4B409A4F1FF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E86F4A1F-B7B1-49CC-A4D0-31D0CAB448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D067A4FC-5B64-4923-9E02-406CC0D9379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849E39CD-B7BE-420E-AE26-AD69CAC579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359CBCD0-D93F-4D8A-A908-058DE743637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8876D680-DEE8-4076-BAAC-56AB075F77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882D9E26-9C48-4471-A410-878F04268D7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22B9D753-8093-4822-AC03-AEB27DFD10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E8653667-1F09-4564-A74E-5E63C675092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B43193DD-5A1E-411A-88F2-1FC95274C46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5EC8A90C-D5B9-4CC3-803A-41B76BA9D80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7AF5DFFB-3C2A-44B9-83A0-65B7F1C7E0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CEE0E897-71E9-4EF9-8566-2D0BB4EBB5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10307C20-C8FB-4986-A00C-CA1B264E1A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A883C38C-A386-4895-B964-574BD3D2D0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9F4477E0-50AA-4ADD-B6AA-DA6A31F107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91ABED42-7D57-41B6-B37C-D58A312819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F0C9799B-82D7-4644-86E4-059B9B12D9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429A2471-E6BB-4519-8CC8-19FEF4BB70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A5CB28F0-F450-459F-8144-829EBB4F93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7ECE83E1-C3CB-48D6-9DC6-7ED4745407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2442E76F-DFDE-4CE8-8AA1-D67F4EA682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BBF16982-9F7E-48B9-AF48-E16534D859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685B35C6-1EC7-49AF-A263-1A0877E084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B8E31D5C-A7A2-4DD6-91D8-BFBFB43350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370EA4B8-A843-4E47-BCAA-BB3270A8CC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4CB0B277-7025-4325-B19D-3EA8F2689B4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F5265072-6285-4C51-9709-35D701F47F4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C3092B72-42B2-40B7-8979-C4F29F5B680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8B75CEED-8191-4A9A-993A-0D7B0E0AA74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DA7265D1-E04A-4CE5-B338-E195D38FA2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8D6CD51D-6C41-40E1-A216-616634650DC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D977E2F6-91A2-4873-98B3-0C8A26B9A2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413B45EC-7A48-4CA1-820F-7584360A3D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1FD1B31A-B178-4DAC-8BF0-1A632A664E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3AF5896D-F484-41AF-960C-4CCF34C04D5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4C254ABD-21C2-43B1-BD9B-9AF8F0C2F1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B64AB9F3-5F60-4AD8-A62C-621EDC1B50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EDFAD380-76B1-4052-8FAB-9C4AC03078D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C1A2E665-24AB-49A4-9025-A802DCCECC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EEC36526-2522-447B-BFEF-C80DF4F5F1D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4C7038C2-A7FF-4D34-B090-E6632397947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C4D53F5C-FEA3-41FC-BB5D-570DC24C38F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6353D1F2-5723-4095-A0DC-33502F65CE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4A455169-A0CE-4B25-8066-4971DB79744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D4C7545C-0648-44AE-96BB-A10E16090F2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3C816FA7-0940-4288-A830-D6113F61CB2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371A5564-FBBD-48D0-A087-4B3F9D4CCC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FD663E44-13DC-4938-BE18-3EAEADD564A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F93B5FD1-FC0E-45B1-85FB-614C0D2FCD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0C79253B-88B1-4C27-BC82-B1A517D70BB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08147FDA-9928-460A-9586-4C7CCEE46CD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EC16174E-2C33-4C01-AB7D-4E1BF51051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CD476115-ECE2-42B5-8512-37FF9DDF8F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'20140814 100mM'!$C$6:$C$99</c:f>
              <c:numCache>
                <c:formatCode>0_ 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'20140814 100mM'!$AK$6:$AK$99</c:f>
              <c:numCache>
                <c:formatCode>General</c:formatCode>
                <c:ptCount val="94"/>
                <c:pt idx="0">
                  <c:v>1618.806</c:v>
                </c:pt>
                <c:pt idx="1">
                  <c:v>1492.0300000000002</c:v>
                </c:pt>
                <c:pt idx="2">
                  <c:v>1420.4839999999999</c:v>
                </c:pt>
                <c:pt idx="3">
                  <c:v>1460.8310000000001</c:v>
                </c:pt>
                <c:pt idx="4">
                  <c:v>1449.9649999999999</c:v>
                </c:pt>
                <c:pt idx="5">
                  <c:v>1546.1879999999999</c:v>
                </c:pt>
                <c:pt idx="6">
                  <c:v>1536.848</c:v>
                </c:pt>
                <c:pt idx="7">
                  <c:v>1437.9929999999999</c:v>
                </c:pt>
                <c:pt idx="8">
                  <c:v>1304.048</c:v>
                </c:pt>
                <c:pt idx="9">
                  <c:v>1491.2620000000002</c:v>
                </c:pt>
                <c:pt idx="10">
                  <c:v>1407.3789999999999</c:v>
                </c:pt>
                <c:pt idx="11">
                  <c:v>1500.5430000000001</c:v>
                </c:pt>
                <c:pt idx="12">
                  <c:v>1519.529</c:v>
                </c:pt>
                <c:pt idx="13">
                  <c:v>1526.646</c:v>
                </c:pt>
                <c:pt idx="14">
                  <c:v>1549.2350000000001</c:v>
                </c:pt>
                <c:pt idx="15">
                  <c:v>1548.481</c:v>
                </c:pt>
                <c:pt idx="16">
                  <c:v>1280.884</c:v>
                </c:pt>
                <c:pt idx="17">
                  <c:v>1507.1510000000001</c:v>
                </c:pt>
                <c:pt idx="18">
                  <c:v>1546.6350000000002</c:v>
                </c:pt>
                <c:pt idx="19">
                  <c:v>1380.442</c:v>
                </c:pt>
                <c:pt idx="20">
                  <c:v>1536.2239999999999</c:v>
                </c:pt>
                <c:pt idx="21">
                  <c:v>1633.1420000000001</c:v>
                </c:pt>
                <c:pt idx="22">
                  <c:v>1751.3869999999999</c:v>
                </c:pt>
                <c:pt idx="23">
                  <c:v>1865.181</c:v>
                </c:pt>
                <c:pt idx="24">
                  <c:v>1704.9579999999999</c:v>
                </c:pt>
                <c:pt idx="25">
                  <c:v>1861.4250000000002</c:v>
                </c:pt>
                <c:pt idx="26">
                  <c:v>1983.5450000000001</c:v>
                </c:pt>
                <c:pt idx="27">
                  <c:v>1971.1310000000003</c:v>
                </c:pt>
                <c:pt idx="28">
                  <c:v>1833.0039999999999</c:v>
                </c:pt>
                <c:pt idx="29">
                  <c:v>1923.944</c:v>
                </c:pt>
                <c:pt idx="30">
                  <c:v>1885.9929999999999</c:v>
                </c:pt>
                <c:pt idx="31">
                  <c:v>1872.9469999999999</c:v>
                </c:pt>
                <c:pt idx="32">
                  <c:v>1837.5510000000002</c:v>
                </c:pt>
                <c:pt idx="33">
                  <c:v>1940.877</c:v>
                </c:pt>
                <c:pt idx="34">
                  <c:v>1825.68</c:v>
                </c:pt>
                <c:pt idx="35">
                  <c:v>1978.1590000000001</c:v>
                </c:pt>
                <c:pt idx="36">
                  <c:v>2077.038</c:v>
                </c:pt>
                <c:pt idx="37">
                  <c:v>2190.1390000000001</c:v>
                </c:pt>
                <c:pt idx="38">
                  <c:v>2229.5830000000001</c:v>
                </c:pt>
                <c:pt idx="39">
                  <c:v>2349.3940000000002</c:v>
                </c:pt>
                <c:pt idx="40">
                  <c:v>2250.846</c:v>
                </c:pt>
                <c:pt idx="41">
                  <c:v>2362.5880000000002</c:v>
                </c:pt>
                <c:pt idx="42">
                  <c:v>2178.9299999999998</c:v>
                </c:pt>
                <c:pt idx="43">
                  <c:v>2413.5830000000001</c:v>
                </c:pt>
                <c:pt idx="44">
                  <c:v>2142.683</c:v>
                </c:pt>
                <c:pt idx="45">
                  <c:v>2173.3780000000002</c:v>
                </c:pt>
                <c:pt idx="46">
                  <c:v>2229.0260000000003</c:v>
                </c:pt>
                <c:pt idx="47">
                  <c:v>2223.8530000000001</c:v>
                </c:pt>
                <c:pt idx="48">
                  <c:v>2219.4059999999999</c:v>
                </c:pt>
                <c:pt idx="49">
                  <c:v>2112.7870000000003</c:v>
                </c:pt>
                <c:pt idx="50">
                  <c:v>2149.94</c:v>
                </c:pt>
                <c:pt idx="51">
                  <c:v>2074.607</c:v>
                </c:pt>
                <c:pt idx="52">
                  <c:v>2116.29</c:v>
                </c:pt>
                <c:pt idx="53">
                  <c:v>2179.9629999999997</c:v>
                </c:pt>
                <c:pt idx="54">
                  <c:v>2026.1919999999998</c:v>
                </c:pt>
                <c:pt idx="55">
                  <c:v>2181.67</c:v>
                </c:pt>
                <c:pt idx="56">
                  <c:v>2069.7089999999998</c:v>
                </c:pt>
                <c:pt idx="57">
                  <c:v>2002.7599999999998</c:v>
                </c:pt>
                <c:pt idx="58">
                  <c:v>2109.6420000000003</c:v>
                </c:pt>
                <c:pt idx="59">
                  <c:v>2318.4380000000001</c:v>
                </c:pt>
                <c:pt idx="60">
                  <c:v>2295.9300000000003</c:v>
                </c:pt>
                <c:pt idx="61">
                  <c:v>2407.5559999999996</c:v>
                </c:pt>
                <c:pt idx="62">
                  <c:v>2415.5039999999999</c:v>
                </c:pt>
                <c:pt idx="63">
                  <c:v>2491.893</c:v>
                </c:pt>
                <c:pt idx="64">
                  <c:v>2577.442</c:v>
                </c:pt>
                <c:pt idx="65">
                  <c:v>2786.498</c:v>
                </c:pt>
                <c:pt idx="66">
                  <c:v>2887.8580000000002</c:v>
                </c:pt>
                <c:pt idx="67">
                  <c:v>2718.558</c:v>
                </c:pt>
                <c:pt idx="68">
                  <c:v>2805.3220000000001</c:v>
                </c:pt>
                <c:pt idx="69">
                  <c:v>2694.9180000000001</c:v>
                </c:pt>
                <c:pt idx="70">
                  <c:v>2747.0639999999999</c:v>
                </c:pt>
                <c:pt idx="71">
                  <c:v>2752.9690000000001</c:v>
                </c:pt>
                <c:pt idx="72">
                  <c:v>2550.2530000000002</c:v>
                </c:pt>
                <c:pt idx="73">
                  <c:v>2367.9160000000002</c:v>
                </c:pt>
                <c:pt idx="74">
                  <c:v>2407.5690000000004</c:v>
                </c:pt>
                <c:pt idx="75">
                  <c:v>2215.8610000000003</c:v>
                </c:pt>
                <c:pt idx="76">
                  <c:v>2182.6880000000001</c:v>
                </c:pt>
                <c:pt idx="77">
                  <c:v>2231.4690000000001</c:v>
                </c:pt>
                <c:pt idx="78">
                  <c:v>2055.6849999999999</c:v>
                </c:pt>
                <c:pt idx="79">
                  <c:v>2001.6799999999998</c:v>
                </c:pt>
                <c:pt idx="80">
                  <c:v>1926.6959999999999</c:v>
                </c:pt>
                <c:pt idx="81">
                  <c:v>1689.692</c:v>
                </c:pt>
                <c:pt idx="82">
                  <c:v>1631.1590000000001</c:v>
                </c:pt>
                <c:pt idx="83">
                  <c:v>1373.691</c:v>
                </c:pt>
                <c:pt idx="84">
                  <c:v>1445.4360000000001</c:v>
                </c:pt>
                <c:pt idx="85">
                  <c:v>1248.556</c:v>
                </c:pt>
                <c:pt idx="86">
                  <c:v>1334.9950000000001</c:v>
                </c:pt>
                <c:pt idx="87">
                  <c:v>1387.01</c:v>
                </c:pt>
                <c:pt idx="88">
                  <c:v>1321.5350000000001</c:v>
                </c:pt>
                <c:pt idx="89">
                  <c:v>1342.3909999999998</c:v>
                </c:pt>
                <c:pt idx="90">
                  <c:v>1576.1479999999999</c:v>
                </c:pt>
                <c:pt idx="91">
                  <c:v>1507.251</c:v>
                </c:pt>
                <c:pt idx="92">
                  <c:v>1593.2670000000001</c:v>
                </c:pt>
                <c:pt idx="93">
                  <c:v>1603.2429999999999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'20140814 100mM'!$AL$6:$AL$99</c15:f>
                <c15:dlblRangeCache>
                  <c:ptCount val="94"/>
                  <c:pt idx="15">
                    <c:v>BUD1</c:v>
                  </c:pt>
                  <c:pt idx="76">
                    <c:v>BUD2</c:v>
                  </c:pt>
                </c15:dlblRangeCache>
              </c15:datalabelsRange>
            </c:ext>
          </c:extLst>
        </c:ser>
        <c:ser>
          <c:idx val="6"/>
          <c:order val="6"/>
          <c:tx>
            <c:strRef>
              <c:f>'20140814 100mM'!$AQ$5</c:f>
              <c:strCache>
                <c:ptCount val="1"/>
                <c:pt idx="0">
                  <c:v>270min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ED030E5-2B8E-4331-962B-0C2C910679F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6EEE2E4-BA8B-490D-BBD6-C7F2B75CAA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37B1C68-7393-4DA2-BB80-2169E3F9F8A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9F00898-4947-43A9-8398-BA6571E86A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5B6B239-4F89-4169-B744-A5F2AF81F3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7C467CE-5A05-4C7F-A49A-E3F62194F2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CBE23F0-8881-41A5-B299-945A0EEBC3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1375DAE-E3CE-40B3-867D-EC5EB9E094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190AC36-E95F-4469-ABB2-B4850C54A6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DB5EC923-22B8-4F41-A89F-97791D9055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3A4BC1C-9FB8-459F-B801-877B496410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50890E95-35F7-4803-8F43-8AEA34D6DB8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85991583-C6DF-466C-86E7-6A86431B37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2D5CA7B-ABC5-4E52-937F-EA18DA74B9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212AF4ED-F670-43E1-BDCC-4AAAD6EFD1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A90F92A-51EB-4ACE-9827-89AEF45C42C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A84ED381-1FE9-46EA-8172-2D6B4D8D42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9019782B-46A1-4F43-830E-4E5A8994E2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9963619A-8334-40EB-A828-87A83BE201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AB4E9433-FF63-42E1-92EC-5C0C3C25F96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F3743D2A-6171-4255-9F83-719E8D7C706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ADC09397-752D-4F96-A790-6ED9407381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0C79C146-CB96-4DCA-9529-7746E9DFD09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A8708F91-366B-45E1-83CD-0DEF95F89A8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83479A63-4546-45C7-ABEB-BE51874166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3E57E6A8-2570-41FE-8D64-04BB5DA909A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B444F938-B2C0-4406-8DE0-B2EFE65C13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61D5BD34-4E29-4AF3-A7BC-A57844C401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365577A8-594E-4D5D-8C14-BF0CE52E2EA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DA0E2AAA-0F61-4BCF-8750-82381F8A59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300F8245-F875-4DCE-88E1-A230C50BEC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50E866E8-71C0-44F8-8263-EF19ACF918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CF4A7A90-B61E-4324-A540-84F312AF1F0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8C53294C-FFEA-4E38-BB01-40ADDFEE42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5D4F236B-AB88-45FC-9B1A-6E266D69AEE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9D0BF69F-D5D6-45B6-8EF9-D0F9C08938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EADDB4FD-A1BB-4A06-A5A6-6A9764E228C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0B1EC0F8-5C48-4C5F-9214-872FB99C05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8BF673EE-B39E-4701-B552-C62607A6236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BFCDA99B-79DC-4229-A4FC-5B351CD12F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D2443ED1-DAA4-470F-8718-C55132B3AB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F1205730-C17D-4D79-9743-60E629C9A68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84A3B0C0-8A19-4440-A7E1-FC6AE28326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46780714-AAAB-4F56-A2F4-19C8B43503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9BB16AFE-9E99-4EE6-A679-0E7B1C403DA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45C36221-6A48-4EF5-B2E1-D500EDA429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AD4F94E1-250F-4E35-BD37-C50ABCD7AC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E974461F-F0C6-496C-942E-C3B038727D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A5F06F9F-D802-4536-B287-1A2971CCF5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1E25DBBD-55BF-4E0A-8D90-7C493EF1C6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A93635A9-8810-4E4D-8335-820BA427C3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1DB4E160-A73A-4555-8685-9EC293C3A9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684FA875-CBE6-4CA7-97C7-C756C3E8B1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72FAD5DB-2707-4104-A9C5-69F331806B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59C9308A-9CB8-492B-A720-0C37091239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0A5847B6-D2FE-4AE8-BD01-BF37C9F4CC8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10FABD9C-B6E7-4B89-B2DD-E5C99B998F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11F97766-A2D8-4CCE-8BB9-393215F292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093EEE19-8EE3-4370-B6B7-E67C6B8526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F0D09CF2-AAAA-4BA2-ACE3-06AC4F58AF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F6636174-6B1A-4D47-AC1D-73B524F35F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487E897A-CED5-42A3-9499-25594DC9B2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3D25AC98-BC57-4671-B254-E5A004799E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FC863D7C-A1D9-4BFD-A761-D9BF10050E1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B9B29008-67C6-4A89-9F99-EDFB4C3D61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74722B91-8A66-47B0-B801-6A5A0C32E00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7C07D9B1-1652-4A23-A8F1-954D33E03F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06FDB399-0819-4C88-BCCB-EAA75F540C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10BBBBE0-F3AF-4777-8015-C0E9949B798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13E9C93B-74BD-4913-B172-3E9B40E769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D05E2293-7112-4786-BB5C-0F6D647900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1DDC53FD-0C0E-4511-A43F-ECD183AB64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EFC68EC6-CE9D-484C-B08A-3C55B1C349B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2A3245FD-E91D-4602-AE0E-EAEBCDD67B2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C9538E45-A1CB-42B7-AFA3-E37AF01306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F1AA5434-4BB0-4D6B-BA8D-E2FB39EBB94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6EE9ACB2-1093-4F6B-A602-72B6FCC812D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7C592A9D-369B-4F4C-AA2F-FB1112AA79D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40EB671B-6BB9-41DD-AEFF-01835274939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5F1B30FC-D400-4DB2-9CE1-6E551B5779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9F5C0D8E-200B-48E8-8A61-BFFA771EDB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389D50FC-745A-4725-A794-0D64A494E68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7DCB1C11-D76C-4221-8F1A-F9B8FCA3E7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69CD2E0B-A165-4A08-B637-8CD456F46F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46B767C3-43DE-49DC-906A-99F3038E14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4D3E7AC2-F6D3-4A1A-86F0-4BBEA18993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45EB160C-6E24-4735-8720-A1921523ED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FE9770B8-5CB9-4A03-9563-4EBE4A66E10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A678E2F3-6FF6-42AF-B008-59D8968BDE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09B40252-50A5-4B87-B998-8D316BC01A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32E9FE7F-5140-4DAD-8345-6BEE29969F0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4E1ABA7B-056D-465D-90E2-3AEA67F96B9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8107FE00-CA23-498D-AE45-B006D60B4B2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108D0D43-758B-4B4B-8D01-DB538F1B57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'20140814 100mM'!$C$6:$C$99</c:f>
              <c:numCache>
                <c:formatCode>0_ 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'20140814 100mM'!$AQ$6:$AQ$99</c:f>
              <c:numCache>
                <c:formatCode>General</c:formatCode>
                <c:ptCount val="94"/>
                <c:pt idx="0">
                  <c:v>1782.6819999999998</c:v>
                </c:pt>
                <c:pt idx="1">
                  <c:v>1341.7150000000001</c:v>
                </c:pt>
                <c:pt idx="2">
                  <c:v>1205.6209999999999</c:v>
                </c:pt>
                <c:pt idx="3">
                  <c:v>1281.0940000000001</c:v>
                </c:pt>
                <c:pt idx="4">
                  <c:v>1252.9949999999999</c:v>
                </c:pt>
                <c:pt idx="5">
                  <c:v>1352.2670000000001</c:v>
                </c:pt>
                <c:pt idx="6">
                  <c:v>1326.249</c:v>
                </c:pt>
                <c:pt idx="7">
                  <c:v>1230.0050000000001</c:v>
                </c:pt>
                <c:pt idx="8">
                  <c:v>1158.1769999999999</c:v>
                </c:pt>
                <c:pt idx="9">
                  <c:v>1337.6729999999998</c:v>
                </c:pt>
                <c:pt idx="10">
                  <c:v>1290.2269999999999</c:v>
                </c:pt>
                <c:pt idx="11">
                  <c:v>1417.385</c:v>
                </c:pt>
                <c:pt idx="12">
                  <c:v>1481.0220000000002</c:v>
                </c:pt>
                <c:pt idx="13">
                  <c:v>1630.739</c:v>
                </c:pt>
                <c:pt idx="14">
                  <c:v>1992.8010000000002</c:v>
                </c:pt>
                <c:pt idx="15">
                  <c:v>2482.2019999999998</c:v>
                </c:pt>
                <c:pt idx="16">
                  <c:v>2665.6549999999997</c:v>
                </c:pt>
                <c:pt idx="17">
                  <c:v>3280.3760000000002</c:v>
                </c:pt>
                <c:pt idx="18">
                  <c:v>3658.7049999999999</c:v>
                </c:pt>
                <c:pt idx="19">
                  <c:v>3617.8040000000001</c:v>
                </c:pt>
                <c:pt idx="20">
                  <c:v>3718.212</c:v>
                </c:pt>
                <c:pt idx="21">
                  <c:v>3792.47</c:v>
                </c:pt>
                <c:pt idx="22">
                  <c:v>3792.848</c:v>
                </c:pt>
                <c:pt idx="23">
                  <c:v>3863.2640000000001</c:v>
                </c:pt>
                <c:pt idx="24">
                  <c:v>3789.3229999999999</c:v>
                </c:pt>
                <c:pt idx="25">
                  <c:v>3900.2009999999996</c:v>
                </c:pt>
                <c:pt idx="26">
                  <c:v>3981.5870000000004</c:v>
                </c:pt>
                <c:pt idx="27">
                  <c:v>3953.5030000000002</c:v>
                </c:pt>
                <c:pt idx="28">
                  <c:v>4175.3739999999998</c:v>
                </c:pt>
                <c:pt idx="29">
                  <c:v>4217.9859999999999</c:v>
                </c:pt>
                <c:pt idx="30">
                  <c:v>4807.2629999999999</c:v>
                </c:pt>
                <c:pt idx="31">
                  <c:v>5067.1630000000005</c:v>
                </c:pt>
                <c:pt idx="32">
                  <c:v>5090.0770000000002</c:v>
                </c:pt>
                <c:pt idx="33">
                  <c:v>5298.65</c:v>
                </c:pt>
                <c:pt idx="34">
                  <c:v>5185.2890000000007</c:v>
                </c:pt>
                <c:pt idx="35">
                  <c:v>5458.1710000000003</c:v>
                </c:pt>
                <c:pt idx="36">
                  <c:v>5134.857</c:v>
                </c:pt>
                <c:pt idx="37">
                  <c:v>5204.8410000000003</c:v>
                </c:pt>
                <c:pt idx="38">
                  <c:v>5242.433</c:v>
                </c:pt>
                <c:pt idx="39">
                  <c:v>5339.2830000000004</c:v>
                </c:pt>
                <c:pt idx="40">
                  <c:v>5172.5599999999995</c:v>
                </c:pt>
                <c:pt idx="41">
                  <c:v>5061.9460000000008</c:v>
                </c:pt>
                <c:pt idx="42">
                  <c:v>4788.4970000000003</c:v>
                </c:pt>
                <c:pt idx="43">
                  <c:v>4889.51</c:v>
                </c:pt>
                <c:pt idx="44">
                  <c:v>4606.3309999999992</c:v>
                </c:pt>
                <c:pt idx="45">
                  <c:v>4559.7459999999992</c:v>
                </c:pt>
                <c:pt idx="46">
                  <c:v>4626.8249999999998</c:v>
                </c:pt>
                <c:pt idx="47">
                  <c:v>4490.2370000000001</c:v>
                </c:pt>
                <c:pt idx="48">
                  <c:v>4784.6190000000006</c:v>
                </c:pt>
                <c:pt idx="49">
                  <c:v>4752.7689999999993</c:v>
                </c:pt>
                <c:pt idx="50">
                  <c:v>4636.2179999999998</c:v>
                </c:pt>
                <c:pt idx="51">
                  <c:v>4834.3289999999997</c:v>
                </c:pt>
                <c:pt idx="52">
                  <c:v>4954.0719999999992</c:v>
                </c:pt>
                <c:pt idx="53">
                  <c:v>4871.8490000000002</c:v>
                </c:pt>
                <c:pt idx="54">
                  <c:v>4739.848</c:v>
                </c:pt>
                <c:pt idx="55">
                  <c:v>5008.6469999999999</c:v>
                </c:pt>
                <c:pt idx="56">
                  <c:v>4951.2620000000006</c:v>
                </c:pt>
                <c:pt idx="57">
                  <c:v>4783.5430000000006</c:v>
                </c:pt>
                <c:pt idx="58">
                  <c:v>4843.6539999999995</c:v>
                </c:pt>
                <c:pt idx="59">
                  <c:v>5032.4449999999997</c:v>
                </c:pt>
                <c:pt idx="60">
                  <c:v>4975.1080000000002</c:v>
                </c:pt>
                <c:pt idx="61">
                  <c:v>5318.5619999999999</c:v>
                </c:pt>
                <c:pt idx="62">
                  <c:v>5371.0310000000009</c:v>
                </c:pt>
                <c:pt idx="63">
                  <c:v>5528.1419999999998</c:v>
                </c:pt>
                <c:pt idx="64">
                  <c:v>5411.99</c:v>
                </c:pt>
                <c:pt idx="65">
                  <c:v>5932.4980000000005</c:v>
                </c:pt>
                <c:pt idx="66">
                  <c:v>6038.7509999999993</c:v>
                </c:pt>
                <c:pt idx="67">
                  <c:v>5917.1630000000005</c:v>
                </c:pt>
                <c:pt idx="68">
                  <c:v>6253.1680000000006</c:v>
                </c:pt>
                <c:pt idx="69">
                  <c:v>6522.8679999999995</c:v>
                </c:pt>
                <c:pt idx="70">
                  <c:v>6229.134</c:v>
                </c:pt>
                <c:pt idx="71">
                  <c:v>6333.375</c:v>
                </c:pt>
                <c:pt idx="72">
                  <c:v>5954.9639999999999</c:v>
                </c:pt>
                <c:pt idx="73">
                  <c:v>6713.527</c:v>
                </c:pt>
                <c:pt idx="74">
                  <c:v>6942.683</c:v>
                </c:pt>
                <c:pt idx="75">
                  <c:v>6617.7150000000001</c:v>
                </c:pt>
                <c:pt idx="76">
                  <c:v>6506.2089999999998</c:v>
                </c:pt>
                <c:pt idx="77">
                  <c:v>6417.9890000000005</c:v>
                </c:pt>
                <c:pt idx="78">
                  <c:v>6108.5119999999997</c:v>
                </c:pt>
                <c:pt idx="79">
                  <c:v>5977.1859999999997</c:v>
                </c:pt>
                <c:pt idx="80">
                  <c:v>5925.6110000000008</c:v>
                </c:pt>
                <c:pt idx="81">
                  <c:v>5845.3189999999995</c:v>
                </c:pt>
                <c:pt idx="82">
                  <c:v>5906.5529999999999</c:v>
                </c:pt>
                <c:pt idx="83">
                  <c:v>5733.8559999999998</c:v>
                </c:pt>
                <c:pt idx="84">
                  <c:v>5335.2029999999995</c:v>
                </c:pt>
                <c:pt idx="85">
                  <c:v>5452.5339999999997</c:v>
                </c:pt>
                <c:pt idx="86">
                  <c:v>5593.5609999999997</c:v>
                </c:pt>
                <c:pt idx="87">
                  <c:v>5317.4489999999996</c:v>
                </c:pt>
                <c:pt idx="88">
                  <c:v>5662.5999999999995</c:v>
                </c:pt>
                <c:pt idx="89">
                  <c:v>6080.6689999999999</c:v>
                </c:pt>
                <c:pt idx="90">
                  <c:v>6113.3410000000003</c:v>
                </c:pt>
                <c:pt idx="91">
                  <c:v>5479.2739999999994</c:v>
                </c:pt>
                <c:pt idx="92">
                  <c:v>4801.616</c:v>
                </c:pt>
                <c:pt idx="93">
                  <c:v>4539.8320000000003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'20140814 100mM'!$AR$6:$AR$99</c15:f>
                <c15:dlblRangeCache>
                  <c:ptCount val="94"/>
                  <c:pt idx="7">
                    <c:v>BUD1</c:v>
                  </c:pt>
                  <c:pt idx="61">
                    <c:v>BUD2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050928"/>
        <c:axId val="889045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'20140814 100mM'!$R$5</c15:sqref>
                        </c15:formulaRef>
                      </c:ext>
                    </c:extLst>
                    <c:strCache>
                      <c:ptCount val="1"/>
                      <c:pt idx="0">
                        <c:v>250min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'20140814 100mM'!$C$6:$C$99</c15:sqref>
                        </c15:formulaRef>
                      </c:ext>
                    </c:extLst>
                    <c:numCache>
                      <c:formatCode>0_ </c:formatCode>
                      <c:ptCount val="9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'20140814 100mM'!$R$6:$R$99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1071.903</c:v>
                      </c:pt>
                      <c:pt idx="1">
                        <c:v>1203.319</c:v>
                      </c:pt>
                      <c:pt idx="2">
                        <c:v>1017.6100000000001</c:v>
                      </c:pt>
                      <c:pt idx="3">
                        <c:v>1138.6349999999998</c:v>
                      </c:pt>
                      <c:pt idx="4">
                        <c:v>1120.8920000000001</c:v>
                      </c:pt>
                      <c:pt idx="5">
                        <c:v>1322.462</c:v>
                      </c:pt>
                      <c:pt idx="6">
                        <c:v>1385.548</c:v>
                      </c:pt>
                      <c:pt idx="7">
                        <c:v>1412.1750000000002</c:v>
                      </c:pt>
                      <c:pt idx="8">
                        <c:v>1393.6209999999999</c:v>
                      </c:pt>
                      <c:pt idx="9">
                        <c:v>1546.11</c:v>
                      </c:pt>
                      <c:pt idx="10">
                        <c:v>1589.9279999999999</c:v>
                      </c:pt>
                      <c:pt idx="11">
                        <c:v>1707.0170000000001</c:v>
                      </c:pt>
                      <c:pt idx="12">
                        <c:v>1856.454</c:v>
                      </c:pt>
                      <c:pt idx="13">
                        <c:v>1904.51</c:v>
                      </c:pt>
                      <c:pt idx="14">
                        <c:v>2183.1229999999996</c:v>
                      </c:pt>
                      <c:pt idx="15">
                        <c:v>2243.0569999999998</c:v>
                      </c:pt>
                      <c:pt idx="16">
                        <c:v>2426.306</c:v>
                      </c:pt>
                      <c:pt idx="17">
                        <c:v>2452.5339999999997</c:v>
                      </c:pt>
                      <c:pt idx="18">
                        <c:v>2596.8670000000002</c:v>
                      </c:pt>
                      <c:pt idx="19">
                        <c:v>2610.9270000000001</c:v>
                      </c:pt>
                      <c:pt idx="20">
                        <c:v>2693.181</c:v>
                      </c:pt>
                      <c:pt idx="21">
                        <c:v>2843.8980000000001</c:v>
                      </c:pt>
                      <c:pt idx="22">
                        <c:v>2840.6689999999999</c:v>
                      </c:pt>
                      <c:pt idx="23">
                        <c:v>2935.1940000000004</c:v>
                      </c:pt>
                      <c:pt idx="24">
                        <c:v>2994.0569999999998</c:v>
                      </c:pt>
                      <c:pt idx="25">
                        <c:v>3313.7690000000002</c:v>
                      </c:pt>
                      <c:pt idx="26">
                        <c:v>3395.68</c:v>
                      </c:pt>
                      <c:pt idx="27">
                        <c:v>3385.261</c:v>
                      </c:pt>
                      <c:pt idx="28">
                        <c:v>3659.1390000000001</c:v>
                      </c:pt>
                      <c:pt idx="29">
                        <c:v>4053.3679999999999</c:v>
                      </c:pt>
                      <c:pt idx="30">
                        <c:v>3990.6979999999999</c:v>
                      </c:pt>
                      <c:pt idx="31">
                        <c:v>3951.5719999999997</c:v>
                      </c:pt>
                      <c:pt idx="32">
                        <c:v>4032.6759999999999</c:v>
                      </c:pt>
                      <c:pt idx="33">
                        <c:v>4101.951</c:v>
                      </c:pt>
                      <c:pt idx="34">
                        <c:v>4080.32</c:v>
                      </c:pt>
                      <c:pt idx="35">
                        <c:v>4105.6709999999994</c:v>
                      </c:pt>
                      <c:pt idx="36">
                        <c:v>4063.145</c:v>
                      </c:pt>
                      <c:pt idx="37">
                        <c:v>3872.6049999999996</c:v>
                      </c:pt>
                      <c:pt idx="38">
                        <c:v>3803.5719999999997</c:v>
                      </c:pt>
                      <c:pt idx="39">
                        <c:v>3851.3139999999999</c:v>
                      </c:pt>
                      <c:pt idx="40">
                        <c:v>3981.26</c:v>
                      </c:pt>
                      <c:pt idx="41">
                        <c:v>3939.8530000000001</c:v>
                      </c:pt>
                      <c:pt idx="42">
                        <c:v>3800.241</c:v>
                      </c:pt>
                      <c:pt idx="43">
                        <c:v>3330.0189999999998</c:v>
                      </c:pt>
                      <c:pt idx="44">
                        <c:v>3192.7429999999999</c:v>
                      </c:pt>
                      <c:pt idx="45">
                        <c:v>3316.134</c:v>
                      </c:pt>
                      <c:pt idx="46">
                        <c:v>3356.7829999999999</c:v>
                      </c:pt>
                      <c:pt idx="47">
                        <c:v>3359.7149999999997</c:v>
                      </c:pt>
                      <c:pt idx="48">
                        <c:v>3179.643</c:v>
                      </c:pt>
                      <c:pt idx="49">
                        <c:v>2962.3449999999998</c:v>
                      </c:pt>
                      <c:pt idx="50">
                        <c:v>2922.67</c:v>
                      </c:pt>
                      <c:pt idx="51">
                        <c:v>3008.5789999999997</c:v>
                      </c:pt>
                      <c:pt idx="52">
                        <c:v>3262.924</c:v>
                      </c:pt>
                      <c:pt idx="53">
                        <c:v>3311.8209999999999</c:v>
                      </c:pt>
                      <c:pt idx="54">
                        <c:v>3241.0050000000001</c:v>
                      </c:pt>
                      <c:pt idx="55">
                        <c:v>3080.6950000000002</c:v>
                      </c:pt>
                      <c:pt idx="56">
                        <c:v>3052.0039999999999</c:v>
                      </c:pt>
                      <c:pt idx="57">
                        <c:v>3125.4030000000002</c:v>
                      </c:pt>
                      <c:pt idx="58">
                        <c:v>3502.5419999999999</c:v>
                      </c:pt>
                      <c:pt idx="59">
                        <c:v>3450.27</c:v>
                      </c:pt>
                      <c:pt idx="60">
                        <c:v>3510.4870000000001</c:v>
                      </c:pt>
                      <c:pt idx="61">
                        <c:v>3699.902</c:v>
                      </c:pt>
                      <c:pt idx="62">
                        <c:v>3697.4009999999998</c:v>
                      </c:pt>
                      <c:pt idx="63">
                        <c:v>3589.6289999999999</c:v>
                      </c:pt>
                      <c:pt idx="64">
                        <c:v>3821.7069999999999</c:v>
                      </c:pt>
                      <c:pt idx="65">
                        <c:v>3818.9219999999996</c:v>
                      </c:pt>
                      <c:pt idx="66">
                        <c:v>3809.9939999999997</c:v>
                      </c:pt>
                      <c:pt idx="67">
                        <c:v>4052.7179999999998</c:v>
                      </c:pt>
                      <c:pt idx="68">
                        <c:v>4238.0649999999996</c:v>
                      </c:pt>
                      <c:pt idx="69">
                        <c:v>4766.9490000000005</c:v>
                      </c:pt>
                      <c:pt idx="70">
                        <c:v>4928.3039999999992</c:v>
                      </c:pt>
                      <c:pt idx="71">
                        <c:v>5140.8969999999999</c:v>
                      </c:pt>
                      <c:pt idx="72">
                        <c:v>5126.9529999999995</c:v>
                      </c:pt>
                      <c:pt idx="73">
                        <c:v>5551.0380000000005</c:v>
                      </c:pt>
                      <c:pt idx="74">
                        <c:v>5872.0690000000004</c:v>
                      </c:pt>
                      <c:pt idx="75">
                        <c:v>5831.46</c:v>
                      </c:pt>
                      <c:pt idx="76">
                        <c:v>5598.1299999999992</c:v>
                      </c:pt>
                      <c:pt idx="77">
                        <c:v>5708.2259999999997</c:v>
                      </c:pt>
                      <c:pt idx="78">
                        <c:v>5776.12</c:v>
                      </c:pt>
                      <c:pt idx="79">
                        <c:v>5858.4270000000006</c:v>
                      </c:pt>
                      <c:pt idx="80">
                        <c:v>5764.18</c:v>
                      </c:pt>
                      <c:pt idx="81">
                        <c:v>5578.817</c:v>
                      </c:pt>
                      <c:pt idx="82">
                        <c:v>5708.3579999999993</c:v>
                      </c:pt>
                      <c:pt idx="83">
                        <c:v>5435.0990000000002</c:v>
                      </c:pt>
                      <c:pt idx="84">
                        <c:v>5539.1379999999999</c:v>
                      </c:pt>
                      <c:pt idx="85">
                        <c:v>5424.9660000000003</c:v>
                      </c:pt>
                      <c:pt idx="86">
                        <c:v>5349.357</c:v>
                      </c:pt>
                      <c:pt idx="87">
                        <c:v>5044</c:v>
                      </c:pt>
                      <c:pt idx="88">
                        <c:v>4611.2849999999999</c:v>
                      </c:pt>
                      <c:pt idx="89">
                        <c:v>4734.3789999999999</c:v>
                      </c:pt>
                      <c:pt idx="90">
                        <c:v>4981.8239999999996</c:v>
                      </c:pt>
                      <c:pt idx="91">
                        <c:v>4822.5779999999995</c:v>
                      </c:pt>
                      <c:pt idx="92">
                        <c:v>4617.6930000000002</c:v>
                      </c:pt>
                      <c:pt idx="93">
                        <c:v>6060.23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8890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Time/min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045488"/>
        <c:crosses val="autoZero"/>
        <c:crossBetween val="midCat"/>
      </c:valAx>
      <c:valAx>
        <c:axId val="8890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Fluorescence Intensity/AU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0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84081287484341"/>
          <c:y val="0.35072536516443503"/>
          <c:w val="7.6081100712504179E-2"/>
          <c:h val="0.1848604335957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&gt;215min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0.28342741123495668"/>
                </c:manualLayout>
              </c:layout>
              <c:tx>
                <c:rich>
                  <a:bodyPr/>
                  <a:lstStyle/>
                  <a:p>
                    <a:fld id="{CD17414D-9FEB-461A-B933-627DAA0E76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D1E9F52-6BE4-423A-95EE-6194B942F0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DE9E3C-F601-4498-924D-BCF67BA941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BADD65-EEA1-48DE-93A6-8A9B7CEFF2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337626-FDAB-4B8E-805C-AA008AC6F8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27B1961-B0C5-4F28-A32D-56D611AB45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603E34F-CD23-44CA-83ED-A2857A23D0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1591790-87BF-4911-B2D7-4EA2E4BE94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740D702-48A4-475C-9952-622F00ABD59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813A0ED-2778-40B1-8883-234E063367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F6940B6-709C-4FAC-9A72-597ECD83D8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5625D55-2D70-4224-83A2-A742C21A6A6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0F1B0D7-383C-49B2-9C72-7C2DF04D1E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3C5C373-B581-47D4-85B0-887C0D472B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7D73E00-0BA7-4577-B530-63C9F7C603E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A5A2473-CCE9-484C-A4C8-AC11AE564D6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2D68E7C-335E-4407-A5B4-338779F22D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92F4949-AD16-423F-97C7-30D6DD2FA4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C968AF9-FE80-468D-A0DB-B46A509DCA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7F825AB-7E26-463B-BD83-FADC36C4C5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FA20A94-F7B7-4862-B6D4-28918F66F00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EEA1E1B-CEB7-4BF5-B804-F006CD1636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E5BB05F-2288-43D9-9DCB-316F339ABEA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5A3D199-BADA-41B6-A5CF-CF74FD89512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EBA1FBA-95EE-466B-94C3-CF3FB5B575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2752B70-2808-4832-B4CA-6DF1173077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2430334-5F84-400A-9061-DD7BD8453A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936D563-D543-4662-B96E-6F268D6B576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F51B712-7B14-40B8-B4BC-A9E752B3FCC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68B7C50-D473-4EE0-A9AC-D9291ECBDF9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E251EF9-392A-4F40-B729-999C296838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4B5707E-5AF2-4B87-802D-336F74DB6B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51D7574-FD71-4593-B907-F631C08A20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1F3AF74-47CC-437F-B0BB-11446129200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45AC9C0-30C3-41AC-AACB-E12A643889E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1877AD9-D379-4390-A71B-D84C4B80C1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6A956FE-F463-4EBE-B240-10741305C0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C922EA0-58F1-4C8C-A108-13B81D62F00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F2FCB0B-FC7F-4C8F-9B00-9D535BDEE2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0362681-9867-44CA-93D0-9B072B9435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38EFEC9-E228-4925-B29E-8FC7443558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E5A6C4F-04A3-4B70-BB9D-CCA2A64DA0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99624A2-AE33-4A41-9F47-9E0DCB77209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>
                <c:manualLayout>
                  <c:x val="0"/>
                  <c:y val="0.29001874637995584"/>
                </c:manualLayout>
              </c:layout>
              <c:tx>
                <c:rich>
                  <a:bodyPr/>
                  <a:lstStyle/>
                  <a:p>
                    <a:fld id="{D4E9DFC0-B847-4081-9110-8D065140A5B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A6EFC45-AC68-487D-AFF6-5DBD993104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FE9DB21-D8AC-4219-B64B-7258BFC7C0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AC05367-6073-4495-A4AC-8B78FF24C9F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0F434A0-0073-42CB-A91A-CFAD5DFF02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2AF7DE6-2EF0-4023-9BB6-0510D7FEE8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1957114-396D-4F42-9018-E80EF072AB5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BCD7A4F-0CAC-4F1B-96C3-D909081C31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09796B3-AA30-492A-84A4-6CCE47C7DA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0B783CA-B368-4377-8DF1-88D8D6BA9E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C19BDFB-8EFE-4CDF-B354-B08F1BF34FF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3221A0F-0EC4-48A2-B5CD-8B6D17E0105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2822A16-5E38-4D5D-9530-DD3DFD5C46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274C5EE-F2E7-498F-8E65-4EC2675F5C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C2AD526-385E-47CA-9D87-04092FCA60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B35D56E-80ED-474F-9CF8-7930F6ED9F9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5536813-BDDD-4FFC-8268-73406708D8F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8BC4196-85BF-49AE-857D-3E4609A5BD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9F56179-8EAA-40E5-A524-034CF3E3BA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B8209F9-1E34-45A1-B270-9DB1189560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C3AFCDE-FB6F-4DA6-9722-69DB245937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37506081-BE59-47D5-A280-04B1092591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C3EBBC5-1ECA-419D-9088-90635067188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58E54284-125F-4B11-BDBA-1461FDE677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61B17FC-72E6-4E61-8575-9B375B966B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830C076-2ED6-43B0-82CC-712B944F95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178F985-FD71-402E-99A6-69BE8AAEF6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8339A2B-B50E-4C83-A148-B21586F21D2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776C02C-0CCB-4875-A26C-64F8D585D0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2FB17C1-241E-47DA-BA9E-F83D0F5890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F18AFF9-58F9-4896-B091-37B485C8666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D47CCED-7610-4A48-9F9C-869C0EF28BA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B01D8F8-A144-497D-B593-9D514B0556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01D0A0CD-F2D6-4E99-9319-B9357956A2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C44DF75-491E-4015-8BAB-65FAC64B21A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B7B8A3C-048B-4409-B397-9492E3DAB3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30359FE-6F87-4FB0-A62C-3A931857E6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EAEAA6C-C49D-4787-A5F1-0138729568B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70E41D71-F472-485E-9E54-29EB5AA5CE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9A03DE7E-F5E5-40FC-9EEF-372B25AB68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F85ABF1C-5E96-4FCC-92AF-5BBA9731C0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129F648-E8AB-4A09-BB3C-042B25B5D3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'[1]20141209 80'!$C$6:$C$90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'[1]20141209 80'!$S$6:$S$90</c:f>
              <c:numCache>
                <c:formatCode>General</c:formatCode>
                <c:ptCount val="85"/>
                <c:pt idx="0">
                  <c:v>124.09399999999994</c:v>
                </c:pt>
                <c:pt idx="1">
                  <c:v>108.51099999999997</c:v>
                </c:pt>
                <c:pt idx="2">
                  <c:v>103.226</c:v>
                </c:pt>
                <c:pt idx="3">
                  <c:v>101.31400000000008</c:v>
                </c:pt>
                <c:pt idx="4">
                  <c:v>96.038999999999987</c:v>
                </c:pt>
                <c:pt idx="5">
                  <c:v>93.783999999999992</c:v>
                </c:pt>
                <c:pt idx="6">
                  <c:v>101.15300000000002</c:v>
                </c:pt>
                <c:pt idx="7">
                  <c:v>108.1389999999999</c:v>
                </c:pt>
                <c:pt idx="8">
                  <c:v>113.17999999999995</c:v>
                </c:pt>
                <c:pt idx="9">
                  <c:v>126.447</c:v>
                </c:pt>
                <c:pt idx="10">
                  <c:v>144.41300000000001</c:v>
                </c:pt>
                <c:pt idx="11">
                  <c:v>155.12300000000005</c:v>
                </c:pt>
                <c:pt idx="12">
                  <c:v>165.91399999999999</c:v>
                </c:pt>
                <c:pt idx="13">
                  <c:v>176.59900000000005</c:v>
                </c:pt>
                <c:pt idx="14">
                  <c:v>200.44799999999998</c:v>
                </c:pt>
                <c:pt idx="15">
                  <c:v>217.57400000000007</c:v>
                </c:pt>
                <c:pt idx="16">
                  <c:v>252.42899999999997</c:v>
                </c:pt>
                <c:pt idx="17">
                  <c:v>274.14400000000001</c:v>
                </c:pt>
                <c:pt idx="18">
                  <c:v>338.678</c:v>
                </c:pt>
                <c:pt idx="19">
                  <c:v>401.13100000000009</c:v>
                </c:pt>
                <c:pt idx="20">
                  <c:v>455.63099999999997</c:v>
                </c:pt>
                <c:pt idx="21">
                  <c:v>576.88199999999995</c:v>
                </c:pt>
                <c:pt idx="22">
                  <c:v>655.51300000000003</c:v>
                </c:pt>
                <c:pt idx="23">
                  <c:v>728.94100000000003</c:v>
                </c:pt>
                <c:pt idx="24">
                  <c:v>717.96899999999994</c:v>
                </c:pt>
                <c:pt idx="25">
                  <c:v>766.75900000000013</c:v>
                </c:pt>
                <c:pt idx="26">
                  <c:v>779.68999999999994</c:v>
                </c:pt>
                <c:pt idx="27">
                  <c:v>851.51799999999992</c:v>
                </c:pt>
                <c:pt idx="28">
                  <c:v>844.60699999999986</c:v>
                </c:pt>
                <c:pt idx="29">
                  <c:v>879.70600000000002</c:v>
                </c:pt>
                <c:pt idx="30">
                  <c:v>923.8370000000001</c:v>
                </c:pt>
                <c:pt idx="31">
                  <c:v>917.0680000000001</c:v>
                </c:pt>
                <c:pt idx="32">
                  <c:v>925.86200000000008</c:v>
                </c:pt>
                <c:pt idx="33">
                  <c:v>929.02099999999996</c:v>
                </c:pt>
                <c:pt idx="34">
                  <c:v>894.69899999999996</c:v>
                </c:pt>
                <c:pt idx="35">
                  <c:v>872.02200000000005</c:v>
                </c:pt>
                <c:pt idx="36">
                  <c:v>895.13600000000008</c:v>
                </c:pt>
                <c:pt idx="37">
                  <c:v>952.70900000000006</c:v>
                </c:pt>
                <c:pt idx="38">
                  <c:v>1015.995</c:v>
                </c:pt>
                <c:pt idx="39">
                  <c:v>1014.3390000000001</c:v>
                </c:pt>
                <c:pt idx="40">
                  <c:v>942.42199999999991</c:v>
                </c:pt>
                <c:pt idx="41">
                  <c:v>903.66499999999996</c:v>
                </c:pt>
                <c:pt idx="42">
                  <c:v>893.30600000000004</c:v>
                </c:pt>
                <c:pt idx="43">
                  <c:v>870.32299999999998</c:v>
                </c:pt>
                <c:pt idx="44">
                  <c:v>824.68400000000008</c:v>
                </c:pt>
                <c:pt idx="45">
                  <c:v>796.73099999999999</c:v>
                </c:pt>
                <c:pt idx="46">
                  <c:v>764.64399999999989</c:v>
                </c:pt>
                <c:pt idx="47">
                  <c:v>772.23799999999994</c:v>
                </c:pt>
                <c:pt idx="48">
                  <c:v>730.38599999999997</c:v>
                </c:pt>
                <c:pt idx="49">
                  <c:v>673.94199999999989</c:v>
                </c:pt>
                <c:pt idx="50">
                  <c:v>695.9430000000001</c:v>
                </c:pt>
                <c:pt idx="51">
                  <c:v>697.351</c:v>
                </c:pt>
                <c:pt idx="52">
                  <c:v>705.61699999999996</c:v>
                </c:pt>
                <c:pt idx="53">
                  <c:v>701.68099999999993</c:v>
                </c:pt>
                <c:pt idx="54">
                  <c:v>746.28699999999992</c:v>
                </c:pt>
                <c:pt idx="55">
                  <c:v>751.04000000000008</c:v>
                </c:pt>
                <c:pt idx="56">
                  <c:v>761.64300000000003</c:v>
                </c:pt>
                <c:pt idx="57">
                  <c:v>770.52200000000005</c:v>
                </c:pt>
                <c:pt idx="58">
                  <c:v>773.06600000000003</c:v>
                </c:pt>
                <c:pt idx="59">
                  <c:v>800.327</c:v>
                </c:pt>
                <c:pt idx="60">
                  <c:v>779.41200000000015</c:v>
                </c:pt>
                <c:pt idx="61">
                  <c:v>771.52499999999986</c:v>
                </c:pt>
                <c:pt idx="62">
                  <c:v>746.92299999999989</c:v>
                </c:pt>
                <c:pt idx="63">
                  <c:v>768.53899999999987</c:v>
                </c:pt>
                <c:pt idx="64">
                  <c:v>757.35800000000006</c:v>
                </c:pt>
                <c:pt idx="65">
                  <c:v>734.83500000000004</c:v>
                </c:pt>
                <c:pt idx="66">
                  <c:v>725.23800000000006</c:v>
                </c:pt>
                <c:pt idx="67">
                  <c:v>728.83500000000004</c:v>
                </c:pt>
                <c:pt idx="68">
                  <c:v>712.18400000000008</c:v>
                </c:pt>
                <c:pt idx="69">
                  <c:v>714.42700000000002</c:v>
                </c:pt>
                <c:pt idx="70">
                  <c:v>692.68300000000011</c:v>
                </c:pt>
                <c:pt idx="71">
                  <c:v>706.40800000000013</c:v>
                </c:pt>
                <c:pt idx="72">
                  <c:v>698.74800000000005</c:v>
                </c:pt>
                <c:pt idx="73">
                  <c:v>698.57999999999993</c:v>
                </c:pt>
                <c:pt idx="74">
                  <c:v>717.44900000000007</c:v>
                </c:pt>
                <c:pt idx="75">
                  <c:v>732.66599999999994</c:v>
                </c:pt>
                <c:pt idx="76">
                  <c:v>735.33600000000013</c:v>
                </c:pt>
                <c:pt idx="77">
                  <c:v>756.92499999999995</c:v>
                </c:pt>
                <c:pt idx="78">
                  <c:v>814.17499999999995</c:v>
                </c:pt>
                <c:pt idx="79">
                  <c:v>829.32600000000002</c:v>
                </c:pt>
                <c:pt idx="80">
                  <c:v>853.78</c:v>
                </c:pt>
                <c:pt idx="81">
                  <c:v>873.62899999999991</c:v>
                </c:pt>
                <c:pt idx="82">
                  <c:v>866.81</c:v>
                </c:pt>
                <c:pt idx="83">
                  <c:v>891.67200000000014</c:v>
                </c:pt>
                <c:pt idx="84">
                  <c:v>886.41800000000012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'[1]20141209 80'!$T$6:$T$90</c15:f>
                <c15:dlblRangeCache>
                  <c:ptCount val="85"/>
                  <c:pt idx="0">
                    <c:v>刚出芽</c:v>
                  </c:pt>
                  <c:pt idx="43">
                    <c:v>BUD1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667008"/>
        <c:axId val="1037670816"/>
      </c:scatterChart>
      <c:valAx>
        <c:axId val="10376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670816"/>
        <c:crosses val="autoZero"/>
        <c:crossBetween val="midCat"/>
      </c:valAx>
      <c:valAx>
        <c:axId val="103767081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66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</a:t>
            </a:r>
            <a:r>
              <a:rPr lang="en-US" altLang="zh-CN" baseline="0"/>
              <a:t> mM HU stimulation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cell 1 140min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('20141104 10'!$C$105:$C$107,'20141104 10'!$C$110:$C$133)</c:f>
              <c:numCache>
                <c:formatCode>0_ 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</c:numCache>
            </c:numRef>
          </c:xVal>
          <c:yVal>
            <c:numRef>
              <c:f>('20141104 10'!$D$105:$D$107,'20141104 10'!$D$110:$D$133)</c:f>
              <c:numCache>
                <c:formatCode>General</c:formatCode>
                <c:ptCount val="27"/>
                <c:pt idx="0" formatCode="0_ ">
                  <c:v>187.73799999999994</c:v>
                </c:pt>
                <c:pt idx="1">
                  <c:v>194.51900000000012</c:v>
                </c:pt>
                <c:pt idx="2">
                  <c:v>198.90999999999997</c:v>
                </c:pt>
                <c:pt idx="3">
                  <c:v>348.03500000000008</c:v>
                </c:pt>
                <c:pt idx="4">
                  <c:v>315.7120000000001</c:v>
                </c:pt>
                <c:pt idx="5">
                  <c:v>345.84000000000003</c:v>
                </c:pt>
                <c:pt idx="6">
                  <c:v>377.09600000000012</c:v>
                </c:pt>
                <c:pt idx="7">
                  <c:v>396.72799999999995</c:v>
                </c:pt>
                <c:pt idx="8">
                  <c:v>434.36299999999994</c:v>
                </c:pt>
                <c:pt idx="9">
                  <c:v>444.47500000000002</c:v>
                </c:pt>
                <c:pt idx="10">
                  <c:v>440.01699999999994</c:v>
                </c:pt>
                <c:pt idx="11">
                  <c:v>462.70100000000014</c:v>
                </c:pt>
                <c:pt idx="12">
                  <c:v>460.51900000000012</c:v>
                </c:pt>
                <c:pt idx="13">
                  <c:v>470.2879999999999</c:v>
                </c:pt>
                <c:pt idx="14">
                  <c:v>463.11800000000005</c:v>
                </c:pt>
                <c:pt idx="15">
                  <c:v>472.81000000000006</c:v>
                </c:pt>
                <c:pt idx="16">
                  <c:v>474.8610000000001</c:v>
                </c:pt>
                <c:pt idx="17">
                  <c:v>472.35200000000009</c:v>
                </c:pt>
                <c:pt idx="18">
                  <c:v>471.52099999999996</c:v>
                </c:pt>
                <c:pt idx="19">
                  <c:v>475.8180000000001</c:v>
                </c:pt>
                <c:pt idx="20">
                  <c:v>458.49299999999994</c:v>
                </c:pt>
                <c:pt idx="21">
                  <c:v>464.40700000000004</c:v>
                </c:pt>
                <c:pt idx="22">
                  <c:v>455.81200000000001</c:v>
                </c:pt>
                <c:pt idx="23">
                  <c:v>450.13900000000001</c:v>
                </c:pt>
                <c:pt idx="24">
                  <c:v>439.57999999999993</c:v>
                </c:pt>
                <c:pt idx="25">
                  <c:v>433.548</c:v>
                </c:pt>
                <c:pt idx="26">
                  <c:v>429.71599999999989</c:v>
                </c:pt>
              </c:numCache>
            </c:numRef>
          </c:yVal>
          <c:smooth val="0"/>
        </c:ser>
        <c:ser>
          <c:idx val="1"/>
          <c:order val="1"/>
          <c:tx>
            <c:v>cell 2 115min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('20141104 10'!$C$105:$C$118,'20141104 10'!$C$121:$C$128)</c:f>
              <c:numCache>
                <c:formatCode>0_ 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xVal>
          <c:yVal>
            <c:numRef>
              <c:f>('20141104 10'!$E$105:$E$118,'20141104 10'!$E$121:$E$128)</c:f>
              <c:numCache>
                <c:formatCode>General</c:formatCode>
                <c:ptCount val="22"/>
                <c:pt idx="0">
                  <c:v>187.10199999999998</c:v>
                </c:pt>
                <c:pt idx="1">
                  <c:v>152.20799999999986</c:v>
                </c:pt>
                <c:pt idx="2">
                  <c:v>149.18299999999988</c:v>
                </c:pt>
                <c:pt idx="3">
                  <c:v>152.02900000000011</c:v>
                </c:pt>
                <c:pt idx="4">
                  <c:v>165.77299999999991</c:v>
                </c:pt>
                <c:pt idx="5">
                  <c:v>187.96000000000004</c:v>
                </c:pt>
                <c:pt idx="6">
                  <c:v>211.99800000000005</c:v>
                </c:pt>
                <c:pt idx="7">
                  <c:v>239.44199999999989</c:v>
                </c:pt>
                <c:pt idx="8">
                  <c:v>269.77599999999995</c:v>
                </c:pt>
                <c:pt idx="9">
                  <c:v>286.80099999999993</c:v>
                </c:pt>
                <c:pt idx="10">
                  <c:v>306.42200000000003</c:v>
                </c:pt>
                <c:pt idx="11">
                  <c:v>322.2589999999999</c:v>
                </c:pt>
                <c:pt idx="12">
                  <c:v>331.70799999999997</c:v>
                </c:pt>
                <c:pt idx="13">
                  <c:v>334.55000000000007</c:v>
                </c:pt>
                <c:pt idx="14">
                  <c:v>414.91599999999994</c:v>
                </c:pt>
                <c:pt idx="15">
                  <c:v>362.22400000000005</c:v>
                </c:pt>
                <c:pt idx="16">
                  <c:v>350.07299999999998</c:v>
                </c:pt>
                <c:pt idx="17">
                  <c:v>344.84100000000001</c:v>
                </c:pt>
                <c:pt idx="18">
                  <c:v>354.08499999999992</c:v>
                </c:pt>
                <c:pt idx="19">
                  <c:v>351.19500000000005</c:v>
                </c:pt>
                <c:pt idx="20">
                  <c:v>345.22300000000007</c:v>
                </c:pt>
                <c:pt idx="21">
                  <c:v>342.22500000000002</c:v>
                </c:pt>
              </c:numCache>
            </c:numRef>
          </c:yVal>
          <c:smooth val="0"/>
        </c:ser>
        <c:ser>
          <c:idx val="2"/>
          <c:order val="2"/>
          <c:tx>
            <c:v>cell 3 155min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'20141104 10'!$C$105:$C$145</c:f>
              <c:numCache>
                <c:formatCode>0_ 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'20141104 10'!$F$105:$F$145</c:f>
              <c:numCache>
                <c:formatCode>General</c:formatCode>
                <c:ptCount val="41"/>
                <c:pt idx="0">
                  <c:v>337.01300000000003</c:v>
                </c:pt>
                <c:pt idx="1">
                  <c:v>340.47400000000005</c:v>
                </c:pt>
                <c:pt idx="2">
                  <c:v>339.85500000000013</c:v>
                </c:pt>
                <c:pt idx="3">
                  <c:v>339.92100000000016</c:v>
                </c:pt>
                <c:pt idx="4">
                  <c:v>326.93099999999993</c:v>
                </c:pt>
                <c:pt idx="5">
                  <c:v>335.85600000000011</c:v>
                </c:pt>
                <c:pt idx="6">
                  <c:v>336.6819999999999</c:v>
                </c:pt>
                <c:pt idx="7">
                  <c:v>339.49200000000008</c:v>
                </c:pt>
                <c:pt idx="8">
                  <c:v>347.28699999999992</c:v>
                </c:pt>
                <c:pt idx="9">
                  <c:v>348.755</c:v>
                </c:pt>
                <c:pt idx="10">
                  <c:v>352.81600000000003</c:v>
                </c:pt>
                <c:pt idx="11">
                  <c:v>355.66000000000008</c:v>
                </c:pt>
                <c:pt idx="12">
                  <c:v>356.90599999999995</c:v>
                </c:pt>
                <c:pt idx="13">
                  <c:v>363.04200000000003</c:v>
                </c:pt>
                <c:pt idx="14">
                  <c:v>354.96399999999994</c:v>
                </c:pt>
                <c:pt idx="15">
                  <c:v>348.69899999999996</c:v>
                </c:pt>
                <c:pt idx="16">
                  <c:v>348.62</c:v>
                </c:pt>
                <c:pt idx="17">
                  <c:v>336.42600000000004</c:v>
                </c:pt>
                <c:pt idx="18">
                  <c:v>342.79700000000003</c:v>
                </c:pt>
                <c:pt idx="19">
                  <c:v>322.94299999999998</c:v>
                </c:pt>
                <c:pt idx="20">
                  <c:v>341.87300000000005</c:v>
                </c:pt>
                <c:pt idx="21">
                  <c:v>334.37199999999996</c:v>
                </c:pt>
                <c:pt idx="22">
                  <c:v>332.9559999999999</c:v>
                </c:pt>
                <c:pt idx="23">
                  <c:v>335.94699999999989</c:v>
                </c:pt>
                <c:pt idx="24">
                  <c:v>337.19199999999989</c:v>
                </c:pt>
                <c:pt idx="25">
                  <c:v>332.89600000000007</c:v>
                </c:pt>
                <c:pt idx="26">
                  <c:v>331.63900000000001</c:v>
                </c:pt>
                <c:pt idx="27">
                  <c:v>332.31799999999998</c:v>
                </c:pt>
                <c:pt idx="28">
                  <c:v>329.26999999999987</c:v>
                </c:pt>
                <c:pt idx="29">
                  <c:v>320.12599999999986</c:v>
                </c:pt>
                <c:pt idx="30">
                  <c:v>324.48000000000013</c:v>
                </c:pt>
                <c:pt idx="31">
                  <c:v>322.89599999999996</c:v>
                </c:pt>
              </c:numCache>
            </c:numRef>
          </c:yVal>
          <c:smooth val="0"/>
        </c:ser>
        <c:ser>
          <c:idx val="3"/>
          <c:order val="3"/>
          <c:tx>
            <c:v>cell 4 105min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('20141104 10'!$C$105:$C$110,'20141104 10'!$C$113:$C$126)</c:f>
              <c:numCache>
                <c:formatCode>0_ 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('20141104 10'!$G$105:$G$110,'20141104 10'!$G$113:$G$126)</c:f>
              <c:numCache>
                <c:formatCode>General</c:formatCode>
                <c:ptCount val="20"/>
                <c:pt idx="0">
                  <c:v>175.14900000000011</c:v>
                </c:pt>
                <c:pt idx="1">
                  <c:v>172.62099999999998</c:v>
                </c:pt>
                <c:pt idx="2">
                  <c:v>182.29300000000012</c:v>
                </c:pt>
                <c:pt idx="3">
                  <c:v>184.98799999999994</c:v>
                </c:pt>
                <c:pt idx="4">
                  <c:v>197.74699999999996</c:v>
                </c:pt>
                <c:pt idx="5">
                  <c:v>212.43299999999999</c:v>
                </c:pt>
                <c:pt idx="6">
                  <c:v>290.28500000000008</c:v>
                </c:pt>
                <c:pt idx="7">
                  <c:v>259.04100000000005</c:v>
                </c:pt>
                <c:pt idx="8">
                  <c:v>273.31299999999999</c:v>
                </c:pt>
                <c:pt idx="9">
                  <c:v>289.7879999999999</c:v>
                </c:pt>
                <c:pt idx="10">
                  <c:v>293.38300000000004</c:v>
                </c:pt>
                <c:pt idx="11">
                  <c:v>321.61699999999996</c:v>
                </c:pt>
                <c:pt idx="12">
                  <c:v>327.70099999999991</c:v>
                </c:pt>
                <c:pt idx="13">
                  <c:v>323.23</c:v>
                </c:pt>
                <c:pt idx="14">
                  <c:v>330.51799999999992</c:v>
                </c:pt>
                <c:pt idx="15">
                  <c:v>335.7399999999999</c:v>
                </c:pt>
                <c:pt idx="16">
                  <c:v>343.76699999999994</c:v>
                </c:pt>
                <c:pt idx="17">
                  <c:v>336.05800000000011</c:v>
                </c:pt>
                <c:pt idx="18">
                  <c:v>328.77699999999993</c:v>
                </c:pt>
                <c:pt idx="19">
                  <c:v>336.95199999999988</c:v>
                </c:pt>
              </c:numCache>
            </c:numRef>
          </c:yVal>
          <c:smooth val="0"/>
        </c:ser>
        <c:ser>
          <c:idx val="4"/>
          <c:order val="4"/>
          <c:tx>
            <c:v>cell 5 95min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('20141104 10'!$C$105:$C$107,'20141104 10'!$C$110:$C$124)</c:f>
              <c:numCache>
                <c:formatCode>0_ 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</c:numCache>
            </c:numRef>
          </c:xVal>
          <c:yVal>
            <c:numRef>
              <c:f>('20141104 10'!$H$105:$H$107,'20141104 10'!$H$110:$H$124)</c:f>
              <c:numCache>
                <c:formatCode>General</c:formatCode>
                <c:ptCount val="18"/>
                <c:pt idx="0">
                  <c:v>144.51699999999994</c:v>
                </c:pt>
                <c:pt idx="1">
                  <c:v>149.53499999999997</c:v>
                </c:pt>
                <c:pt idx="2">
                  <c:v>154.39699999999993</c:v>
                </c:pt>
                <c:pt idx="3">
                  <c:v>227.71900000000005</c:v>
                </c:pt>
                <c:pt idx="4">
                  <c:v>200.37199999999996</c:v>
                </c:pt>
                <c:pt idx="5">
                  <c:v>221.40500000000009</c:v>
                </c:pt>
                <c:pt idx="6">
                  <c:v>250.8839999999999</c:v>
                </c:pt>
                <c:pt idx="7">
                  <c:v>281.39599999999996</c:v>
                </c:pt>
                <c:pt idx="8">
                  <c:v>306.75</c:v>
                </c:pt>
                <c:pt idx="9">
                  <c:v>319.99699999999996</c:v>
                </c:pt>
                <c:pt idx="10">
                  <c:v>323.78700000000003</c:v>
                </c:pt>
                <c:pt idx="11">
                  <c:v>330.25799999999992</c:v>
                </c:pt>
                <c:pt idx="12">
                  <c:v>346.58199999999999</c:v>
                </c:pt>
                <c:pt idx="13">
                  <c:v>335.9609999999999</c:v>
                </c:pt>
                <c:pt idx="14">
                  <c:v>348.23599999999999</c:v>
                </c:pt>
                <c:pt idx="15">
                  <c:v>347.54599999999994</c:v>
                </c:pt>
                <c:pt idx="16">
                  <c:v>347.83000000000004</c:v>
                </c:pt>
                <c:pt idx="17">
                  <c:v>347.67200000000003</c:v>
                </c:pt>
              </c:numCache>
            </c:numRef>
          </c:yVal>
          <c:smooth val="0"/>
        </c:ser>
        <c:ser>
          <c:idx val="5"/>
          <c:order val="5"/>
          <c:tx>
            <c:v>cell 6 110min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('20141104 10'!$C$105:$C$113,'20141104 10'!$C$116:$C$127)</c:f>
              <c:numCache>
                <c:formatCode>0_ 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</c:numCache>
            </c:numRef>
          </c:xVal>
          <c:yVal>
            <c:numRef>
              <c:f>('20141104 10'!$I$105:$I$113,'20141104 10'!$I$116:$I$127)</c:f>
              <c:numCache>
                <c:formatCode>General</c:formatCode>
                <c:ptCount val="21"/>
                <c:pt idx="0">
                  <c:v>123.24599999999998</c:v>
                </c:pt>
                <c:pt idx="1">
                  <c:v>128.1629999999999</c:v>
                </c:pt>
                <c:pt idx="2">
                  <c:v>133.548</c:v>
                </c:pt>
                <c:pt idx="3">
                  <c:v>140.11300000000006</c:v>
                </c:pt>
                <c:pt idx="4">
                  <c:v>147.89700000000005</c:v>
                </c:pt>
                <c:pt idx="5">
                  <c:v>168.19200000000001</c:v>
                </c:pt>
                <c:pt idx="6">
                  <c:v>191.27900000000011</c:v>
                </c:pt>
                <c:pt idx="7">
                  <c:v>222.70500000000004</c:v>
                </c:pt>
                <c:pt idx="8">
                  <c:v>253.04600000000005</c:v>
                </c:pt>
                <c:pt idx="9">
                  <c:v>413.47199999999998</c:v>
                </c:pt>
                <c:pt idx="10">
                  <c:v>375.69899999999996</c:v>
                </c:pt>
                <c:pt idx="11">
                  <c:v>370.38700000000006</c:v>
                </c:pt>
                <c:pt idx="12">
                  <c:v>395.20300000000009</c:v>
                </c:pt>
                <c:pt idx="13">
                  <c:v>402.80400000000009</c:v>
                </c:pt>
                <c:pt idx="14">
                  <c:v>396.73700000000008</c:v>
                </c:pt>
                <c:pt idx="15">
                  <c:v>404.96500000000003</c:v>
                </c:pt>
                <c:pt idx="16">
                  <c:v>386.2059999999999</c:v>
                </c:pt>
                <c:pt idx="17">
                  <c:v>397.63</c:v>
                </c:pt>
                <c:pt idx="18">
                  <c:v>387.65600000000006</c:v>
                </c:pt>
                <c:pt idx="19">
                  <c:v>384.274</c:v>
                </c:pt>
                <c:pt idx="20">
                  <c:v>389.20799999999997</c:v>
                </c:pt>
              </c:numCache>
            </c:numRef>
          </c:yVal>
          <c:smooth val="0"/>
        </c:ser>
        <c:ser>
          <c:idx val="6"/>
          <c:order val="6"/>
          <c:tx>
            <c:v>cell 7 120min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('20141104 10'!$C$105:$C$118,'20141104 10'!$C$121:$C$129)</c:f>
              <c:numCache>
                <c:formatCode>0_ 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('20141104 10'!$J$105:$J$118,'20141104 10'!$J$121:$J$129)</c:f>
              <c:numCache>
                <c:formatCode>General</c:formatCode>
                <c:ptCount val="23"/>
                <c:pt idx="0">
                  <c:v>186.28599999999994</c:v>
                </c:pt>
                <c:pt idx="1">
                  <c:v>137.59099999999989</c:v>
                </c:pt>
                <c:pt idx="2">
                  <c:v>140.73700000000008</c:v>
                </c:pt>
                <c:pt idx="3">
                  <c:v>137.59100000000001</c:v>
                </c:pt>
                <c:pt idx="4">
                  <c:v>146.34400000000005</c:v>
                </c:pt>
                <c:pt idx="5">
                  <c:v>169.74</c:v>
                </c:pt>
                <c:pt idx="6">
                  <c:v>195.54899999999998</c:v>
                </c:pt>
                <c:pt idx="7">
                  <c:v>225.83299999999997</c:v>
                </c:pt>
                <c:pt idx="8">
                  <c:v>251.41699999999992</c:v>
                </c:pt>
                <c:pt idx="9">
                  <c:v>273.02200000000016</c:v>
                </c:pt>
                <c:pt idx="10">
                  <c:v>300.57800000000009</c:v>
                </c:pt>
                <c:pt idx="11">
                  <c:v>332.85</c:v>
                </c:pt>
                <c:pt idx="12">
                  <c:v>354.17599999999993</c:v>
                </c:pt>
                <c:pt idx="13">
                  <c:v>451.79200000000003</c:v>
                </c:pt>
                <c:pt idx="14">
                  <c:v>413.14499999999998</c:v>
                </c:pt>
                <c:pt idx="15">
                  <c:v>407.01900000000001</c:v>
                </c:pt>
                <c:pt idx="16">
                  <c:v>396.44500000000005</c:v>
                </c:pt>
                <c:pt idx="17">
                  <c:v>397.25799999999992</c:v>
                </c:pt>
                <c:pt idx="18">
                  <c:v>400.60899999999992</c:v>
                </c:pt>
                <c:pt idx="19">
                  <c:v>390.90599999999995</c:v>
                </c:pt>
                <c:pt idx="20">
                  <c:v>390.80199999999991</c:v>
                </c:pt>
                <c:pt idx="21">
                  <c:v>391.57999999999993</c:v>
                </c:pt>
                <c:pt idx="22">
                  <c:v>391.82499999999993</c:v>
                </c:pt>
              </c:numCache>
            </c:numRef>
          </c:yVal>
          <c:smooth val="0"/>
        </c:ser>
        <c:ser>
          <c:idx val="7"/>
          <c:order val="7"/>
          <c:tx>
            <c:v>cell 8 110min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('20141104 10'!$C$105:$C$112,'20141104 10'!$C$115:$C$127)</c:f>
              <c:numCache>
                <c:formatCode>0_ 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</c:numCache>
            </c:numRef>
          </c:xVal>
          <c:yVal>
            <c:numRef>
              <c:f>('20141104 10'!$K$105:$K$112,'20141104 10'!$K$115:$K$127)</c:f>
              <c:numCache>
                <c:formatCode>0.00_);[Red]\(0.00\)</c:formatCode>
                <c:ptCount val="21"/>
                <c:pt idx="0">
                  <c:v>150.43000000000006</c:v>
                </c:pt>
                <c:pt idx="1">
                  <c:v>160.947</c:v>
                </c:pt>
                <c:pt idx="2">
                  <c:v>160.27600000000007</c:v>
                </c:pt>
                <c:pt idx="3">
                  <c:v>165.37900000000013</c:v>
                </c:pt>
                <c:pt idx="4">
                  <c:v>171.66999999999996</c:v>
                </c:pt>
                <c:pt idx="5">
                  <c:v>187.64999999999998</c:v>
                </c:pt>
                <c:pt idx="6">
                  <c:v>202.29999999999995</c:v>
                </c:pt>
                <c:pt idx="7">
                  <c:v>300.37199999999996</c:v>
                </c:pt>
                <c:pt idx="8">
                  <c:v>276.07299999999987</c:v>
                </c:pt>
                <c:pt idx="9">
                  <c:v>275.13099999999986</c:v>
                </c:pt>
                <c:pt idx="10">
                  <c:v>288.54599999999994</c:v>
                </c:pt>
                <c:pt idx="11">
                  <c:v>312.8370000000001</c:v>
                </c:pt>
                <c:pt idx="12">
                  <c:v>324.43100000000004</c:v>
                </c:pt>
                <c:pt idx="13">
                  <c:v>327.25600000000009</c:v>
                </c:pt>
                <c:pt idx="14">
                  <c:v>353.21699999999987</c:v>
                </c:pt>
                <c:pt idx="15">
                  <c:v>348.97800000000007</c:v>
                </c:pt>
                <c:pt idx="16">
                  <c:v>355.0390000000001</c:v>
                </c:pt>
                <c:pt idx="17">
                  <c:v>355.65700000000004</c:v>
                </c:pt>
                <c:pt idx="18">
                  <c:v>355.69100000000003</c:v>
                </c:pt>
                <c:pt idx="19">
                  <c:v>360.51199999999994</c:v>
                </c:pt>
                <c:pt idx="20">
                  <c:v>359.85199999999998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26288"/>
        <c:axId val="423326832"/>
      </c:scatterChart>
      <c:valAx>
        <c:axId val="42332628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326832"/>
        <c:crosses val="autoZero"/>
        <c:crossBetween val="midCat"/>
      </c:valAx>
      <c:valAx>
        <c:axId val="4233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32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 mM</a:t>
            </a:r>
            <a:r>
              <a:rPr lang="en-US" altLang="zh-CN" baseline="0"/>
              <a:t> HU stimulation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937285481922"/>
          <c:y val="0.10110201872212704"/>
          <c:w val="0.83795093980728952"/>
          <c:h val="0.77786093667298695"/>
        </c:manualLayout>
      </c:layout>
      <c:scatterChart>
        <c:scatterStyle val="lineMarker"/>
        <c:varyColors val="0"/>
        <c:ser>
          <c:idx val="0"/>
          <c:order val="0"/>
          <c:tx>
            <c:v>cell 1 105min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('20141104 20'!$C$101,'20141104 20'!$C$104:$C$122)</c:f>
              <c:numCache>
                <c:formatCode>0_ 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('20141104 20'!$D$101,'20141104 20'!$D$104:$D$122)</c:f>
              <c:numCache>
                <c:formatCode>General</c:formatCode>
                <c:ptCount val="20"/>
                <c:pt idx="0">
                  <c:v>241.23099999999988</c:v>
                </c:pt>
                <c:pt idx="1">
                  <c:v>238.29499999999996</c:v>
                </c:pt>
                <c:pt idx="2">
                  <c:v>220.14400000000001</c:v>
                </c:pt>
                <c:pt idx="3">
                  <c:v>222.01599999999985</c:v>
                </c:pt>
                <c:pt idx="4">
                  <c:v>230.06200000000013</c:v>
                </c:pt>
                <c:pt idx="5">
                  <c:v>250.87800000000004</c:v>
                </c:pt>
                <c:pt idx="6">
                  <c:v>277.24800000000005</c:v>
                </c:pt>
                <c:pt idx="7">
                  <c:v>307.78700000000003</c:v>
                </c:pt>
                <c:pt idx="8">
                  <c:v>336.0619999999999</c:v>
                </c:pt>
                <c:pt idx="9">
                  <c:v>386.91599999999994</c:v>
                </c:pt>
                <c:pt idx="10">
                  <c:v>381.60300000000007</c:v>
                </c:pt>
                <c:pt idx="11">
                  <c:v>403.1160000000001</c:v>
                </c:pt>
                <c:pt idx="12">
                  <c:v>440.21600000000001</c:v>
                </c:pt>
                <c:pt idx="13">
                  <c:v>460.50700000000006</c:v>
                </c:pt>
                <c:pt idx="14">
                  <c:v>455.17999999999995</c:v>
                </c:pt>
                <c:pt idx="15">
                  <c:v>462.57799999999997</c:v>
                </c:pt>
                <c:pt idx="16">
                  <c:v>466.73599999999988</c:v>
                </c:pt>
                <c:pt idx="17">
                  <c:v>472.08600000000001</c:v>
                </c:pt>
                <c:pt idx="18">
                  <c:v>468.33600000000001</c:v>
                </c:pt>
                <c:pt idx="19">
                  <c:v>450.495</c:v>
                </c:pt>
              </c:numCache>
            </c:numRef>
          </c:yVal>
          <c:smooth val="0"/>
        </c:ser>
        <c:ser>
          <c:idx val="1"/>
          <c:order val="1"/>
          <c:tx>
            <c:v>cell 2 135min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('20141104 20'!$C$101:$C$112,'20141104 20'!$C$115:$C$128)</c:f>
              <c:numCache>
                <c:formatCode>0_ 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</c:numCache>
            </c:numRef>
          </c:xVal>
          <c:yVal>
            <c:numRef>
              <c:f>('20141104 20'!$E$101:$E$112,'20141104 20'!$E$115:$E$128)</c:f>
              <c:numCache>
                <c:formatCode>General</c:formatCode>
                <c:ptCount val="26"/>
                <c:pt idx="0">
                  <c:v>131.66399999999999</c:v>
                </c:pt>
                <c:pt idx="1">
                  <c:v>132.60500000000002</c:v>
                </c:pt>
                <c:pt idx="2">
                  <c:v>135.26099999999997</c:v>
                </c:pt>
                <c:pt idx="3">
                  <c:v>135.9620000000001</c:v>
                </c:pt>
                <c:pt idx="4">
                  <c:v>150.6819999999999</c:v>
                </c:pt>
                <c:pt idx="5">
                  <c:v>153.8599999999999</c:v>
                </c:pt>
                <c:pt idx="6">
                  <c:v>152.83300000000008</c:v>
                </c:pt>
                <c:pt idx="7">
                  <c:v>163.89399999999989</c:v>
                </c:pt>
                <c:pt idx="8">
                  <c:v>175.47900000000004</c:v>
                </c:pt>
                <c:pt idx="9">
                  <c:v>193.42100000000005</c:v>
                </c:pt>
                <c:pt idx="10">
                  <c:v>206.46800000000007</c:v>
                </c:pt>
                <c:pt idx="11">
                  <c:v>320.97799999999995</c:v>
                </c:pt>
                <c:pt idx="12">
                  <c:v>336.40300000000013</c:v>
                </c:pt>
                <c:pt idx="13">
                  <c:v>316.58500000000004</c:v>
                </c:pt>
                <c:pt idx="14">
                  <c:v>336.35899999999992</c:v>
                </c:pt>
                <c:pt idx="15">
                  <c:v>343.92399999999998</c:v>
                </c:pt>
                <c:pt idx="16">
                  <c:v>380.07299999999998</c:v>
                </c:pt>
                <c:pt idx="17">
                  <c:v>384.49099999999999</c:v>
                </c:pt>
                <c:pt idx="18">
                  <c:v>407.93599999999992</c:v>
                </c:pt>
                <c:pt idx="19">
                  <c:v>389.61500000000001</c:v>
                </c:pt>
                <c:pt idx="20">
                  <c:v>401.06899999999996</c:v>
                </c:pt>
                <c:pt idx="21">
                  <c:v>372.83799999999997</c:v>
                </c:pt>
                <c:pt idx="22">
                  <c:v>376.84900000000005</c:v>
                </c:pt>
                <c:pt idx="23">
                  <c:v>377.86900000000003</c:v>
                </c:pt>
                <c:pt idx="24">
                  <c:v>380.53600000000006</c:v>
                </c:pt>
                <c:pt idx="25">
                  <c:v>380.22400000000005</c:v>
                </c:pt>
              </c:numCache>
            </c:numRef>
          </c:yVal>
          <c:smooth val="0"/>
        </c:ser>
        <c:ser>
          <c:idx val="2"/>
          <c:order val="2"/>
          <c:tx>
            <c:v>cell 3 115min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('20141104 20'!$C$101:$C$108,'20141104 20'!$C$111:$C$124)</c:f>
              <c:numCache>
                <c:formatCode>0_ 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xVal>
          <c:yVal>
            <c:numRef>
              <c:f>('20141104 20'!$F$101:$F$108,'20141104 20'!$F$111:$F$124)</c:f>
              <c:numCache>
                <c:formatCode>General</c:formatCode>
                <c:ptCount val="22"/>
                <c:pt idx="0">
                  <c:v>104.95600000000002</c:v>
                </c:pt>
                <c:pt idx="1">
                  <c:v>101.04500000000007</c:v>
                </c:pt>
                <c:pt idx="2">
                  <c:v>104.53700000000003</c:v>
                </c:pt>
                <c:pt idx="3">
                  <c:v>106.85000000000002</c:v>
                </c:pt>
                <c:pt idx="4">
                  <c:v>115.221</c:v>
                </c:pt>
                <c:pt idx="5">
                  <c:v>124.27099999999996</c:v>
                </c:pt>
                <c:pt idx="6">
                  <c:v>131.82899999999995</c:v>
                </c:pt>
                <c:pt idx="7">
                  <c:v>202.76799999999992</c:v>
                </c:pt>
                <c:pt idx="8">
                  <c:v>199.56000000000006</c:v>
                </c:pt>
                <c:pt idx="9">
                  <c:v>188.44700000000012</c:v>
                </c:pt>
                <c:pt idx="10">
                  <c:v>209.66100000000006</c:v>
                </c:pt>
                <c:pt idx="11">
                  <c:v>213.96000000000004</c:v>
                </c:pt>
                <c:pt idx="12">
                  <c:v>221.47200000000009</c:v>
                </c:pt>
                <c:pt idx="13">
                  <c:v>217.14599999999996</c:v>
                </c:pt>
                <c:pt idx="14">
                  <c:v>221.14300000000003</c:v>
                </c:pt>
                <c:pt idx="15">
                  <c:v>227.11699999999996</c:v>
                </c:pt>
                <c:pt idx="16">
                  <c:v>235.03999999999996</c:v>
                </c:pt>
                <c:pt idx="17">
                  <c:v>213.00500000000011</c:v>
                </c:pt>
                <c:pt idx="18">
                  <c:v>222.96100000000013</c:v>
                </c:pt>
                <c:pt idx="19">
                  <c:v>219.80799999999988</c:v>
                </c:pt>
                <c:pt idx="20">
                  <c:v>221.33500000000004</c:v>
                </c:pt>
                <c:pt idx="21">
                  <c:v>221.40600000000006</c:v>
                </c:pt>
              </c:numCache>
            </c:numRef>
          </c:yVal>
          <c:smooth val="0"/>
        </c:ser>
        <c:ser>
          <c:idx val="3"/>
          <c:order val="3"/>
          <c:tx>
            <c:v>cell 4 175min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'20141104 20'!$C$101:$C$138</c:f>
              <c:numCache>
                <c:formatCode>0_ 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</c:numCache>
            </c:numRef>
          </c:xVal>
          <c:yVal>
            <c:numRef>
              <c:f>'20141104 20'!$G$101:$G$136</c:f>
              <c:numCache>
                <c:formatCode>General</c:formatCode>
                <c:ptCount val="36"/>
                <c:pt idx="0">
                  <c:v>277.36800000000005</c:v>
                </c:pt>
                <c:pt idx="1">
                  <c:v>271.08799999999997</c:v>
                </c:pt>
                <c:pt idx="2">
                  <c:v>266.23199999999997</c:v>
                </c:pt>
                <c:pt idx="3">
                  <c:v>272.42899999999986</c:v>
                </c:pt>
                <c:pt idx="4">
                  <c:v>296.41999999999996</c:v>
                </c:pt>
                <c:pt idx="5">
                  <c:v>302.65900000000011</c:v>
                </c:pt>
                <c:pt idx="6">
                  <c:v>327.0859999999999</c:v>
                </c:pt>
                <c:pt idx="7">
                  <c:v>317.24500000000012</c:v>
                </c:pt>
                <c:pt idx="8">
                  <c:v>327.18600000000004</c:v>
                </c:pt>
                <c:pt idx="9">
                  <c:v>313.16499999999996</c:v>
                </c:pt>
                <c:pt idx="10">
                  <c:v>306.28999999999996</c:v>
                </c:pt>
                <c:pt idx="11">
                  <c:v>311.17499999999995</c:v>
                </c:pt>
                <c:pt idx="12">
                  <c:v>307.01300000000003</c:v>
                </c:pt>
                <c:pt idx="13">
                  <c:v>307.54300000000001</c:v>
                </c:pt>
                <c:pt idx="14">
                  <c:v>322.13700000000006</c:v>
                </c:pt>
                <c:pt idx="15">
                  <c:v>324.12800000000016</c:v>
                </c:pt>
                <c:pt idx="16">
                  <c:v>329.70100000000002</c:v>
                </c:pt>
                <c:pt idx="17">
                  <c:v>341.048</c:v>
                </c:pt>
                <c:pt idx="18">
                  <c:v>353.94799999999998</c:v>
                </c:pt>
                <c:pt idx="19">
                  <c:v>361.38499999999999</c:v>
                </c:pt>
                <c:pt idx="20">
                  <c:v>375.47500000000002</c:v>
                </c:pt>
                <c:pt idx="21">
                  <c:v>408.71800000000007</c:v>
                </c:pt>
                <c:pt idx="22">
                  <c:v>434.32300000000009</c:v>
                </c:pt>
                <c:pt idx="23">
                  <c:v>438.63400000000001</c:v>
                </c:pt>
                <c:pt idx="24">
                  <c:v>444.548</c:v>
                </c:pt>
                <c:pt idx="25">
                  <c:v>456.50599999999997</c:v>
                </c:pt>
                <c:pt idx="26">
                  <c:v>433.62099999999998</c:v>
                </c:pt>
                <c:pt idx="27">
                  <c:v>445.24799999999993</c:v>
                </c:pt>
                <c:pt idx="28">
                  <c:v>439.18200000000002</c:v>
                </c:pt>
                <c:pt idx="29">
                  <c:v>429.649</c:v>
                </c:pt>
                <c:pt idx="30">
                  <c:v>430.50199999999995</c:v>
                </c:pt>
                <c:pt idx="31">
                  <c:v>416.62200000000007</c:v>
                </c:pt>
                <c:pt idx="32">
                  <c:v>412.34800000000007</c:v>
                </c:pt>
                <c:pt idx="33">
                  <c:v>399.40499999999997</c:v>
                </c:pt>
                <c:pt idx="34">
                  <c:v>393.22599999999989</c:v>
                </c:pt>
                <c:pt idx="35">
                  <c:v>404.00700000000006</c:v>
                </c:pt>
              </c:numCache>
            </c:numRef>
          </c:yVal>
          <c:smooth val="0"/>
        </c:ser>
        <c:ser>
          <c:idx val="4"/>
          <c:order val="4"/>
          <c:tx>
            <c:v>cell 5 175min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('20141104 20'!$C$101:$C$102,'20141104 20'!$C$105:$C$136)</c:f>
              <c:numCache>
                <c:formatCode>0_ 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</c:numCache>
            </c:numRef>
          </c:xVal>
          <c:yVal>
            <c:numRef>
              <c:f>('20141104 20'!$H$101:$H$102,'20141104 20'!$H$105:$H$136)</c:f>
              <c:numCache>
                <c:formatCode>General</c:formatCode>
                <c:ptCount val="34"/>
                <c:pt idx="0">
                  <c:v>215.72699999999998</c:v>
                </c:pt>
                <c:pt idx="1">
                  <c:v>264.11700000000008</c:v>
                </c:pt>
                <c:pt idx="2">
                  <c:v>267.21800000000007</c:v>
                </c:pt>
                <c:pt idx="3">
                  <c:v>248.16799999999989</c:v>
                </c:pt>
                <c:pt idx="4">
                  <c:v>262.21500000000003</c:v>
                </c:pt>
                <c:pt idx="5">
                  <c:v>266.83299999999997</c:v>
                </c:pt>
                <c:pt idx="6">
                  <c:v>278.58899999999994</c:v>
                </c:pt>
                <c:pt idx="7">
                  <c:v>295.91800000000001</c:v>
                </c:pt>
                <c:pt idx="8">
                  <c:v>306.14600000000007</c:v>
                </c:pt>
                <c:pt idx="9">
                  <c:v>328.68999999999994</c:v>
                </c:pt>
                <c:pt idx="10">
                  <c:v>365.67999999999995</c:v>
                </c:pt>
                <c:pt idx="11">
                  <c:v>371.23899999999992</c:v>
                </c:pt>
                <c:pt idx="12">
                  <c:v>399.45000000000005</c:v>
                </c:pt>
                <c:pt idx="13">
                  <c:v>389.20399999999995</c:v>
                </c:pt>
                <c:pt idx="14">
                  <c:v>402.50300000000004</c:v>
                </c:pt>
                <c:pt idx="15">
                  <c:v>417.83800000000008</c:v>
                </c:pt>
                <c:pt idx="16">
                  <c:v>403.27499999999998</c:v>
                </c:pt>
                <c:pt idx="17">
                  <c:v>418.38099999999986</c:v>
                </c:pt>
                <c:pt idx="18">
                  <c:v>434.06000000000006</c:v>
                </c:pt>
                <c:pt idx="19">
                  <c:v>392.80900000000008</c:v>
                </c:pt>
                <c:pt idx="20">
                  <c:v>385.97</c:v>
                </c:pt>
                <c:pt idx="21">
                  <c:v>415.81200000000001</c:v>
                </c:pt>
                <c:pt idx="22">
                  <c:v>425.45499999999993</c:v>
                </c:pt>
                <c:pt idx="23">
                  <c:v>423.71899999999994</c:v>
                </c:pt>
                <c:pt idx="24">
                  <c:v>423.21100000000013</c:v>
                </c:pt>
                <c:pt idx="25">
                  <c:v>438.70800000000008</c:v>
                </c:pt>
                <c:pt idx="26">
                  <c:v>405.5809999999999</c:v>
                </c:pt>
                <c:pt idx="27">
                  <c:v>405.50399999999991</c:v>
                </c:pt>
                <c:pt idx="28">
                  <c:v>396.3850000000001</c:v>
                </c:pt>
                <c:pt idx="29">
                  <c:v>402.94599999999991</c:v>
                </c:pt>
                <c:pt idx="30">
                  <c:v>400.43799999999999</c:v>
                </c:pt>
                <c:pt idx="31">
                  <c:v>383.13000000000011</c:v>
                </c:pt>
                <c:pt idx="32">
                  <c:v>386.54599999999994</c:v>
                </c:pt>
                <c:pt idx="33">
                  <c:v>367.72800000000007</c:v>
                </c:pt>
              </c:numCache>
            </c:numRef>
          </c:yVal>
          <c:smooth val="0"/>
        </c:ser>
        <c:ser>
          <c:idx val="5"/>
          <c:order val="5"/>
          <c:tx>
            <c:v>cell 6 140min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('20141104 20'!$C$101:$C$113,'20141104 20'!$C$116:$C$129)</c:f>
              <c:numCache>
                <c:formatCode>0_ 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</c:numCache>
            </c:numRef>
          </c:xVal>
          <c:yVal>
            <c:numRef>
              <c:f>('20141104 20'!$I$101:$I$113,'20141104 20'!$I$116:$I$129)</c:f>
              <c:numCache>
                <c:formatCode>General</c:formatCode>
                <c:ptCount val="27"/>
                <c:pt idx="0">
                  <c:v>150.47900000000004</c:v>
                </c:pt>
                <c:pt idx="1">
                  <c:v>146.42800000000011</c:v>
                </c:pt>
                <c:pt idx="2">
                  <c:v>146.00400000000002</c:v>
                </c:pt>
                <c:pt idx="3">
                  <c:v>146.22300000000007</c:v>
                </c:pt>
                <c:pt idx="4">
                  <c:v>151.33600000000001</c:v>
                </c:pt>
                <c:pt idx="5">
                  <c:v>155.59000000000003</c:v>
                </c:pt>
                <c:pt idx="6">
                  <c:v>175.95899999999995</c:v>
                </c:pt>
                <c:pt idx="7">
                  <c:v>175.42100000000005</c:v>
                </c:pt>
                <c:pt idx="8">
                  <c:v>201.0809999999999</c:v>
                </c:pt>
                <c:pt idx="9">
                  <c:v>222.88900000000001</c:v>
                </c:pt>
                <c:pt idx="10">
                  <c:v>239.82100000000014</c:v>
                </c:pt>
                <c:pt idx="11">
                  <c:v>248.83399999999995</c:v>
                </c:pt>
                <c:pt idx="12">
                  <c:v>328.91800000000001</c:v>
                </c:pt>
                <c:pt idx="13">
                  <c:v>316.14600000000007</c:v>
                </c:pt>
                <c:pt idx="14">
                  <c:v>299.1819999999999</c:v>
                </c:pt>
                <c:pt idx="15">
                  <c:v>283.101</c:v>
                </c:pt>
                <c:pt idx="16">
                  <c:v>294.55999999999995</c:v>
                </c:pt>
                <c:pt idx="17">
                  <c:v>272.75900000000013</c:v>
                </c:pt>
                <c:pt idx="18">
                  <c:v>276.53800000000012</c:v>
                </c:pt>
                <c:pt idx="19">
                  <c:v>289.71699999999998</c:v>
                </c:pt>
                <c:pt idx="20">
                  <c:v>293.95600000000002</c:v>
                </c:pt>
                <c:pt idx="21">
                  <c:v>310.17200000000003</c:v>
                </c:pt>
                <c:pt idx="22">
                  <c:v>306.84599999999989</c:v>
                </c:pt>
                <c:pt idx="23">
                  <c:v>311.76400000000001</c:v>
                </c:pt>
                <c:pt idx="24">
                  <c:v>322.95999999999992</c:v>
                </c:pt>
                <c:pt idx="25">
                  <c:v>329.48299999999995</c:v>
                </c:pt>
                <c:pt idx="26">
                  <c:v>335.86699999999996</c:v>
                </c:pt>
              </c:numCache>
            </c:numRef>
          </c:yVal>
          <c:smooth val="0"/>
        </c:ser>
        <c:ser>
          <c:idx val="6"/>
          <c:order val="6"/>
          <c:tx>
            <c:v>cell 7 185min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('20141104 20'!$C$101:$C$102,'20141104 20'!$C$105:$C$138)</c:f>
              <c:numCache>
                <c:formatCode>0_ 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</c:numCache>
            </c:numRef>
          </c:xVal>
          <c:yVal>
            <c:numRef>
              <c:f>('20141104 20'!$J$101:$J$102,'20141104 20'!$J$105:$J$138)</c:f>
              <c:numCache>
                <c:formatCode>General</c:formatCode>
                <c:ptCount val="36"/>
                <c:pt idx="0">
                  <c:v>132.26799999999992</c:v>
                </c:pt>
                <c:pt idx="1">
                  <c:v>194.62199999999996</c:v>
                </c:pt>
                <c:pt idx="2">
                  <c:v>195.74599999999998</c:v>
                </c:pt>
                <c:pt idx="3">
                  <c:v>185.26200000000006</c:v>
                </c:pt>
                <c:pt idx="4">
                  <c:v>220.38099999999997</c:v>
                </c:pt>
                <c:pt idx="5">
                  <c:v>310.85599999999999</c:v>
                </c:pt>
                <c:pt idx="6">
                  <c:v>391.50599999999997</c:v>
                </c:pt>
                <c:pt idx="7">
                  <c:v>547.11700000000008</c:v>
                </c:pt>
                <c:pt idx="8">
                  <c:v>631.26100000000008</c:v>
                </c:pt>
                <c:pt idx="9">
                  <c:v>707.245</c:v>
                </c:pt>
                <c:pt idx="10">
                  <c:v>788.58999999999992</c:v>
                </c:pt>
                <c:pt idx="11">
                  <c:v>778.75999999999988</c:v>
                </c:pt>
                <c:pt idx="12">
                  <c:v>788.95500000000004</c:v>
                </c:pt>
                <c:pt idx="13">
                  <c:v>771.57799999999986</c:v>
                </c:pt>
                <c:pt idx="14">
                  <c:v>766.88200000000006</c:v>
                </c:pt>
                <c:pt idx="15">
                  <c:v>759.89699999999993</c:v>
                </c:pt>
                <c:pt idx="16">
                  <c:v>747.05199999999991</c:v>
                </c:pt>
                <c:pt idx="17">
                  <c:v>784.81399999999996</c:v>
                </c:pt>
                <c:pt idx="18">
                  <c:v>781.80199999999991</c:v>
                </c:pt>
                <c:pt idx="19">
                  <c:v>831.03500000000008</c:v>
                </c:pt>
                <c:pt idx="20">
                  <c:v>790.43200000000002</c:v>
                </c:pt>
                <c:pt idx="21">
                  <c:v>817.93700000000013</c:v>
                </c:pt>
                <c:pt idx="22">
                  <c:v>821.63000000000011</c:v>
                </c:pt>
                <c:pt idx="23">
                  <c:v>784.14300000000003</c:v>
                </c:pt>
                <c:pt idx="24">
                  <c:v>806.90499999999997</c:v>
                </c:pt>
                <c:pt idx="25">
                  <c:v>784.16499999999996</c:v>
                </c:pt>
                <c:pt idx="26">
                  <c:v>781.49300000000005</c:v>
                </c:pt>
                <c:pt idx="27">
                  <c:v>752.47200000000009</c:v>
                </c:pt>
                <c:pt idx="28">
                  <c:v>745.39199999999994</c:v>
                </c:pt>
                <c:pt idx="29">
                  <c:v>746.57499999999993</c:v>
                </c:pt>
                <c:pt idx="30">
                  <c:v>710.29900000000009</c:v>
                </c:pt>
                <c:pt idx="31">
                  <c:v>706.7349999999999</c:v>
                </c:pt>
                <c:pt idx="32">
                  <c:v>693.74</c:v>
                </c:pt>
                <c:pt idx="33">
                  <c:v>666.87100000000009</c:v>
                </c:pt>
                <c:pt idx="34">
                  <c:v>647.85699999999997</c:v>
                </c:pt>
                <c:pt idx="35">
                  <c:v>662.70999999999992</c:v>
                </c:pt>
              </c:numCache>
            </c:numRef>
          </c:yVal>
          <c:smooth val="0"/>
        </c:ser>
        <c:ser>
          <c:idx val="7"/>
          <c:order val="7"/>
          <c:tx>
            <c:v>cell 8 160min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('20141104 20'!$C$101:$C$102,'20141104 20'!$C$105:$C$133)</c:f>
              <c:numCache>
                <c:formatCode>0_ 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</c:numCache>
            </c:numRef>
          </c:xVal>
          <c:yVal>
            <c:numRef>
              <c:f>('20141104 20'!$K$101:$K$102,'20141104 20'!$K$105:$K$133)</c:f>
              <c:numCache>
                <c:formatCode>0.00_);[Red]\(0.00\)</c:formatCode>
                <c:ptCount val="31"/>
                <c:pt idx="0">
                  <c:v>198.93299999999988</c:v>
                </c:pt>
                <c:pt idx="1">
                  <c:v>267.2399999999999</c:v>
                </c:pt>
                <c:pt idx="2">
                  <c:v>253.58000000000004</c:v>
                </c:pt>
                <c:pt idx="3">
                  <c:v>239.74400000000003</c:v>
                </c:pt>
                <c:pt idx="4">
                  <c:v>262.23599999999999</c:v>
                </c:pt>
                <c:pt idx="5">
                  <c:v>289.31100000000015</c:v>
                </c:pt>
                <c:pt idx="6">
                  <c:v>291.86399999999992</c:v>
                </c:pt>
                <c:pt idx="7">
                  <c:v>333.26300000000003</c:v>
                </c:pt>
                <c:pt idx="8">
                  <c:v>332.75300000000004</c:v>
                </c:pt>
                <c:pt idx="9">
                  <c:v>350.19600000000003</c:v>
                </c:pt>
                <c:pt idx="10">
                  <c:v>386.35899999999992</c:v>
                </c:pt>
                <c:pt idx="11">
                  <c:v>372.69199999999989</c:v>
                </c:pt>
                <c:pt idx="12">
                  <c:v>375.37199999999996</c:v>
                </c:pt>
                <c:pt idx="13">
                  <c:v>383.49099999999987</c:v>
                </c:pt>
                <c:pt idx="14">
                  <c:v>398.60200000000009</c:v>
                </c:pt>
                <c:pt idx="15">
                  <c:v>396.42100000000005</c:v>
                </c:pt>
                <c:pt idx="16">
                  <c:v>405.04600000000005</c:v>
                </c:pt>
                <c:pt idx="17">
                  <c:v>400.90399999999988</c:v>
                </c:pt>
                <c:pt idx="18">
                  <c:v>384.55999999999995</c:v>
                </c:pt>
                <c:pt idx="19">
                  <c:v>385.31400000000008</c:v>
                </c:pt>
                <c:pt idx="20">
                  <c:v>402.78199999999993</c:v>
                </c:pt>
                <c:pt idx="21">
                  <c:v>413.10699999999997</c:v>
                </c:pt>
                <c:pt idx="22">
                  <c:v>407.18900000000008</c:v>
                </c:pt>
                <c:pt idx="23">
                  <c:v>401.14200000000005</c:v>
                </c:pt>
                <c:pt idx="24">
                  <c:v>408.30899999999997</c:v>
                </c:pt>
                <c:pt idx="25">
                  <c:v>398.39300000000003</c:v>
                </c:pt>
                <c:pt idx="26">
                  <c:v>391.755</c:v>
                </c:pt>
                <c:pt idx="27">
                  <c:v>400.54699999999991</c:v>
                </c:pt>
                <c:pt idx="28">
                  <c:v>404.64700000000005</c:v>
                </c:pt>
                <c:pt idx="29">
                  <c:v>401.40600000000006</c:v>
                </c:pt>
                <c:pt idx="30" formatCode="General">
                  <c:v>397.61</c:v>
                </c:pt>
              </c:numCache>
            </c:numRef>
          </c:yVal>
          <c:smooth val="0"/>
        </c:ser>
        <c:ser>
          <c:idx val="8"/>
          <c:order val="8"/>
          <c:tx>
            <c:v>cell 9 180min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('20141104 20'!$C$101:$C$108,'20141104 20'!$C$111:$C$137)</c:f>
              <c:numCache>
                <c:formatCode>0_ 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</c:numCache>
            </c:numRef>
          </c:xVal>
          <c:yVal>
            <c:numRef>
              <c:f>('20141104 20'!$L$101:$L$108,'20141104 20'!$L$111:$L$137)</c:f>
              <c:numCache>
                <c:formatCode>General</c:formatCode>
                <c:ptCount val="35"/>
                <c:pt idx="0">
                  <c:v>155.274</c:v>
                </c:pt>
                <c:pt idx="1">
                  <c:v>155.27499999999998</c:v>
                </c:pt>
                <c:pt idx="2">
                  <c:v>152.69599999999991</c:v>
                </c:pt>
                <c:pt idx="3">
                  <c:v>153.37099999999987</c:v>
                </c:pt>
                <c:pt idx="4">
                  <c:v>161.38599999999985</c:v>
                </c:pt>
                <c:pt idx="5">
                  <c:v>154.39700000000016</c:v>
                </c:pt>
                <c:pt idx="6">
                  <c:v>160.15700000000004</c:v>
                </c:pt>
                <c:pt idx="7">
                  <c:v>264.05200000000002</c:v>
                </c:pt>
                <c:pt idx="8">
                  <c:v>274.80800000000011</c:v>
                </c:pt>
                <c:pt idx="9">
                  <c:v>262.97699999999998</c:v>
                </c:pt>
                <c:pt idx="10">
                  <c:v>276.56499999999994</c:v>
                </c:pt>
                <c:pt idx="11">
                  <c:v>302.11800000000017</c:v>
                </c:pt>
                <c:pt idx="12">
                  <c:v>312.20100000000014</c:v>
                </c:pt>
                <c:pt idx="13">
                  <c:v>318.303</c:v>
                </c:pt>
                <c:pt idx="14">
                  <c:v>339.36099999999999</c:v>
                </c:pt>
                <c:pt idx="15">
                  <c:v>329.56000000000006</c:v>
                </c:pt>
                <c:pt idx="16">
                  <c:v>344.70100000000002</c:v>
                </c:pt>
                <c:pt idx="17">
                  <c:v>322.08199999999999</c:v>
                </c:pt>
                <c:pt idx="18">
                  <c:v>323.22400000000005</c:v>
                </c:pt>
                <c:pt idx="19">
                  <c:v>343.01300000000003</c:v>
                </c:pt>
                <c:pt idx="20">
                  <c:v>346.94200000000001</c:v>
                </c:pt>
                <c:pt idx="21">
                  <c:v>348.28</c:v>
                </c:pt>
                <c:pt idx="22">
                  <c:v>339.28099999999995</c:v>
                </c:pt>
                <c:pt idx="23">
                  <c:v>334.87700000000007</c:v>
                </c:pt>
                <c:pt idx="24">
                  <c:v>323.53899999999999</c:v>
                </c:pt>
                <c:pt idx="25">
                  <c:v>324.87099999999987</c:v>
                </c:pt>
                <c:pt idx="26">
                  <c:v>309.17200000000003</c:v>
                </c:pt>
                <c:pt idx="27">
                  <c:v>309.86900000000014</c:v>
                </c:pt>
                <c:pt idx="28">
                  <c:v>311.07500000000005</c:v>
                </c:pt>
                <c:pt idx="29">
                  <c:v>310</c:v>
                </c:pt>
                <c:pt idx="30">
                  <c:v>305.68299999999999</c:v>
                </c:pt>
                <c:pt idx="31">
                  <c:v>296.43200000000002</c:v>
                </c:pt>
                <c:pt idx="32">
                  <c:v>295.45300000000009</c:v>
                </c:pt>
                <c:pt idx="33">
                  <c:v>296.59700000000009</c:v>
                </c:pt>
                <c:pt idx="34">
                  <c:v>287.11</c:v>
                </c:pt>
              </c:numCache>
            </c:numRef>
          </c:yVal>
          <c:smooth val="0"/>
        </c:ser>
        <c:ser>
          <c:idx val="9"/>
          <c:order val="9"/>
          <c:tx>
            <c:v>cell 10 125min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('20141104 20'!$C$101:$C$112,'20141104 20'!$C$115:$C$126)</c:f>
              <c:numCache>
                <c:formatCode>0_ 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xVal>
          <c:yVal>
            <c:numRef>
              <c:f>('20141104 20'!$M$101:$M$112,'20141104 20'!$M$115:$M$126)</c:f>
              <c:numCache>
                <c:formatCode>General</c:formatCode>
                <c:ptCount val="24"/>
                <c:pt idx="0">
                  <c:v>174.04999999999995</c:v>
                </c:pt>
                <c:pt idx="1">
                  <c:v>176.03700000000015</c:v>
                </c:pt>
                <c:pt idx="2">
                  <c:v>176.39</c:v>
                </c:pt>
                <c:pt idx="3">
                  <c:v>180.26</c:v>
                </c:pt>
                <c:pt idx="4">
                  <c:v>188.43400000000008</c:v>
                </c:pt>
                <c:pt idx="5">
                  <c:v>189.22500000000002</c:v>
                </c:pt>
                <c:pt idx="6">
                  <c:v>194.47900000000004</c:v>
                </c:pt>
                <c:pt idx="7">
                  <c:v>196.91799999999989</c:v>
                </c:pt>
                <c:pt idx="8">
                  <c:v>214.29499999999996</c:v>
                </c:pt>
                <c:pt idx="9">
                  <c:v>224.76300000000015</c:v>
                </c:pt>
                <c:pt idx="10">
                  <c:v>238.95300000000009</c:v>
                </c:pt>
                <c:pt idx="11">
                  <c:v>384.8549999999999</c:v>
                </c:pt>
                <c:pt idx="12">
                  <c:v>440.75300000000004</c:v>
                </c:pt>
                <c:pt idx="13">
                  <c:v>433.54499999999996</c:v>
                </c:pt>
                <c:pt idx="14">
                  <c:v>477.84199999999998</c:v>
                </c:pt>
                <c:pt idx="15">
                  <c:v>555.59000000000015</c:v>
                </c:pt>
                <c:pt idx="16">
                  <c:v>583.03200000000004</c:v>
                </c:pt>
                <c:pt idx="17">
                  <c:v>667.53300000000002</c:v>
                </c:pt>
                <c:pt idx="18">
                  <c:v>679.072</c:v>
                </c:pt>
                <c:pt idx="19">
                  <c:v>693.78599999999994</c:v>
                </c:pt>
                <c:pt idx="20">
                  <c:v>733.5139999999999</c:v>
                </c:pt>
                <c:pt idx="21">
                  <c:v>722.63499999999988</c:v>
                </c:pt>
                <c:pt idx="22">
                  <c:v>682.37199999999996</c:v>
                </c:pt>
                <c:pt idx="23">
                  <c:v>727.82399999999996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46272"/>
        <c:axId val="1033952256"/>
      </c:scatterChart>
      <c:valAx>
        <c:axId val="103394627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952256"/>
        <c:crosses val="autoZero"/>
        <c:crossBetween val="midCat"/>
      </c:valAx>
      <c:valAx>
        <c:axId val="103395225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94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15mM</a:t>
            </a:r>
            <a:r>
              <a:rPr lang="en-US" altLang="zh-CN" baseline="0"/>
              <a:t> HU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mM'!$D$50:$D$81</c:f>
              <c:numCache>
                <c:formatCode>General</c:formatCode>
                <c:ptCount val="32"/>
                <c:pt idx="0">
                  <c:v>134.72900000000004</c:v>
                </c:pt>
                <c:pt idx="1">
                  <c:v>129.43400000000008</c:v>
                </c:pt>
                <c:pt idx="2">
                  <c:v>131.91899999999998</c:v>
                </c:pt>
                <c:pt idx="3">
                  <c:v>138.7940000000001</c:v>
                </c:pt>
                <c:pt idx="4">
                  <c:v>153.4799999999999</c:v>
                </c:pt>
                <c:pt idx="5">
                  <c:v>169.78800000000012</c:v>
                </c:pt>
                <c:pt idx="6">
                  <c:v>194.12100000000009</c:v>
                </c:pt>
                <c:pt idx="7">
                  <c:v>218.99299999999994</c:v>
                </c:pt>
                <c:pt idx="8">
                  <c:v>228.14699999999993</c:v>
                </c:pt>
                <c:pt idx="9">
                  <c:v>241.26800000000003</c:v>
                </c:pt>
                <c:pt idx="10">
                  <c:v>265.4559999999999</c:v>
                </c:pt>
                <c:pt idx="11">
                  <c:v>281.2890000000001</c:v>
                </c:pt>
                <c:pt idx="12">
                  <c:v>295.60200000000009</c:v>
                </c:pt>
                <c:pt idx="13">
                  <c:v>327.80200000000002</c:v>
                </c:pt>
                <c:pt idx="14">
                  <c:v>346.28700000000003</c:v>
                </c:pt>
                <c:pt idx="15">
                  <c:v>341.22500000000002</c:v>
                </c:pt>
                <c:pt idx="16">
                  <c:v>349.15899999999988</c:v>
                </c:pt>
                <c:pt idx="17">
                  <c:v>353.6160000000001</c:v>
                </c:pt>
                <c:pt idx="18">
                  <c:v>351.62799999999993</c:v>
                </c:pt>
                <c:pt idx="19">
                  <c:v>351.28699999999992</c:v>
                </c:pt>
                <c:pt idx="20">
                  <c:v>353.08100000000013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mM'!$E$50:$E$81</c:f>
              <c:numCache>
                <c:formatCode>General</c:formatCode>
                <c:ptCount val="32"/>
                <c:pt idx="0">
                  <c:v>134.80499999999984</c:v>
                </c:pt>
                <c:pt idx="1">
                  <c:v>136.89400000000012</c:v>
                </c:pt>
                <c:pt idx="2">
                  <c:v>143.40400000000011</c:v>
                </c:pt>
                <c:pt idx="3">
                  <c:v>168.05999999999995</c:v>
                </c:pt>
                <c:pt idx="4">
                  <c:v>182.01699999999994</c:v>
                </c:pt>
                <c:pt idx="5">
                  <c:v>194.81900000000007</c:v>
                </c:pt>
                <c:pt idx="6">
                  <c:v>213.625</c:v>
                </c:pt>
                <c:pt idx="7">
                  <c:v>217.47800000000007</c:v>
                </c:pt>
                <c:pt idx="8">
                  <c:v>220.76700000000005</c:v>
                </c:pt>
                <c:pt idx="9">
                  <c:v>219.53400000000011</c:v>
                </c:pt>
                <c:pt idx="10">
                  <c:v>229.69899999999984</c:v>
                </c:pt>
                <c:pt idx="11">
                  <c:v>217.99900000000014</c:v>
                </c:pt>
                <c:pt idx="12">
                  <c:v>227.39300000000003</c:v>
                </c:pt>
                <c:pt idx="13">
                  <c:v>236.67299999999989</c:v>
                </c:pt>
                <c:pt idx="14">
                  <c:v>246.97199999999998</c:v>
                </c:pt>
                <c:pt idx="15">
                  <c:v>254.39199999999994</c:v>
                </c:pt>
                <c:pt idx="16">
                  <c:v>245.24499999999989</c:v>
                </c:pt>
                <c:pt idx="17">
                  <c:v>249.41899999999998</c:v>
                </c:pt>
                <c:pt idx="18">
                  <c:v>246.26</c:v>
                </c:pt>
                <c:pt idx="19">
                  <c:v>240.92500000000007</c:v>
                </c:pt>
                <c:pt idx="20">
                  <c:v>241.2650000000001</c:v>
                </c:pt>
                <c:pt idx="21">
                  <c:v>247.40500000000009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mM'!$F$50:$F$81</c:f>
              <c:numCache>
                <c:formatCode>General</c:formatCode>
                <c:ptCount val="32"/>
                <c:pt idx="0">
                  <c:v>310.09000000000003</c:v>
                </c:pt>
                <c:pt idx="1">
                  <c:v>188.30400000000009</c:v>
                </c:pt>
                <c:pt idx="2">
                  <c:v>178.87699999999995</c:v>
                </c:pt>
                <c:pt idx="3">
                  <c:v>178.77699999999993</c:v>
                </c:pt>
                <c:pt idx="4">
                  <c:v>164.15100000000007</c:v>
                </c:pt>
                <c:pt idx="5">
                  <c:v>153.47900000000004</c:v>
                </c:pt>
                <c:pt idx="6">
                  <c:v>140.67199999999991</c:v>
                </c:pt>
                <c:pt idx="7">
                  <c:v>131.90600000000006</c:v>
                </c:pt>
                <c:pt idx="8">
                  <c:v>122.3599999999999</c:v>
                </c:pt>
                <c:pt idx="9">
                  <c:v>121.84800000000007</c:v>
                </c:pt>
                <c:pt idx="10">
                  <c:v>122.97100000000012</c:v>
                </c:pt>
                <c:pt idx="11">
                  <c:v>129.41200000000003</c:v>
                </c:pt>
                <c:pt idx="12">
                  <c:v>128.76999999999998</c:v>
                </c:pt>
                <c:pt idx="13">
                  <c:v>136.55500000000006</c:v>
                </c:pt>
                <c:pt idx="14">
                  <c:v>145.8130000000001</c:v>
                </c:pt>
                <c:pt idx="15">
                  <c:v>154.51599999999985</c:v>
                </c:pt>
                <c:pt idx="16">
                  <c:v>162.06100000000004</c:v>
                </c:pt>
                <c:pt idx="17">
                  <c:v>167.02300000000014</c:v>
                </c:pt>
                <c:pt idx="18">
                  <c:v>171.62399999999991</c:v>
                </c:pt>
                <c:pt idx="19">
                  <c:v>187.14699999999993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mM'!$G$50:$G$81</c:f>
              <c:numCache>
                <c:formatCode>General</c:formatCode>
                <c:ptCount val="32"/>
                <c:pt idx="0">
                  <c:v>125.7879999999999</c:v>
                </c:pt>
                <c:pt idx="1">
                  <c:v>131.04600000000005</c:v>
                </c:pt>
                <c:pt idx="2">
                  <c:v>134.27199999999993</c:v>
                </c:pt>
                <c:pt idx="3">
                  <c:v>136.81900000000007</c:v>
                </c:pt>
                <c:pt idx="4">
                  <c:v>149.83199999999988</c:v>
                </c:pt>
                <c:pt idx="5">
                  <c:v>159.87199999999996</c:v>
                </c:pt>
                <c:pt idx="6">
                  <c:v>173.24099999999999</c:v>
                </c:pt>
                <c:pt idx="7">
                  <c:v>180.92700000000013</c:v>
                </c:pt>
                <c:pt idx="8">
                  <c:v>194.68600000000004</c:v>
                </c:pt>
                <c:pt idx="9">
                  <c:v>215.85399999999993</c:v>
                </c:pt>
                <c:pt idx="10">
                  <c:v>225.8130000000001</c:v>
                </c:pt>
                <c:pt idx="11">
                  <c:v>244.67900000000009</c:v>
                </c:pt>
                <c:pt idx="12">
                  <c:v>248.91599999999994</c:v>
                </c:pt>
                <c:pt idx="13">
                  <c:v>264.09199999999987</c:v>
                </c:pt>
                <c:pt idx="14">
                  <c:v>250.53199999999993</c:v>
                </c:pt>
                <c:pt idx="15">
                  <c:v>320.17600000000004</c:v>
                </c:pt>
                <c:pt idx="16">
                  <c:v>289.11799999999994</c:v>
                </c:pt>
                <c:pt idx="17">
                  <c:v>277.697</c:v>
                </c:pt>
                <c:pt idx="18">
                  <c:v>288.39499999999998</c:v>
                </c:pt>
                <c:pt idx="19">
                  <c:v>297.36099999999999</c:v>
                </c:pt>
                <c:pt idx="20">
                  <c:v>304.47399999999993</c:v>
                </c:pt>
                <c:pt idx="21">
                  <c:v>300.87899999999991</c:v>
                </c:pt>
                <c:pt idx="22">
                  <c:v>167.38100000000009</c:v>
                </c:pt>
                <c:pt idx="23">
                  <c:v>174.81500000000005</c:v>
                </c:pt>
                <c:pt idx="24">
                  <c:v>171.04699999999991</c:v>
                </c:pt>
                <c:pt idx="25">
                  <c:v>182.91899999999998</c:v>
                </c:pt>
                <c:pt idx="26">
                  <c:v>177.95900000000006</c:v>
                </c:pt>
                <c:pt idx="27">
                  <c:v>175.35199999999986</c:v>
                </c:pt>
                <c:pt idx="28">
                  <c:v>177.8309999999999</c:v>
                </c:pt>
                <c:pt idx="29">
                  <c:v>177.97299999999996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mM'!$H$50:$H$81</c:f>
              <c:numCache>
                <c:formatCode>General</c:formatCode>
                <c:ptCount val="32"/>
                <c:pt idx="0">
                  <c:v>124.803</c:v>
                </c:pt>
                <c:pt idx="1">
                  <c:v>124.58500000000004</c:v>
                </c:pt>
                <c:pt idx="2">
                  <c:v>125.28899999999999</c:v>
                </c:pt>
                <c:pt idx="3">
                  <c:v>122.64099999999996</c:v>
                </c:pt>
                <c:pt idx="4">
                  <c:v>121.64300000000003</c:v>
                </c:pt>
                <c:pt idx="5">
                  <c:v>124.40400000000011</c:v>
                </c:pt>
                <c:pt idx="6">
                  <c:v>131.86699999999996</c:v>
                </c:pt>
                <c:pt idx="7">
                  <c:v>135.077</c:v>
                </c:pt>
                <c:pt idx="8">
                  <c:v>139.8180000000001</c:v>
                </c:pt>
                <c:pt idx="9">
                  <c:v>145.97799999999995</c:v>
                </c:pt>
                <c:pt idx="10">
                  <c:v>151.75600000000009</c:v>
                </c:pt>
                <c:pt idx="11">
                  <c:v>171.66700000000014</c:v>
                </c:pt>
                <c:pt idx="12">
                  <c:v>171.1110000000001</c:v>
                </c:pt>
                <c:pt idx="13">
                  <c:v>188.625</c:v>
                </c:pt>
                <c:pt idx="14">
                  <c:v>188.35500000000002</c:v>
                </c:pt>
                <c:pt idx="15">
                  <c:v>269.30499999999995</c:v>
                </c:pt>
                <c:pt idx="16">
                  <c:v>218.25099999999998</c:v>
                </c:pt>
                <c:pt idx="17">
                  <c:v>215.95400000000006</c:v>
                </c:pt>
                <c:pt idx="18">
                  <c:v>235.14200000000005</c:v>
                </c:pt>
                <c:pt idx="19">
                  <c:v>239.85299999999995</c:v>
                </c:pt>
                <c:pt idx="20">
                  <c:v>248.91599999999994</c:v>
                </c:pt>
                <c:pt idx="21">
                  <c:v>254.21699999999987</c:v>
                </c:pt>
                <c:pt idx="22">
                  <c:v>253.03699999999992</c:v>
                </c:pt>
                <c:pt idx="23">
                  <c:v>250.61900000000003</c:v>
                </c:pt>
                <c:pt idx="24">
                  <c:v>246.21299999999997</c:v>
                </c:pt>
                <c:pt idx="25">
                  <c:v>252.40200000000004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mM'!$I$50:$I$81</c:f>
              <c:numCache>
                <c:formatCode>General</c:formatCode>
                <c:ptCount val="32"/>
                <c:pt idx="0">
                  <c:v>128.82600000000002</c:v>
                </c:pt>
                <c:pt idx="1">
                  <c:v>126.60500000000002</c:v>
                </c:pt>
                <c:pt idx="2">
                  <c:v>127.072</c:v>
                </c:pt>
                <c:pt idx="3">
                  <c:v>137.50700000000006</c:v>
                </c:pt>
                <c:pt idx="4">
                  <c:v>162.11700000000008</c:v>
                </c:pt>
                <c:pt idx="5">
                  <c:v>194.68100000000004</c:v>
                </c:pt>
                <c:pt idx="6">
                  <c:v>238.45000000000005</c:v>
                </c:pt>
                <c:pt idx="7">
                  <c:v>276.78200000000004</c:v>
                </c:pt>
                <c:pt idx="8">
                  <c:v>327.42999999999995</c:v>
                </c:pt>
                <c:pt idx="9">
                  <c:v>351.96299999999997</c:v>
                </c:pt>
                <c:pt idx="10">
                  <c:v>382.18600000000015</c:v>
                </c:pt>
                <c:pt idx="11">
                  <c:v>388.19299999999998</c:v>
                </c:pt>
                <c:pt idx="12">
                  <c:v>416.90499999999997</c:v>
                </c:pt>
                <c:pt idx="13">
                  <c:v>408.94000000000005</c:v>
                </c:pt>
                <c:pt idx="14">
                  <c:v>464.71999999999991</c:v>
                </c:pt>
                <c:pt idx="15">
                  <c:v>422.28600000000006</c:v>
                </c:pt>
                <c:pt idx="16">
                  <c:v>436.77799999999991</c:v>
                </c:pt>
                <c:pt idx="17">
                  <c:v>429.19900000000007</c:v>
                </c:pt>
                <c:pt idx="18">
                  <c:v>422.44899999999996</c:v>
                </c:pt>
                <c:pt idx="19">
                  <c:v>421.57099999999991</c:v>
                </c:pt>
                <c:pt idx="20">
                  <c:v>400.30999999999995</c:v>
                </c:pt>
                <c:pt idx="21">
                  <c:v>384.24599999999998</c:v>
                </c:pt>
                <c:pt idx="22">
                  <c:v>388.82499999999993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mM'!$J$50:$J$81</c:f>
              <c:numCache>
                <c:formatCode>General</c:formatCode>
                <c:ptCount val="32"/>
                <c:pt idx="0">
                  <c:v>164.56400000000008</c:v>
                </c:pt>
                <c:pt idx="1">
                  <c:v>172.76599999999996</c:v>
                </c:pt>
                <c:pt idx="2">
                  <c:v>174.36199999999997</c:v>
                </c:pt>
                <c:pt idx="3">
                  <c:v>180.31100000000004</c:v>
                </c:pt>
                <c:pt idx="4">
                  <c:v>177.654</c:v>
                </c:pt>
                <c:pt idx="5">
                  <c:v>180.90000000000009</c:v>
                </c:pt>
                <c:pt idx="6">
                  <c:v>196.84800000000007</c:v>
                </c:pt>
                <c:pt idx="7">
                  <c:v>216.6160000000001</c:v>
                </c:pt>
                <c:pt idx="8">
                  <c:v>247.73900000000003</c:v>
                </c:pt>
                <c:pt idx="9">
                  <c:v>296.51900000000012</c:v>
                </c:pt>
                <c:pt idx="10">
                  <c:v>315.3900000000001</c:v>
                </c:pt>
                <c:pt idx="11">
                  <c:v>347.00999999999988</c:v>
                </c:pt>
                <c:pt idx="12">
                  <c:v>348.68999999999994</c:v>
                </c:pt>
                <c:pt idx="13">
                  <c:v>380.72199999999998</c:v>
                </c:pt>
                <c:pt idx="14">
                  <c:v>409.14699999999993</c:v>
                </c:pt>
                <c:pt idx="15">
                  <c:v>433.06900000000007</c:v>
                </c:pt>
                <c:pt idx="16">
                  <c:v>455.0379999999999</c:v>
                </c:pt>
                <c:pt idx="17">
                  <c:v>430.18200000000002</c:v>
                </c:pt>
                <c:pt idx="18">
                  <c:v>440.64800000000002</c:v>
                </c:pt>
                <c:pt idx="19">
                  <c:v>470.51900000000012</c:v>
                </c:pt>
                <c:pt idx="20">
                  <c:v>471.81899999999985</c:v>
                </c:pt>
                <c:pt idx="21">
                  <c:v>471.81399999999996</c:v>
                </c:pt>
                <c:pt idx="22">
                  <c:v>478.04900000000009</c:v>
                </c:pt>
                <c:pt idx="23">
                  <c:v>453.74900000000014</c:v>
                </c:pt>
                <c:pt idx="24">
                  <c:v>450.36400000000003</c:v>
                </c:pt>
                <c:pt idx="25">
                  <c:v>432.45100000000014</c:v>
                </c:pt>
                <c:pt idx="26">
                  <c:v>352.76200000000006</c:v>
                </c:pt>
                <c:pt idx="27">
                  <c:v>356.95800000000008</c:v>
                </c:pt>
                <c:pt idx="28">
                  <c:v>339.90800000000002</c:v>
                </c:pt>
                <c:pt idx="29">
                  <c:v>332.80799999999988</c:v>
                </c:pt>
                <c:pt idx="30">
                  <c:v>336.5870000000001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mM'!$K$50:$K$81</c:f>
              <c:numCache>
                <c:formatCode>General</c:formatCode>
                <c:ptCount val="32"/>
                <c:pt idx="0">
                  <c:v>130.99699999999996</c:v>
                </c:pt>
                <c:pt idx="1">
                  <c:v>129.94100000000003</c:v>
                </c:pt>
                <c:pt idx="2">
                  <c:v>130.89600000000007</c:v>
                </c:pt>
                <c:pt idx="3">
                  <c:v>136.947</c:v>
                </c:pt>
                <c:pt idx="4">
                  <c:v>141.62199999999996</c:v>
                </c:pt>
                <c:pt idx="5">
                  <c:v>142.76700000000005</c:v>
                </c:pt>
                <c:pt idx="6">
                  <c:v>151.02299999999991</c:v>
                </c:pt>
                <c:pt idx="7">
                  <c:v>163.86299999999994</c:v>
                </c:pt>
                <c:pt idx="8">
                  <c:v>167.74899999999991</c:v>
                </c:pt>
                <c:pt idx="9">
                  <c:v>176.70100000000002</c:v>
                </c:pt>
                <c:pt idx="10">
                  <c:v>192.80000000000007</c:v>
                </c:pt>
                <c:pt idx="11">
                  <c:v>217.71800000000007</c:v>
                </c:pt>
                <c:pt idx="12">
                  <c:v>237.24999999999989</c:v>
                </c:pt>
                <c:pt idx="13">
                  <c:v>239.33800000000008</c:v>
                </c:pt>
                <c:pt idx="14">
                  <c:v>253.43700000000013</c:v>
                </c:pt>
                <c:pt idx="15">
                  <c:v>254.09500000000003</c:v>
                </c:pt>
                <c:pt idx="16">
                  <c:v>273.08800000000008</c:v>
                </c:pt>
                <c:pt idx="17">
                  <c:v>281.70699999999999</c:v>
                </c:pt>
                <c:pt idx="18">
                  <c:v>278.21199999999999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mM'!$L$50:$L$81</c:f>
              <c:numCache>
                <c:formatCode>General</c:formatCode>
                <c:ptCount val="32"/>
                <c:pt idx="0">
                  <c:v>160.755</c:v>
                </c:pt>
                <c:pt idx="1">
                  <c:v>159.6160000000001</c:v>
                </c:pt>
                <c:pt idx="2">
                  <c:v>164.23699999999997</c:v>
                </c:pt>
                <c:pt idx="3">
                  <c:v>158.12900000000002</c:v>
                </c:pt>
                <c:pt idx="4">
                  <c:v>164.577</c:v>
                </c:pt>
                <c:pt idx="5">
                  <c:v>167.84000000000003</c:v>
                </c:pt>
                <c:pt idx="6">
                  <c:v>163.58100000000002</c:v>
                </c:pt>
                <c:pt idx="7">
                  <c:v>163.20100000000014</c:v>
                </c:pt>
                <c:pt idx="8">
                  <c:v>148.99900000000002</c:v>
                </c:pt>
                <c:pt idx="9">
                  <c:v>149.44100000000003</c:v>
                </c:pt>
                <c:pt idx="10">
                  <c:v>156.77499999999998</c:v>
                </c:pt>
                <c:pt idx="11">
                  <c:v>151.0379999999999</c:v>
                </c:pt>
                <c:pt idx="12">
                  <c:v>158.43700000000013</c:v>
                </c:pt>
                <c:pt idx="13">
                  <c:v>157.99699999999996</c:v>
                </c:pt>
                <c:pt idx="14">
                  <c:v>168.15000000000009</c:v>
                </c:pt>
                <c:pt idx="15">
                  <c:v>178.58499999999992</c:v>
                </c:pt>
                <c:pt idx="16">
                  <c:v>179.03100000000006</c:v>
                </c:pt>
                <c:pt idx="17">
                  <c:v>192.08300000000008</c:v>
                </c:pt>
                <c:pt idx="18">
                  <c:v>185.58699999999999</c:v>
                </c:pt>
                <c:pt idx="19">
                  <c:v>195.35299999999995</c:v>
                </c:pt>
                <c:pt idx="20">
                  <c:v>196.58299999999997</c:v>
                </c:pt>
                <c:pt idx="21">
                  <c:v>193.47199999999998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mM'!$M$50:$M$81</c:f>
              <c:numCache>
                <c:formatCode>General</c:formatCode>
                <c:ptCount val="32"/>
                <c:pt idx="0">
                  <c:v>157.26188888888888</c:v>
                </c:pt>
                <c:pt idx="1">
                  <c:v>144.35455555555558</c:v>
                </c:pt>
                <c:pt idx="2">
                  <c:v>145.59199999999998</c:v>
                </c:pt>
                <c:pt idx="3">
                  <c:v>150.88722222222225</c:v>
                </c:pt>
                <c:pt idx="4">
                  <c:v>157.45477777777774</c:v>
                </c:pt>
                <c:pt idx="5">
                  <c:v>165.3944444444445</c:v>
                </c:pt>
                <c:pt idx="6">
                  <c:v>178.15866666666665</c:v>
                </c:pt>
                <c:pt idx="7">
                  <c:v>189.42700000000002</c:v>
                </c:pt>
                <c:pt idx="8">
                  <c:v>199.74388888888888</c:v>
                </c:pt>
                <c:pt idx="9">
                  <c:v>213.23400000000004</c:v>
                </c:pt>
                <c:pt idx="10">
                  <c:v>226.98288888888894</c:v>
                </c:pt>
                <c:pt idx="11">
                  <c:v>238.77833333333334</c:v>
                </c:pt>
                <c:pt idx="12">
                  <c:v>248.1193333333334</c:v>
                </c:pt>
                <c:pt idx="13">
                  <c:v>260.08266666666663</c:v>
                </c:pt>
                <c:pt idx="14">
                  <c:v>274.82366666666667</c:v>
                </c:pt>
                <c:pt idx="15">
                  <c:v>291.96099999999996</c:v>
                </c:pt>
                <c:pt idx="16">
                  <c:v>289.75211111111111</c:v>
                </c:pt>
                <c:pt idx="17">
                  <c:v>288.54222222222222</c:v>
                </c:pt>
                <c:pt idx="18">
                  <c:v>291.10499999999996</c:v>
                </c:pt>
                <c:pt idx="19">
                  <c:v>300.50200000000001</c:v>
                </c:pt>
                <c:pt idx="20">
                  <c:v>316.63542857142858</c:v>
                </c:pt>
                <c:pt idx="21">
                  <c:v>308.67216666666661</c:v>
                </c:pt>
                <c:pt idx="22">
                  <c:v>321.82299999999998</c:v>
                </c:pt>
                <c:pt idx="23">
                  <c:v>293.06100000000009</c:v>
                </c:pt>
                <c:pt idx="24">
                  <c:v>289.20799999999997</c:v>
                </c:pt>
                <c:pt idx="25">
                  <c:v>289.25733333333341</c:v>
                </c:pt>
                <c:pt idx="26">
                  <c:v>265.36050000000006</c:v>
                </c:pt>
                <c:pt idx="27">
                  <c:v>266.15499999999997</c:v>
                </c:pt>
                <c:pt idx="28">
                  <c:v>258.86949999999996</c:v>
                </c:pt>
                <c:pt idx="29">
                  <c:v>255.39049999999992</c:v>
                </c:pt>
                <c:pt idx="30">
                  <c:v>336.5870000000001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mM'!$N$50:$N$81</c:f>
              <c:numCache>
                <c:formatCode>General</c:formatCode>
                <c:ptCount val="32"/>
                <c:pt idx="0">
                  <c:v>59.136099859655189</c:v>
                </c:pt>
                <c:pt idx="1">
                  <c:v>23.293530969515647</c:v>
                </c:pt>
                <c:pt idx="2">
                  <c:v>21.13733500231282</c:v>
                </c:pt>
                <c:pt idx="3">
                  <c:v>20.935365286864347</c:v>
                </c:pt>
                <c:pt idx="4">
                  <c:v>18.492157038713867</c:v>
                </c:pt>
                <c:pt idx="5">
                  <c:v>23.32891477925568</c:v>
                </c:pt>
                <c:pt idx="6">
                  <c:v>35.387493797244176</c:v>
                </c:pt>
                <c:pt idx="7">
                  <c:v>47.04692314062639</c:v>
                </c:pt>
                <c:pt idx="8">
                  <c:v>64.284192171257047</c:v>
                </c:pt>
                <c:pt idx="9">
                  <c:v>75.244238726297084</c:v>
                </c:pt>
                <c:pt idx="10">
                  <c:v>83.642038300791739</c:v>
                </c:pt>
                <c:pt idx="11">
                  <c:v>87.263552878621681</c:v>
                </c:pt>
                <c:pt idx="12">
                  <c:v>93.289528860424483</c:v>
                </c:pt>
                <c:pt idx="13">
                  <c:v>95.576838773836883</c:v>
                </c:pt>
                <c:pt idx="14">
                  <c:v>109.84843353912697</c:v>
                </c:pt>
                <c:pt idx="15">
                  <c:v>96.968361247367866</c:v>
                </c:pt>
                <c:pt idx="16">
                  <c:v>105.11944773975497</c:v>
                </c:pt>
                <c:pt idx="17">
                  <c:v>96.899478126533097</c:v>
                </c:pt>
                <c:pt idx="18">
                  <c:v>96.179293081983161</c:v>
                </c:pt>
                <c:pt idx="19">
                  <c:v>105.07538349204343</c:v>
                </c:pt>
                <c:pt idx="20">
                  <c:v>97.671868076836972</c:v>
                </c:pt>
                <c:pt idx="21">
                  <c:v>102.34989477555258</c:v>
                </c:pt>
                <c:pt idx="22">
                  <c:v>138.41926195439709</c:v>
                </c:pt>
                <c:pt idx="23">
                  <c:v>144.22911152745826</c:v>
                </c:pt>
                <c:pt idx="24">
                  <c:v>144.53693002482109</c:v>
                </c:pt>
                <c:pt idx="25">
                  <c:v>128.78389438254044</c:v>
                </c:pt>
                <c:pt idx="26">
                  <c:v>123.60438667175214</c:v>
                </c:pt>
                <c:pt idx="27">
                  <c:v>128.41483410416436</c:v>
                </c:pt>
                <c:pt idx="28">
                  <c:v>114.60574577437221</c:v>
                </c:pt>
                <c:pt idx="29">
                  <c:v>109.48487846501902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mM'!$O$50:$O$81</c:f>
              <c:numCache>
                <c:formatCode>General</c:formatCode>
                <c:ptCount val="32"/>
                <c:pt idx="0">
                  <c:v>216.39798874854407</c:v>
                </c:pt>
                <c:pt idx="1">
                  <c:v>167.64808652507122</c:v>
                </c:pt>
                <c:pt idx="2">
                  <c:v>166.72933500231281</c:v>
                </c:pt>
                <c:pt idx="3">
                  <c:v>171.82258750908659</c:v>
                </c:pt>
                <c:pt idx="4">
                  <c:v>175.94693481649159</c:v>
                </c:pt>
                <c:pt idx="5">
                  <c:v>188.72335922370019</c:v>
                </c:pt>
                <c:pt idx="6">
                  <c:v>213.54616046391084</c:v>
                </c:pt>
                <c:pt idx="7">
                  <c:v>236.47392314062643</c:v>
                </c:pt>
                <c:pt idx="8">
                  <c:v>264.02808106014595</c:v>
                </c:pt>
                <c:pt idx="9">
                  <c:v>288.47823872629715</c:v>
                </c:pt>
                <c:pt idx="10">
                  <c:v>310.62492718968065</c:v>
                </c:pt>
                <c:pt idx="11">
                  <c:v>326.04188621195499</c:v>
                </c:pt>
                <c:pt idx="12">
                  <c:v>341.4088621937579</c:v>
                </c:pt>
                <c:pt idx="13">
                  <c:v>355.65950544050349</c:v>
                </c:pt>
                <c:pt idx="14">
                  <c:v>384.67210020579364</c:v>
                </c:pt>
                <c:pt idx="15">
                  <c:v>388.92936124736781</c:v>
                </c:pt>
                <c:pt idx="16">
                  <c:v>394.87155885086611</c:v>
                </c:pt>
                <c:pt idx="17">
                  <c:v>385.44170034875532</c:v>
                </c:pt>
                <c:pt idx="18">
                  <c:v>387.28429308198315</c:v>
                </c:pt>
                <c:pt idx="19">
                  <c:v>405.57738349204345</c:v>
                </c:pt>
                <c:pt idx="20">
                  <c:v>414.30729664826555</c:v>
                </c:pt>
                <c:pt idx="21">
                  <c:v>411.02206144221918</c:v>
                </c:pt>
                <c:pt idx="22">
                  <c:v>460.24226195439707</c:v>
                </c:pt>
                <c:pt idx="23">
                  <c:v>437.29011152745835</c:v>
                </c:pt>
                <c:pt idx="24">
                  <c:v>433.74493002482109</c:v>
                </c:pt>
                <c:pt idx="25">
                  <c:v>418.04122771587384</c:v>
                </c:pt>
                <c:pt idx="26">
                  <c:v>388.9648866717522</c:v>
                </c:pt>
                <c:pt idx="27">
                  <c:v>394.56983410416433</c:v>
                </c:pt>
                <c:pt idx="28">
                  <c:v>373.47524577437218</c:v>
                </c:pt>
                <c:pt idx="29">
                  <c:v>364.87537846501891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mM'!$P$50:$P$81</c:f>
              <c:numCache>
                <c:formatCode>General</c:formatCode>
                <c:ptCount val="32"/>
                <c:pt idx="0">
                  <c:v>98.125789029233687</c:v>
                </c:pt>
                <c:pt idx="1">
                  <c:v>121.06102458603993</c:v>
                </c:pt>
                <c:pt idx="2">
                  <c:v>124.45466499768716</c:v>
                </c:pt>
                <c:pt idx="3">
                  <c:v>129.95185693535791</c:v>
                </c:pt>
                <c:pt idx="4">
                  <c:v>138.96262073906388</c:v>
                </c:pt>
                <c:pt idx="5">
                  <c:v>142.06552966518882</c:v>
                </c:pt>
                <c:pt idx="6">
                  <c:v>142.77117286942246</c:v>
                </c:pt>
                <c:pt idx="7">
                  <c:v>142.38007685937362</c:v>
                </c:pt>
                <c:pt idx="8">
                  <c:v>135.45969671763183</c:v>
                </c:pt>
                <c:pt idx="9">
                  <c:v>137.98976127370295</c:v>
                </c:pt>
                <c:pt idx="10">
                  <c:v>143.3408505880972</c:v>
                </c:pt>
                <c:pt idx="11">
                  <c:v>151.51478045471166</c:v>
                </c:pt>
                <c:pt idx="12">
                  <c:v>154.8298044729089</c:v>
                </c:pt>
                <c:pt idx="13">
                  <c:v>164.50582789282976</c:v>
                </c:pt>
                <c:pt idx="14">
                  <c:v>164.9752331275397</c:v>
                </c:pt>
                <c:pt idx="15">
                  <c:v>194.9926387526321</c:v>
                </c:pt>
                <c:pt idx="16">
                  <c:v>184.63266337135613</c:v>
                </c:pt>
                <c:pt idx="17">
                  <c:v>191.64274409568912</c:v>
                </c:pt>
                <c:pt idx="18">
                  <c:v>194.9257069180168</c:v>
                </c:pt>
                <c:pt idx="19">
                  <c:v>195.42661650795657</c:v>
                </c:pt>
                <c:pt idx="20">
                  <c:v>218.9635604945916</c:v>
                </c:pt>
                <c:pt idx="21">
                  <c:v>206.32227189111404</c:v>
                </c:pt>
                <c:pt idx="22">
                  <c:v>183.40373804560289</c:v>
                </c:pt>
                <c:pt idx="23">
                  <c:v>148.83188847254183</c:v>
                </c:pt>
                <c:pt idx="24">
                  <c:v>144.67106997517888</c:v>
                </c:pt>
                <c:pt idx="25">
                  <c:v>160.47343895079297</c:v>
                </c:pt>
                <c:pt idx="26">
                  <c:v>141.75611332824792</c:v>
                </c:pt>
                <c:pt idx="27">
                  <c:v>137.74016589583562</c:v>
                </c:pt>
                <c:pt idx="28">
                  <c:v>144.26375422562774</c:v>
                </c:pt>
                <c:pt idx="29">
                  <c:v>145.9056215349809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mM'!$Q$50:$Q$81</c:f>
              <c:numCache>
                <c:formatCode>General</c:formatCode>
                <c:ptCount val="32"/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mM'!$R$50:$R$81</c:f>
              <c:numCache>
                <c:formatCode>General</c:formatCode>
                <c:ptCount val="32"/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mM'!$S$50:$S$81</c:f>
              <c:numCache>
                <c:formatCode>General</c:formatCode>
                <c:ptCount val="32"/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mM'!$T$50:$T$81</c:f>
              <c:numCache>
                <c:formatCode>General</c:formatCode>
                <c:ptCount val="32"/>
                <c:pt idx="0">
                  <c:v>139.18500000000006</c:v>
                </c:pt>
                <c:pt idx="1">
                  <c:v>141.08200000000011</c:v>
                </c:pt>
                <c:pt idx="2">
                  <c:v>155.50700000000006</c:v>
                </c:pt>
                <c:pt idx="3">
                  <c:v>184.91700000000003</c:v>
                </c:pt>
                <c:pt idx="4">
                  <c:v>210.30399999999997</c:v>
                </c:pt>
                <c:pt idx="5">
                  <c:v>248.12599999999998</c:v>
                </c:pt>
                <c:pt idx="6">
                  <c:v>308.12099999999998</c:v>
                </c:pt>
                <c:pt idx="7">
                  <c:v>357.35100000000011</c:v>
                </c:pt>
                <c:pt idx="8">
                  <c:v>428.77799999999991</c:v>
                </c:pt>
                <c:pt idx="9">
                  <c:v>484.05399999999997</c:v>
                </c:pt>
                <c:pt idx="10">
                  <c:v>590.69600000000014</c:v>
                </c:pt>
                <c:pt idx="11">
                  <c:v>623.82400000000007</c:v>
                </c:pt>
                <c:pt idx="12">
                  <c:v>688.13700000000006</c:v>
                </c:pt>
                <c:pt idx="13">
                  <c:v>747.99999999999989</c:v>
                </c:pt>
                <c:pt idx="14">
                  <c:v>768.37799999999993</c:v>
                </c:pt>
                <c:pt idx="15">
                  <c:v>750.976</c:v>
                </c:pt>
                <c:pt idx="16">
                  <c:v>830.4140000000001</c:v>
                </c:pt>
                <c:pt idx="17">
                  <c:v>844.27499999999998</c:v>
                </c:pt>
                <c:pt idx="18">
                  <c:v>816.93300000000011</c:v>
                </c:pt>
                <c:pt idx="19">
                  <c:v>804.82399999999996</c:v>
                </c:pt>
                <c:pt idx="20">
                  <c:v>807.02900000000011</c:v>
                </c:pt>
                <c:pt idx="21">
                  <c:v>805.02</c:v>
                </c:pt>
                <c:pt idx="22">
                  <c:v>790.05100000000004</c:v>
                </c:pt>
                <c:pt idx="23">
                  <c:v>801.82600000000014</c:v>
                </c:pt>
                <c:pt idx="24">
                  <c:v>777.77799999999991</c:v>
                </c:pt>
                <c:pt idx="25">
                  <c:v>772.88300000000015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'20141105  15,30,40 mM'!$C$50:$C$81</c:f>
              <c:numCache>
                <c:formatCode>0_ 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'20141105  15,30,40 mM'!$U$50:$U$81</c:f>
              <c:numCache>
                <c:formatCode>General</c:formatCode>
                <c:ptCount val="32"/>
                <c:pt idx="0">
                  <c:v>139.95900000000006</c:v>
                </c:pt>
                <c:pt idx="1">
                  <c:v>143.47499999999991</c:v>
                </c:pt>
                <c:pt idx="2">
                  <c:v>155.13700000000006</c:v>
                </c:pt>
                <c:pt idx="3">
                  <c:v>178.84500000000003</c:v>
                </c:pt>
                <c:pt idx="4">
                  <c:v>225.505</c:v>
                </c:pt>
                <c:pt idx="5">
                  <c:v>266.36500000000001</c:v>
                </c:pt>
                <c:pt idx="6">
                  <c:v>333.56799999999998</c:v>
                </c:pt>
                <c:pt idx="7">
                  <c:v>411.61299999999994</c:v>
                </c:pt>
                <c:pt idx="8">
                  <c:v>508.46600000000001</c:v>
                </c:pt>
                <c:pt idx="9">
                  <c:v>580.78800000000001</c:v>
                </c:pt>
                <c:pt idx="10">
                  <c:v>674.00400000000013</c:v>
                </c:pt>
                <c:pt idx="11">
                  <c:v>701.298</c:v>
                </c:pt>
                <c:pt idx="12">
                  <c:v>769.49900000000002</c:v>
                </c:pt>
                <c:pt idx="13">
                  <c:v>761.23099999999999</c:v>
                </c:pt>
                <c:pt idx="14">
                  <c:v>858.47500000000002</c:v>
                </c:pt>
                <c:pt idx="15">
                  <c:v>809.13799999999992</c:v>
                </c:pt>
                <c:pt idx="16">
                  <c:v>776.90500000000009</c:v>
                </c:pt>
                <c:pt idx="17">
                  <c:v>832.69900000000007</c:v>
                </c:pt>
                <c:pt idx="18">
                  <c:v>956.12099999999998</c:v>
                </c:pt>
                <c:pt idx="19">
                  <c:v>946.76</c:v>
                </c:pt>
                <c:pt idx="20">
                  <c:v>928.47900000000004</c:v>
                </c:pt>
                <c:pt idx="21">
                  <c:v>872.83199999999999</c:v>
                </c:pt>
                <c:pt idx="22">
                  <c:v>805.27200000000005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99472"/>
        <c:axId val="743803280"/>
      </c:scatterChart>
      <c:valAx>
        <c:axId val="7437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803280"/>
        <c:crosses val="autoZero"/>
        <c:crossBetween val="midCat"/>
      </c:valAx>
      <c:valAx>
        <c:axId val="7438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79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近-加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FITC扩散测试!$B$5:$B$125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xVal>
          <c:yVal>
            <c:numRef>
              <c:f>FITC扩散测试!$C$5:$C$125</c:f>
              <c:numCache>
                <c:formatCode>General</c:formatCode>
                <c:ptCount val="121"/>
                <c:pt idx="0">
                  <c:v>1102.6959999999999</c:v>
                </c:pt>
                <c:pt idx="1">
                  <c:v>1116.6400000000001</c:v>
                </c:pt>
                <c:pt idx="2">
                  <c:v>1137.3009999999999</c:v>
                </c:pt>
                <c:pt idx="3">
                  <c:v>1164.768</c:v>
                </c:pt>
                <c:pt idx="4">
                  <c:v>1195.403</c:v>
                </c:pt>
                <c:pt idx="5">
                  <c:v>1249.713</c:v>
                </c:pt>
                <c:pt idx="6">
                  <c:v>1305.703</c:v>
                </c:pt>
                <c:pt idx="7">
                  <c:v>1368.7360000000001</c:v>
                </c:pt>
                <c:pt idx="8">
                  <c:v>1429.799</c:v>
                </c:pt>
                <c:pt idx="9">
                  <c:v>1498.424</c:v>
                </c:pt>
                <c:pt idx="10">
                  <c:v>1566.306</c:v>
                </c:pt>
                <c:pt idx="11">
                  <c:v>1628.229</c:v>
                </c:pt>
                <c:pt idx="12">
                  <c:v>1687.8340000000001</c:v>
                </c:pt>
                <c:pt idx="13">
                  <c:v>1741.29</c:v>
                </c:pt>
                <c:pt idx="14">
                  <c:v>1798.175</c:v>
                </c:pt>
                <c:pt idx="15">
                  <c:v>1846.9449999999999</c:v>
                </c:pt>
                <c:pt idx="16">
                  <c:v>1899.817</c:v>
                </c:pt>
                <c:pt idx="17">
                  <c:v>2022.6969999999999</c:v>
                </c:pt>
                <c:pt idx="18">
                  <c:v>2048.62</c:v>
                </c:pt>
                <c:pt idx="19">
                  <c:v>2078.7979999999998</c:v>
                </c:pt>
                <c:pt idx="20">
                  <c:v>2098.252</c:v>
                </c:pt>
                <c:pt idx="21">
                  <c:v>2139.712</c:v>
                </c:pt>
                <c:pt idx="22">
                  <c:v>2154.817</c:v>
                </c:pt>
                <c:pt idx="23">
                  <c:v>2204.0320000000002</c:v>
                </c:pt>
                <c:pt idx="24">
                  <c:v>2225.2379999999998</c:v>
                </c:pt>
                <c:pt idx="25">
                  <c:v>2256.953</c:v>
                </c:pt>
                <c:pt idx="26">
                  <c:v>2285.5880000000002</c:v>
                </c:pt>
                <c:pt idx="27">
                  <c:v>2299.806</c:v>
                </c:pt>
                <c:pt idx="28">
                  <c:v>2326.1030000000001</c:v>
                </c:pt>
                <c:pt idx="29">
                  <c:v>2339.6840000000002</c:v>
                </c:pt>
                <c:pt idx="30">
                  <c:v>2336.549</c:v>
                </c:pt>
                <c:pt idx="31">
                  <c:v>2373.8490000000002</c:v>
                </c:pt>
                <c:pt idx="32">
                  <c:v>2391.9279999999999</c:v>
                </c:pt>
                <c:pt idx="33">
                  <c:v>2390.855</c:v>
                </c:pt>
                <c:pt idx="34">
                  <c:v>2406.7359999999999</c:v>
                </c:pt>
                <c:pt idx="35">
                  <c:v>2423.703</c:v>
                </c:pt>
                <c:pt idx="36">
                  <c:v>2423.2739999999999</c:v>
                </c:pt>
                <c:pt idx="37">
                  <c:v>2439.759</c:v>
                </c:pt>
                <c:pt idx="38">
                  <c:v>2450.5210000000002</c:v>
                </c:pt>
                <c:pt idx="39">
                  <c:v>2462.8429999999998</c:v>
                </c:pt>
                <c:pt idx="40">
                  <c:v>2476.386</c:v>
                </c:pt>
                <c:pt idx="41">
                  <c:v>2483.3530000000001</c:v>
                </c:pt>
                <c:pt idx="42">
                  <c:v>2492.076</c:v>
                </c:pt>
                <c:pt idx="43">
                  <c:v>2508.2550000000001</c:v>
                </c:pt>
                <c:pt idx="44">
                  <c:v>2513.1149999999998</c:v>
                </c:pt>
                <c:pt idx="45">
                  <c:v>2531.1170000000002</c:v>
                </c:pt>
                <c:pt idx="46">
                  <c:v>2544.748</c:v>
                </c:pt>
                <c:pt idx="47">
                  <c:v>2558.8960000000002</c:v>
                </c:pt>
                <c:pt idx="48">
                  <c:v>2544.7739999999999</c:v>
                </c:pt>
                <c:pt idx="49">
                  <c:v>2559.3389999999999</c:v>
                </c:pt>
                <c:pt idx="50">
                  <c:v>2564.971</c:v>
                </c:pt>
                <c:pt idx="51">
                  <c:v>2562.9589999999998</c:v>
                </c:pt>
                <c:pt idx="52">
                  <c:v>2569.3000000000002</c:v>
                </c:pt>
                <c:pt idx="53">
                  <c:v>2562.3969999999999</c:v>
                </c:pt>
                <c:pt idx="54">
                  <c:v>2572.922</c:v>
                </c:pt>
                <c:pt idx="55">
                  <c:v>2583.453</c:v>
                </c:pt>
                <c:pt idx="56">
                  <c:v>2582.1370000000002</c:v>
                </c:pt>
                <c:pt idx="57">
                  <c:v>2574.5839999999998</c:v>
                </c:pt>
                <c:pt idx="58">
                  <c:v>2581.846</c:v>
                </c:pt>
                <c:pt idx="59">
                  <c:v>2580.0889999999999</c:v>
                </c:pt>
                <c:pt idx="60">
                  <c:v>2591.2089999999998</c:v>
                </c:pt>
                <c:pt idx="61">
                  <c:v>2591.8530000000001</c:v>
                </c:pt>
                <c:pt idx="62">
                  <c:v>2590.1779999999999</c:v>
                </c:pt>
                <c:pt idx="63">
                  <c:v>2595.9650000000001</c:v>
                </c:pt>
                <c:pt idx="64">
                  <c:v>2597.5250000000001</c:v>
                </c:pt>
                <c:pt idx="65">
                  <c:v>2591.4369999999999</c:v>
                </c:pt>
                <c:pt idx="66">
                  <c:v>2588.3530000000001</c:v>
                </c:pt>
                <c:pt idx="67">
                  <c:v>2586.9499999999998</c:v>
                </c:pt>
                <c:pt idx="68">
                  <c:v>2589.826</c:v>
                </c:pt>
                <c:pt idx="69">
                  <c:v>2604.7530000000002</c:v>
                </c:pt>
                <c:pt idx="70">
                  <c:v>2603.8209999999999</c:v>
                </c:pt>
                <c:pt idx="71">
                  <c:v>2624.3649999999998</c:v>
                </c:pt>
                <c:pt idx="72">
                  <c:v>2624.3560000000002</c:v>
                </c:pt>
                <c:pt idx="73">
                  <c:v>2624.143</c:v>
                </c:pt>
                <c:pt idx="74">
                  <c:v>2620.7719999999999</c:v>
                </c:pt>
                <c:pt idx="75">
                  <c:v>2646.8310000000001</c:v>
                </c:pt>
                <c:pt idx="76">
                  <c:v>2627.2420000000002</c:v>
                </c:pt>
                <c:pt idx="77">
                  <c:v>2627.3960000000002</c:v>
                </c:pt>
                <c:pt idx="78">
                  <c:v>2644.6419999999998</c:v>
                </c:pt>
                <c:pt idx="79">
                  <c:v>2639.982</c:v>
                </c:pt>
                <c:pt idx="80">
                  <c:v>2636.9009999999998</c:v>
                </c:pt>
                <c:pt idx="81">
                  <c:v>2638.98</c:v>
                </c:pt>
                <c:pt idx="82">
                  <c:v>2621.2600000000002</c:v>
                </c:pt>
                <c:pt idx="83">
                  <c:v>2635.9810000000002</c:v>
                </c:pt>
                <c:pt idx="84">
                  <c:v>2636.944</c:v>
                </c:pt>
                <c:pt idx="85">
                  <c:v>2615.3809999999999</c:v>
                </c:pt>
                <c:pt idx="86">
                  <c:v>2629.1109999999999</c:v>
                </c:pt>
                <c:pt idx="87">
                  <c:v>2614.8820000000001</c:v>
                </c:pt>
                <c:pt idx="88">
                  <c:v>2608.3420000000001</c:v>
                </c:pt>
                <c:pt idx="89">
                  <c:v>2609.2930000000001</c:v>
                </c:pt>
                <c:pt idx="90">
                  <c:v>2609.2829999999999</c:v>
                </c:pt>
                <c:pt idx="91">
                  <c:v>2596.0149999999999</c:v>
                </c:pt>
                <c:pt idx="92">
                  <c:v>2587.029</c:v>
                </c:pt>
                <c:pt idx="93">
                  <c:v>2592.5880000000002</c:v>
                </c:pt>
                <c:pt idx="94">
                  <c:v>2594.5479999999998</c:v>
                </c:pt>
                <c:pt idx="95">
                  <c:v>2593.9</c:v>
                </c:pt>
                <c:pt idx="96">
                  <c:v>2593.7620000000002</c:v>
                </c:pt>
                <c:pt idx="97">
                  <c:v>2588.8760000000002</c:v>
                </c:pt>
                <c:pt idx="98">
                  <c:v>2602.9189999999999</c:v>
                </c:pt>
                <c:pt idx="99">
                  <c:v>2589.0709999999999</c:v>
                </c:pt>
                <c:pt idx="100">
                  <c:v>2597.0070000000001</c:v>
                </c:pt>
                <c:pt idx="101">
                  <c:v>2594.4079999999999</c:v>
                </c:pt>
                <c:pt idx="102">
                  <c:v>2591.0700000000002</c:v>
                </c:pt>
                <c:pt idx="103">
                  <c:v>2583.5500000000002</c:v>
                </c:pt>
                <c:pt idx="104">
                  <c:v>2587.7269999999999</c:v>
                </c:pt>
                <c:pt idx="105">
                  <c:v>2577.8980000000001</c:v>
                </c:pt>
                <c:pt idx="106">
                  <c:v>2572.5929999999998</c:v>
                </c:pt>
                <c:pt idx="107">
                  <c:v>2567.23</c:v>
                </c:pt>
                <c:pt idx="108">
                  <c:v>2579.2730000000001</c:v>
                </c:pt>
                <c:pt idx="109">
                  <c:v>2581.4859999999999</c:v>
                </c:pt>
                <c:pt idx="110">
                  <c:v>2579.5700000000002</c:v>
                </c:pt>
                <c:pt idx="111">
                  <c:v>2575.6680000000001</c:v>
                </c:pt>
                <c:pt idx="112">
                  <c:v>2570.8919999999998</c:v>
                </c:pt>
                <c:pt idx="113">
                  <c:v>2581.0940000000001</c:v>
                </c:pt>
                <c:pt idx="114">
                  <c:v>2553.4810000000002</c:v>
                </c:pt>
                <c:pt idx="115">
                  <c:v>2576.7109999999998</c:v>
                </c:pt>
                <c:pt idx="116">
                  <c:v>2559.0349999999999</c:v>
                </c:pt>
                <c:pt idx="117">
                  <c:v>2570.6039999999998</c:v>
                </c:pt>
                <c:pt idx="118">
                  <c:v>2589.6439999999998</c:v>
                </c:pt>
                <c:pt idx="119">
                  <c:v>2580.328</c:v>
                </c:pt>
                <c:pt idx="120">
                  <c:v>2583.38</c:v>
                </c:pt>
              </c:numCache>
            </c:numRef>
          </c:yVal>
          <c:smooth val="0"/>
        </c:ser>
        <c:ser>
          <c:idx val="1"/>
          <c:order val="1"/>
          <c:tx>
            <c:v>近-去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FITC扩散测试!$B$5:$B$125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xVal>
          <c:yVal>
            <c:numRef>
              <c:f>FITC扩散测试!$D$5:$D$125</c:f>
              <c:numCache>
                <c:formatCode>General</c:formatCode>
                <c:ptCount val="121"/>
                <c:pt idx="0">
                  <c:v>2639.5990000000002</c:v>
                </c:pt>
                <c:pt idx="1">
                  <c:v>2563.9140000000002</c:v>
                </c:pt>
                <c:pt idx="2">
                  <c:v>2509.4960000000001</c:v>
                </c:pt>
                <c:pt idx="3">
                  <c:v>2427.2750000000001</c:v>
                </c:pt>
                <c:pt idx="4">
                  <c:v>2415.2069999999999</c:v>
                </c:pt>
                <c:pt idx="5">
                  <c:v>2369.2049999999999</c:v>
                </c:pt>
                <c:pt idx="6">
                  <c:v>2280.8879999999999</c:v>
                </c:pt>
                <c:pt idx="7">
                  <c:v>2235.895</c:v>
                </c:pt>
                <c:pt idx="8">
                  <c:v>2198.7860000000001</c:v>
                </c:pt>
                <c:pt idx="9">
                  <c:v>2153.3209999999999</c:v>
                </c:pt>
                <c:pt idx="10">
                  <c:v>2111.752</c:v>
                </c:pt>
                <c:pt idx="11">
                  <c:v>2075.3710000000001</c:v>
                </c:pt>
                <c:pt idx="12">
                  <c:v>2053.3690000000001</c:v>
                </c:pt>
                <c:pt idx="13">
                  <c:v>1998.175</c:v>
                </c:pt>
                <c:pt idx="14">
                  <c:v>1961.454</c:v>
                </c:pt>
                <c:pt idx="15">
                  <c:v>1922.146</c:v>
                </c:pt>
                <c:pt idx="16">
                  <c:v>1887.348</c:v>
                </c:pt>
                <c:pt idx="17">
                  <c:v>1863.136</c:v>
                </c:pt>
                <c:pt idx="18">
                  <c:v>1838.7670000000001</c:v>
                </c:pt>
                <c:pt idx="19">
                  <c:v>1817.943</c:v>
                </c:pt>
                <c:pt idx="20">
                  <c:v>1791.039</c:v>
                </c:pt>
                <c:pt idx="21">
                  <c:v>1775.6469999999999</c:v>
                </c:pt>
                <c:pt idx="22">
                  <c:v>1747.6780000000001</c:v>
                </c:pt>
                <c:pt idx="23">
                  <c:v>1732.9449999999999</c:v>
                </c:pt>
                <c:pt idx="24">
                  <c:v>1694.837</c:v>
                </c:pt>
                <c:pt idx="25">
                  <c:v>1677.684</c:v>
                </c:pt>
                <c:pt idx="26">
                  <c:v>1662.38</c:v>
                </c:pt>
                <c:pt idx="27">
                  <c:v>1631.672</c:v>
                </c:pt>
                <c:pt idx="28">
                  <c:v>1625.9079999999999</c:v>
                </c:pt>
                <c:pt idx="29">
                  <c:v>1605.335</c:v>
                </c:pt>
                <c:pt idx="30">
                  <c:v>1590.404</c:v>
                </c:pt>
                <c:pt idx="31">
                  <c:v>1572.777</c:v>
                </c:pt>
                <c:pt idx="32">
                  <c:v>1559.9480000000001</c:v>
                </c:pt>
                <c:pt idx="33">
                  <c:v>1537.3879999999999</c:v>
                </c:pt>
                <c:pt idx="34">
                  <c:v>1530.2360000000001</c:v>
                </c:pt>
                <c:pt idx="35">
                  <c:v>1515.3209999999999</c:v>
                </c:pt>
                <c:pt idx="36">
                  <c:v>1504.566</c:v>
                </c:pt>
                <c:pt idx="37">
                  <c:v>1492.675</c:v>
                </c:pt>
                <c:pt idx="38">
                  <c:v>1475.6869999999999</c:v>
                </c:pt>
                <c:pt idx="39">
                  <c:v>1461.1959999999999</c:v>
                </c:pt>
                <c:pt idx="40">
                  <c:v>1455.769</c:v>
                </c:pt>
                <c:pt idx="41">
                  <c:v>1446.9739999999999</c:v>
                </c:pt>
                <c:pt idx="42">
                  <c:v>1443.03</c:v>
                </c:pt>
                <c:pt idx="43">
                  <c:v>1419.278</c:v>
                </c:pt>
                <c:pt idx="44">
                  <c:v>1419.191</c:v>
                </c:pt>
                <c:pt idx="45">
                  <c:v>1409.2729999999999</c:v>
                </c:pt>
                <c:pt idx="46">
                  <c:v>1401.7550000000001</c:v>
                </c:pt>
                <c:pt idx="47">
                  <c:v>1389.558</c:v>
                </c:pt>
                <c:pt idx="48">
                  <c:v>1386.4829999999999</c:v>
                </c:pt>
                <c:pt idx="49">
                  <c:v>1374.327</c:v>
                </c:pt>
                <c:pt idx="50">
                  <c:v>1374.25</c:v>
                </c:pt>
                <c:pt idx="51">
                  <c:v>1366.587</c:v>
                </c:pt>
                <c:pt idx="52">
                  <c:v>1362.325</c:v>
                </c:pt>
                <c:pt idx="53">
                  <c:v>1356.2080000000001</c:v>
                </c:pt>
                <c:pt idx="54">
                  <c:v>1342.048</c:v>
                </c:pt>
                <c:pt idx="55">
                  <c:v>1340.2650000000001</c:v>
                </c:pt>
                <c:pt idx="56">
                  <c:v>1332.499</c:v>
                </c:pt>
                <c:pt idx="57">
                  <c:v>1331.2919999999999</c:v>
                </c:pt>
                <c:pt idx="58">
                  <c:v>1315.951</c:v>
                </c:pt>
                <c:pt idx="59">
                  <c:v>1319.711</c:v>
                </c:pt>
                <c:pt idx="60">
                  <c:v>1320.0450000000001</c:v>
                </c:pt>
                <c:pt idx="61">
                  <c:v>1310.569</c:v>
                </c:pt>
                <c:pt idx="62">
                  <c:v>1304.43</c:v>
                </c:pt>
                <c:pt idx="63">
                  <c:v>1304.742</c:v>
                </c:pt>
                <c:pt idx="64">
                  <c:v>1295.93</c:v>
                </c:pt>
                <c:pt idx="65">
                  <c:v>1297.452</c:v>
                </c:pt>
                <c:pt idx="66">
                  <c:v>1298.4459999999999</c:v>
                </c:pt>
                <c:pt idx="67">
                  <c:v>1290.3320000000001</c:v>
                </c:pt>
                <c:pt idx="68">
                  <c:v>1285.26</c:v>
                </c:pt>
                <c:pt idx="69">
                  <c:v>1277.0740000000001</c:v>
                </c:pt>
                <c:pt idx="70">
                  <c:v>1281.047</c:v>
                </c:pt>
                <c:pt idx="71">
                  <c:v>1279.6030000000001</c:v>
                </c:pt>
                <c:pt idx="72">
                  <c:v>1268.45</c:v>
                </c:pt>
                <c:pt idx="73">
                  <c:v>1262.1389999999999</c:v>
                </c:pt>
                <c:pt idx="74">
                  <c:v>1263.8050000000001</c:v>
                </c:pt>
                <c:pt idx="75">
                  <c:v>1262.222</c:v>
                </c:pt>
                <c:pt idx="76">
                  <c:v>1255.3710000000001</c:v>
                </c:pt>
                <c:pt idx="77">
                  <c:v>1248.289</c:v>
                </c:pt>
                <c:pt idx="78">
                  <c:v>1248.6089999999999</c:v>
                </c:pt>
                <c:pt idx="79">
                  <c:v>1242.6120000000001</c:v>
                </c:pt>
                <c:pt idx="80">
                  <c:v>1241.742</c:v>
                </c:pt>
                <c:pt idx="81">
                  <c:v>1233.944</c:v>
                </c:pt>
                <c:pt idx="82">
                  <c:v>1229.931</c:v>
                </c:pt>
                <c:pt idx="83">
                  <c:v>1226.7950000000001</c:v>
                </c:pt>
                <c:pt idx="84">
                  <c:v>1230.4069999999999</c:v>
                </c:pt>
                <c:pt idx="85">
                  <c:v>1225.7059999999999</c:v>
                </c:pt>
                <c:pt idx="86">
                  <c:v>1215.865</c:v>
                </c:pt>
                <c:pt idx="87">
                  <c:v>1221.95</c:v>
                </c:pt>
                <c:pt idx="88">
                  <c:v>1221.4659999999999</c:v>
                </c:pt>
                <c:pt idx="89">
                  <c:v>1216.259</c:v>
                </c:pt>
                <c:pt idx="90">
                  <c:v>1208.0039999999999</c:v>
                </c:pt>
                <c:pt idx="91">
                  <c:v>1213.6759999999999</c:v>
                </c:pt>
                <c:pt idx="92">
                  <c:v>1212.4880000000001</c:v>
                </c:pt>
                <c:pt idx="93">
                  <c:v>1211.4939999999999</c:v>
                </c:pt>
                <c:pt idx="94">
                  <c:v>1216.2950000000001</c:v>
                </c:pt>
                <c:pt idx="95">
                  <c:v>1213.366</c:v>
                </c:pt>
                <c:pt idx="96">
                  <c:v>1212.242</c:v>
                </c:pt>
                <c:pt idx="97">
                  <c:v>1201.972</c:v>
                </c:pt>
                <c:pt idx="98">
                  <c:v>1201</c:v>
                </c:pt>
                <c:pt idx="99">
                  <c:v>1201.306</c:v>
                </c:pt>
                <c:pt idx="100">
                  <c:v>1199.2470000000001</c:v>
                </c:pt>
                <c:pt idx="101">
                  <c:v>1194.4659999999999</c:v>
                </c:pt>
                <c:pt idx="102">
                  <c:v>1190.7349999999999</c:v>
                </c:pt>
                <c:pt idx="103">
                  <c:v>1190.2349999999999</c:v>
                </c:pt>
                <c:pt idx="104">
                  <c:v>1190.952</c:v>
                </c:pt>
                <c:pt idx="105">
                  <c:v>1190.2529999999999</c:v>
                </c:pt>
                <c:pt idx="106">
                  <c:v>1183.9760000000001</c:v>
                </c:pt>
                <c:pt idx="107">
                  <c:v>1184.856</c:v>
                </c:pt>
                <c:pt idx="108">
                  <c:v>1184.402</c:v>
                </c:pt>
                <c:pt idx="109">
                  <c:v>1184.2739999999999</c:v>
                </c:pt>
                <c:pt idx="110">
                  <c:v>1185.32</c:v>
                </c:pt>
                <c:pt idx="111">
                  <c:v>1183.807</c:v>
                </c:pt>
                <c:pt idx="112">
                  <c:v>1181.116</c:v>
                </c:pt>
                <c:pt idx="113">
                  <c:v>1175.748</c:v>
                </c:pt>
                <c:pt idx="114">
                  <c:v>1173.0440000000001</c:v>
                </c:pt>
                <c:pt idx="115">
                  <c:v>1178.2860000000001</c:v>
                </c:pt>
                <c:pt idx="116">
                  <c:v>1180.0350000000001</c:v>
                </c:pt>
                <c:pt idx="117">
                  <c:v>1175.8869999999999</c:v>
                </c:pt>
                <c:pt idx="118">
                  <c:v>1178.027</c:v>
                </c:pt>
                <c:pt idx="119">
                  <c:v>1174.856</c:v>
                </c:pt>
                <c:pt idx="120">
                  <c:v>1177.588</c:v>
                </c:pt>
              </c:numCache>
            </c:numRef>
          </c:yVal>
          <c:smooth val="0"/>
        </c:ser>
        <c:ser>
          <c:idx val="2"/>
          <c:order val="2"/>
          <c:tx>
            <c:v>远-加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FITC扩散测试!$B$5:$B$125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xVal>
          <c:yVal>
            <c:numRef>
              <c:f>FITC扩散测试!$E$5:$E$125</c:f>
              <c:numCache>
                <c:formatCode>General</c:formatCode>
                <c:ptCount val="121"/>
                <c:pt idx="0">
                  <c:v>1116.1489999999999</c:v>
                </c:pt>
                <c:pt idx="1">
                  <c:v>1123.6500000000001</c:v>
                </c:pt>
                <c:pt idx="2">
                  <c:v>1151.2470000000001</c:v>
                </c:pt>
                <c:pt idx="3">
                  <c:v>1198.615</c:v>
                </c:pt>
                <c:pt idx="4">
                  <c:v>1278.6179999999999</c:v>
                </c:pt>
                <c:pt idx="5">
                  <c:v>1368.2139999999999</c:v>
                </c:pt>
                <c:pt idx="6">
                  <c:v>1486.482</c:v>
                </c:pt>
                <c:pt idx="7">
                  <c:v>1614.2639999999999</c:v>
                </c:pt>
                <c:pt idx="8">
                  <c:v>1749.299</c:v>
                </c:pt>
                <c:pt idx="9">
                  <c:v>1890.2539999999999</c:v>
                </c:pt>
                <c:pt idx="10">
                  <c:v>2023.9690000000001</c:v>
                </c:pt>
                <c:pt idx="11">
                  <c:v>2155.4630000000002</c:v>
                </c:pt>
                <c:pt idx="12">
                  <c:v>2284.0859999999998</c:v>
                </c:pt>
                <c:pt idx="13">
                  <c:v>2411.8330000000001</c:v>
                </c:pt>
                <c:pt idx="14">
                  <c:v>2518.5909999999999</c:v>
                </c:pt>
                <c:pt idx="15">
                  <c:v>2607.8029999999999</c:v>
                </c:pt>
                <c:pt idx="16">
                  <c:v>2696.0419999999999</c:v>
                </c:pt>
                <c:pt idx="17">
                  <c:v>2802.8009999999999</c:v>
                </c:pt>
                <c:pt idx="18">
                  <c:v>2888.386</c:v>
                </c:pt>
                <c:pt idx="19">
                  <c:v>2938.8870000000002</c:v>
                </c:pt>
                <c:pt idx="20">
                  <c:v>3026.1060000000002</c:v>
                </c:pt>
                <c:pt idx="21">
                  <c:v>3084.6390000000001</c:v>
                </c:pt>
                <c:pt idx="22">
                  <c:v>3127.4789999999998</c:v>
                </c:pt>
                <c:pt idx="23">
                  <c:v>3186.9029999999998</c:v>
                </c:pt>
                <c:pt idx="24">
                  <c:v>3254.6640000000002</c:v>
                </c:pt>
                <c:pt idx="25">
                  <c:v>3281.1909999999998</c:v>
                </c:pt>
                <c:pt idx="26">
                  <c:v>3319.116</c:v>
                </c:pt>
                <c:pt idx="27">
                  <c:v>3361.8539999999998</c:v>
                </c:pt>
                <c:pt idx="28">
                  <c:v>3405.6080000000002</c:v>
                </c:pt>
                <c:pt idx="29">
                  <c:v>3444.41</c:v>
                </c:pt>
                <c:pt idx="30">
                  <c:v>3447.7640000000001</c:v>
                </c:pt>
                <c:pt idx="31">
                  <c:v>3476.0459999999998</c:v>
                </c:pt>
                <c:pt idx="32">
                  <c:v>3505.1990000000001</c:v>
                </c:pt>
                <c:pt idx="33">
                  <c:v>3546.3939999999998</c:v>
                </c:pt>
                <c:pt idx="34">
                  <c:v>3554.6750000000002</c:v>
                </c:pt>
                <c:pt idx="35">
                  <c:v>3556.2849999999999</c:v>
                </c:pt>
                <c:pt idx="36">
                  <c:v>3581.58</c:v>
                </c:pt>
                <c:pt idx="37">
                  <c:v>3594.2159999999999</c:v>
                </c:pt>
                <c:pt idx="38">
                  <c:v>3613.6819999999998</c:v>
                </c:pt>
                <c:pt idx="39">
                  <c:v>3639.616</c:v>
                </c:pt>
                <c:pt idx="40">
                  <c:v>3645.2890000000002</c:v>
                </c:pt>
                <c:pt idx="41">
                  <c:v>3638.6590000000001</c:v>
                </c:pt>
                <c:pt idx="42">
                  <c:v>3652.1439999999998</c:v>
                </c:pt>
                <c:pt idx="43">
                  <c:v>3672.904</c:v>
                </c:pt>
                <c:pt idx="44">
                  <c:v>3662.683</c:v>
                </c:pt>
                <c:pt idx="45">
                  <c:v>3663.578</c:v>
                </c:pt>
                <c:pt idx="46">
                  <c:v>3671.1219999999998</c:v>
                </c:pt>
                <c:pt idx="47">
                  <c:v>3668.4769999999999</c:v>
                </c:pt>
                <c:pt idx="48">
                  <c:v>3704.1280000000002</c:v>
                </c:pt>
                <c:pt idx="49">
                  <c:v>3675.828</c:v>
                </c:pt>
                <c:pt idx="50">
                  <c:v>3691.7220000000002</c:v>
                </c:pt>
                <c:pt idx="51">
                  <c:v>3693.7779999999998</c:v>
                </c:pt>
                <c:pt idx="52">
                  <c:v>3701.248</c:v>
                </c:pt>
                <c:pt idx="53">
                  <c:v>3692.17</c:v>
                </c:pt>
                <c:pt idx="54">
                  <c:v>3707.4789999999998</c:v>
                </c:pt>
                <c:pt idx="55">
                  <c:v>3682.5740000000001</c:v>
                </c:pt>
                <c:pt idx="56">
                  <c:v>3682.0160000000001</c:v>
                </c:pt>
                <c:pt idx="57">
                  <c:v>3684.0590000000002</c:v>
                </c:pt>
                <c:pt idx="58">
                  <c:v>3683.0929999999998</c:v>
                </c:pt>
                <c:pt idx="59">
                  <c:v>3686.4490000000001</c:v>
                </c:pt>
                <c:pt idx="60">
                  <c:v>3706.2930000000001</c:v>
                </c:pt>
                <c:pt idx="61">
                  <c:v>3685.4360000000001</c:v>
                </c:pt>
                <c:pt idx="62">
                  <c:v>3649.567</c:v>
                </c:pt>
                <c:pt idx="63">
                  <c:v>3668.922</c:v>
                </c:pt>
                <c:pt idx="64">
                  <c:v>3683.9569999999999</c:v>
                </c:pt>
                <c:pt idx="65">
                  <c:v>3682.8789999999999</c:v>
                </c:pt>
                <c:pt idx="66">
                  <c:v>3675.2060000000001</c:v>
                </c:pt>
                <c:pt idx="67">
                  <c:v>3657.0619999999999</c:v>
                </c:pt>
                <c:pt idx="68">
                  <c:v>3652.0880000000002</c:v>
                </c:pt>
                <c:pt idx="69">
                  <c:v>3659.047</c:v>
                </c:pt>
                <c:pt idx="70">
                  <c:v>3608.1950000000002</c:v>
                </c:pt>
                <c:pt idx="71">
                  <c:v>3640.2979999999998</c:v>
                </c:pt>
                <c:pt idx="72">
                  <c:v>3634.0149999999999</c:v>
                </c:pt>
                <c:pt idx="73">
                  <c:v>3657.2950000000001</c:v>
                </c:pt>
                <c:pt idx="74">
                  <c:v>3643.252</c:v>
                </c:pt>
                <c:pt idx="75">
                  <c:v>3628.7860000000001</c:v>
                </c:pt>
                <c:pt idx="76">
                  <c:v>3621.4110000000001</c:v>
                </c:pt>
                <c:pt idx="77">
                  <c:v>3618.962</c:v>
                </c:pt>
                <c:pt idx="78">
                  <c:v>3646.43</c:v>
                </c:pt>
                <c:pt idx="79">
                  <c:v>3611.4349999999999</c:v>
                </c:pt>
                <c:pt idx="80">
                  <c:v>3620.0540000000001</c:v>
                </c:pt>
                <c:pt idx="81">
                  <c:v>3616.0059999999999</c:v>
                </c:pt>
                <c:pt idx="82">
                  <c:v>3603.732</c:v>
                </c:pt>
                <c:pt idx="83">
                  <c:v>3598.4560000000001</c:v>
                </c:pt>
                <c:pt idx="84">
                  <c:v>3592.7779999999998</c:v>
                </c:pt>
                <c:pt idx="85">
                  <c:v>3594.02</c:v>
                </c:pt>
                <c:pt idx="86">
                  <c:v>3587.4160000000002</c:v>
                </c:pt>
                <c:pt idx="87">
                  <c:v>3581.2469999999998</c:v>
                </c:pt>
                <c:pt idx="88">
                  <c:v>3582.9949999999999</c:v>
                </c:pt>
                <c:pt idx="89">
                  <c:v>3568.2289999999998</c:v>
                </c:pt>
                <c:pt idx="90">
                  <c:v>3564.1579999999999</c:v>
                </c:pt>
                <c:pt idx="91">
                  <c:v>3554.0230000000001</c:v>
                </c:pt>
                <c:pt idx="92">
                  <c:v>3545.9639999999999</c:v>
                </c:pt>
                <c:pt idx="93">
                  <c:v>3554.4650000000001</c:v>
                </c:pt>
                <c:pt idx="94">
                  <c:v>3543.3389999999999</c:v>
                </c:pt>
                <c:pt idx="95">
                  <c:v>3550.0749999999998</c:v>
                </c:pt>
                <c:pt idx="96">
                  <c:v>3531.1219999999998</c:v>
                </c:pt>
                <c:pt idx="97">
                  <c:v>3531.308</c:v>
                </c:pt>
                <c:pt idx="98">
                  <c:v>3505.1669999999999</c:v>
                </c:pt>
                <c:pt idx="99">
                  <c:v>3521.9140000000002</c:v>
                </c:pt>
                <c:pt idx="100">
                  <c:v>3531.8110000000001</c:v>
                </c:pt>
                <c:pt idx="101">
                  <c:v>3504.346</c:v>
                </c:pt>
                <c:pt idx="102">
                  <c:v>3494.9780000000001</c:v>
                </c:pt>
                <c:pt idx="103">
                  <c:v>3498.3270000000002</c:v>
                </c:pt>
                <c:pt idx="104">
                  <c:v>3481.3620000000001</c:v>
                </c:pt>
                <c:pt idx="105">
                  <c:v>3476.6280000000002</c:v>
                </c:pt>
                <c:pt idx="106">
                  <c:v>3472.0309999999999</c:v>
                </c:pt>
                <c:pt idx="107">
                  <c:v>3467.4279999999999</c:v>
                </c:pt>
                <c:pt idx="108">
                  <c:v>3438.4679999999998</c:v>
                </c:pt>
                <c:pt idx="109">
                  <c:v>3451.8310000000001</c:v>
                </c:pt>
                <c:pt idx="110">
                  <c:v>3443.6750000000002</c:v>
                </c:pt>
                <c:pt idx="111">
                  <c:v>3458.8580000000002</c:v>
                </c:pt>
                <c:pt idx="112">
                  <c:v>3446.2629999999999</c:v>
                </c:pt>
                <c:pt idx="113">
                  <c:v>3450.6190000000001</c:v>
                </c:pt>
                <c:pt idx="114">
                  <c:v>3437.183</c:v>
                </c:pt>
                <c:pt idx="115">
                  <c:v>3433.9969999999998</c:v>
                </c:pt>
                <c:pt idx="116">
                  <c:v>3443.0030000000002</c:v>
                </c:pt>
                <c:pt idx="117">
                  <c:v>3428.8449999999998</c:v>
                </c:pt>
                <c:pt idx="118">
                  <c:v>3424.2840000000001</c:v>
                </c:pt>
                <c:pt idx="119">
                  <c:v>3414.9769999999999</c:v>
                </c:pt>
                <c:pt idx="120">
                  <c:v>3403.5279999999998</c:v>
                </c:pt>
              </c:numCache>
            </c:numRef>
          </c:yVal>
          <c:smooth val="0"/>
        </c:ser>
        <c:ser>
          <c:idx val="3"/>
          <c:order val="3"/>
          <c:tx>
            <c:v>远-去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FITC扩散测试!$B$5:$B$125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xVal>
          <c:yVal>
            <c:numRef>
              <c:f>FITC扩散测试!$F$5:$F$125</c:f>
              <c:numCache>
                <c:formatCode>General</c:formatCode>
                <c:ptCount val="121"/>
                <c:pt idx="0">
                  <c:v>3432.37</c:v>
                </c:pt>
                <c:pt idx="1">
                  <c:v>3367.9850000000001</c:v>
                </c:pt>
                <c:pt idx="2">
                  <c:v>3362.4580000000001</c:v>
                </c:pt>
                <c:pt idx="3">
                  <c:v>3297.2220000000002</c:v>
                </c:pt>
                <c:pt idx="4">
                  <c:v>3241.288</c:v>
                </c:pt>
                <c:pt idx="5">
                  <c:v>3167.982</c:v>
                </c:pt>
                <c:pt idx="6">
                  <c:v>3097.5880000000002</c:v>
                </c:pt>
                <c:pt idx="7">
                  <c:v>3019.5120000000002</c:v>
                </c:pt>
                <c:pt idx="8">
                  <c:v>2958.502</c:v>
                </c:pt>
                <c:pt idx="9">
                  <c:v>2892.0929999999998</c:v>
                </c:pt>
                <c:pt idx="10">
                  <c:v>2828.3780000000002</c:v>
                </c:pt>
                <c:pt idx="11">
                  <c:v>2762.0450000000001</c:v>
                </c:pt>
                <c:pt idx="12">
                  <c:v>2696.471</c:v>
                </c:pt>
                <c:pt idx="13">
                  <c:v>2645.0219999999999</c:v>
                </c:pt>
                <c:pt idx="14">
                  <c:v>2586.7530000000002</c:v>
                </c:pt>
                <c:pt idx="15">
                  <c:v>2534.9079999999999</c:v>
                </c:pt>
                <c:pt idx="16">
                  <c:v>2499.2910000000002</c:v>
                </c:pt>
                <c:pt idx="17">
                  <c:v>2452.4430000000002</c:v>
                </c:pt>
                <c:pt idx="18">
                  <c:v>2411.5790000000002</c:v>
                </c:pt>
                <c:pt idx="19">
                  <c:v>2360.0039999999999</c:v>
                </c:pt>
                <c:pt idx="20">
                  <c:v>2329.413</c:v>
                </c:pt>
                <c:pt idx="21">
                  <c:v>2309.8119999999999</c:v>
                </c:pt>
                <c:pt idx="22">
                  <c:v>2266.8119999999999</c:v>
                </c:pt>
                <c:pt idx="23">
                  <c:v>2243.893</c:v>
                </c:pt>
                <c:pt idx="24">
                  <c:v>2207.9949999999999</c:v>
                </c:pt>
                <c:pt idx="25">
                  <c:v>2187.913</c:v>
                </c:pt>
                <c:pt idx="26">
                  <c:v>2158.4940000000001</c:v>
                </c:pt>
                <c:pt idx="27">
                  <c:v>2120.9229999999998</c:v>
                </c:pt>
                <c:pt idx="28">
                  <c:v>2097.4499999999998</c:v>
                </c:pt>
                <c:pt idx="29">
                  <c:v>2065.54</c:v>
                </c:pt>
                <c:pt idx="30">
                  <c:v>2062.087</c:v>
                </c:pt>
                <c:pt idx="31">
                  <c:v>2038.5630000000001</c:v>
                </c:pt>
                <c:pt idx="32">
                  <c:v>2019.729</c:v>
                </c:pt>
                <c:pt idx="33">
                  <c:v>1996.116</c:v>
                </c:pt>
                <c:pt idx="34">
                  <c:v>1981.088</c:v>
                </c:pt>
                <c:pt idx="35">
                  <c:v>1953.16</c:v>
                </c:pt>
                <c:pt idx="36">
                  <c:v>1948.5509999999999</c:v>
                </c:pt>
                <c:pt idx="37">
                  <c:v>1932.96</c:v>
                </c:pt>
                <c:pt idx="38">
                  <c:v>1914.9949999999999</c:v>
                </c:pt>
                <c:pt idx="39">
                  <c:v>1896.9190000000001</c:v>
                </c:pt>
                <c:pt idx="40">
                  <c:v>1870.5250000000001</c:v>
                </c:pt>
                <c:pt idx="41">
                  <c:v>1855.96</c:v>
                </c:pt>
                <c:pt idx="42">
                  <c:v>1845.586</c:v>
                </c:pt>
                <c:pt idx="43">
                  <c:v>1832.9059999999999</c:v>
                </c:pt>
                <c:pt idx="44">
                  <c:v>1825.9839999999999</c:v>
                </c:pt>
                <c:pt idx="45">
                  <c:v>1812.1769999999999</c:v>
                </c:pt>
                <c:pt idx="46">
                  <c:v>1793.5989999999999</c:v>
                </c:pt>
                <c:pt idx="47">
                  <c:v>1790.3050000000001</c:v>
                </c:pt>
                <c:pt idx="48">
                  <c:v>1772.7080000000001</c:v>
                </c:pt>
                <c:pt idx="49">
                  <c:v>1761.73</c:v>
                </c:pt>
                <c:pt idx="50">
                  <c:v>1752.8240000000001</c:v>
                </c:pt>
                <c:pt idx="51">
                  <c:v>1741.8240000000001</c:v>
                </c:pt>
                <c:pt idx="52">
                  <c:v>1732.7950000000001</c:v>
                </c:pt>
                <c:pt idx="53">
                  <c:v>1719.354</c:v>
                </c:pt>
                <c:pt idx="54">
                  <c:v>1698.6469999999999</c:v>
                </c:pt>
                <c:pt idx="55">
                  <c:v>1700.653</c:v>
                </c:pt>
                <c:pt idx="56">
                  <c:v>1685.721</c:v>
                </c:pt>
                <c:pt idx="57">
                  <c:v>1675.684</c:v>
                </c:pt>
                <c:pt idx="58">
                  <c:v>1667.067</c:v>
                </c:pt>
                <c:pt idx="59">
                  <c:v>1666.34</c:v>
                </c:pt>
                <c:pt idx="60">
                  <c:v>1658.4839999999999</c:v>
                </c:pt>
                <c:pt idx="61">
                  <c:v>1651.6179999999999</c:v>
                </c:pt>
                <c:pt idx="62">
                  <c:v>1641.2660000000001</c:v>
                </c:pt>
                <c:pt idx="63">
                  <c:v>1638.4469999999999</c:v>
                </c:pt>
                <c:pt idx="64">
                  <c:v>1629.9749999999999</c:v>
                </c:pt>
                <c:pt idx="65">
                  <c:v>1618.4010000000001</c:v>
                </c:pt>
                <c:pt idx="66">
                  <c:v>1617.085</c:v>
                </c:pt>
                <c:pt idx="67">
                  <c:v>1610.028</c:v>
                </c:pt>
                <c:pt idx="68">
                  <c:v>1594.3320000000001</c:v>
                </c:pt>
                <c:pt idx="69">
                  <c:v>1586.704</c:v>
                </c:pt>
                <c:pt idx="70">
                  <c:v>1587.6130000000001</c:v>
                </c:pt>
                <c:pt idx="71">
                  <c:v>1577.2049999999999</c:v>
                </c:pt>
                <c:pt idx="72">
                  <c:v>1575.6289999999999</c:v>
                </c:pt>
                <c:pt idx="73">
                  <c:v>1572.9939999999999</c:v>
                </c:pt>
                <c:pt idx="74">
                  <c:v>1564.518</c:v>
                </c:pt>
                <c:pt idx="75">
                  <c:v>1555.0609999999999</c:v>
                </c:pt>
                <c:pt idx="76">
                  <c:v>1558.1990000000001</c:v>
                </c:pt>
                <c:pt idx="77">
                  <c:v>1555.1379999999999</c:v>
                </c:pt>
                <c:pt idx="78">
                  <c:v>1540.9059999999999</c:v>
                </c:pt>
                <c:pt idx="79">
                  <c:v>1540.857</c:v>
                </c:pt>
                <c:pt idx="80">
                  <c:v>1537.9190000000001</c:v>
                </c:pt>
                <c:pt idx="81">
                  <c:v>1529.942</c:v>
                </c:pt>
                <c:pt idx="82">
                  <c:v>1524.125</c:v>
                </c:pt>
                <c:pt idx="83">
                  <c:v>1522.7280000000001</c:v>
                </c:pt>
                <c:pt idx="84">
                  <c:v>1522.4939999999999</c:v>
                </c:pt>
                <c:pt idx="85">
                  <c:v>1522.134</c:v>
                </c:pt>
                <c:pt idx="86">
                  <c:v>1516.5350000000001</c:v>
                </c:pt>
                <c:pt idx="87">
                  <c:v>1505.95</c:v>
                </c:pt>
                <c:pt idx="88">
                  <c:v>1506.739</c:v>
                </c:pt>
                <c:pt idx="89">
                  <c:v>1501.5440000000001</c:v>
                </c:pt>
                <c:pt idx="90">
                  <c:v>1495.39</c:v>
                </c:pt>
                <c:pt idx="91">
                  <c:v>1488.328</c:v>
                </c:pt>
                <c:pt idx="92">
                  <c:v>1490.93</c:v>
                </c:pt>
                <c:pt idx="93">
                  <c:v>1480.931</c:v>
                </c:pt>
                <c:pt idx="94">
                  <c:v>1483.1610000000001</c:v>
                </c:pt>
                <c:pt idx="95">
                  <c:v>1478.6179999999999</c:v>
                </c:pt>
                <c:pt idx="96">
                  <c:v>1463.67</c:v>
                </c:pt>
                <c:pt idx="97">
                  <c:v>1467.0070000000001</c:v>
                </c:pt>
                <c:pt idx="98">
                  <c:v>1470.115</c:v>
                </c:pt>
                <c:pt idx="99">
                  <c:v>1467.3109999999999</c:v>
                </c:pt>
                <c:pt idx="100">
                  <c:v>1454.404</c:v>
                </c:pt>
                <c:pt idx="101">
                  <c:v>1452.8209999999999</c:v>
                </c:pt>
                <c:pt idx="102">
                  <c:v>1461.1669999999999</c:v>
                </c:pt>
                <c:pt idx="103">
                  <c:v>1460.692</c:v>
                </c:pt>
                <c:pt idx="104">
                  <c:v>1452.2560000000001</c:v>
                </c:pt>
                <c:pt idx="105">
                  <c:v>1453.1890000000001</c:v>
                </c:pt>
                <c:pt idx="106">
                  <c:v>1450.3920000000001</c:v>
                </c:pt>
                <c:pt idx="107">
                  <c:v>1443.83</c:v>
                </c:pt>
                <c:pt idx="108">
                  <c:v>1447.577</c:v>
                </c:pt>
                <c:pt idx="109">
                  <c:v>1439.1289999999999</c:v>
                </c:pt>
                <c:pt idx="110">
                  <c:v>1436.7950000000001</c:v>
                </c:pt>
                <c:pt idx="111">
                  <c:v>1431.4349999999999</c:v>
                </c:pt>
                <c:pt idx="112">
                  <c:v>1437.0350000000001</c:v>
                </c:pt>
                <c:pt idx="113">
                  <c:v>1434.2719999999999</c:v>
                </c:pt>
                <c:pt idx="114">
                  <c:v>1432.701</c:v>
                </c:pt>
                <c:pt idx="115">
                  <c:v>1424.587</c:v>
                </c:pt>
                <c:pt idx="116">
                  <c:v>1420.64</c:v>
                </c:pt>
                <c:pt idx="117">
                  <c:v>1423.2249999999999</c:v>
                </c:pt>
                <c:pt idx="118">
                  <c:v>1425.068</c:v>
                </c:pt>
                <c:pt idx="119">
                  <c:v>1421.453</c:v>
                </c:pt>
                <c:pt idx="120">
                  <c:v>1417.615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98384"/>
        <c:axId val="743800016"/>
      </c:scatterChart>
      <c:valAx>
        <c:axId val="74379838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800016"/>
        <c:crosses val="autoZero"/>
        <c:crossBetween val="midCat"/>
      </c:valAx>
      <c:valAx>
        <c:axId val="7438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7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 40mM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D024465-C416-4670-9F3E-6376882D6C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09A8FD1-652C-4694-9D65-CD36F60FB4A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C779F78-D1C1-4761-89D3-646270B75B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7DA5683-907A-4CB5-9159-6D22358E1D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B1163F8-A837-4FF3-B05B-F26889A06D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BA99A18-C032-455D-9E98-3876B62FF33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1214F6D-CF42-4CB9-BC7E-4404FC836B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2E50772-BE21-4964-99E6-5586FAE4C9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E8553522-AA6B-403E-BE10-2D31A020D0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0FBA1F5D-95A0-4669-8D3D-D29466B796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EC5955A7-35BF-434A-82DB-C86A6D4D18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3CD1AF8-24D2-4CC5-9B65-3E021EA3B4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2F813ACD-9B0E-4759-97D9-879CB58A98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7731E1D2-5DAF-4394-9FF9-3167A01C0F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4A9D18CB-AF0C-4B9D-B7C4-86FB11B39A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7F2A541-8276-414B-937D-747203E725C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AAAB3621-70B9-43C9-899B-E54F608809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DF4D5751-176C-4817-976F-363667C0520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595B808E-B47C-4A16-9E2E-C1F44664AC4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F857D1D0-1668-4B3A-9970-02C174F465C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E23133C3-4764-4CA0-A4CC-E448BDD805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C664D55E-1C33-4734-B1C9-E551E498C56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42270934-9016-4472-B9CB-CB2B0EF7FE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4C1A561A-C4F6-49F0-8B92-2F83C0C966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546410B7-9716-4F86-B5A8-10F70904722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427AAC2B-B3C1-4E6F-A8A4-ACCB86F2AFA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BE518D23-C740-4227-952A-057E1C2447A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2E48A564-68A7-45F7-A021-C5A2F28BBF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EBBEFF6A-48CD-4059-922A-300C05DB18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97084C48-4D2C-4CEC-A305-785768C7B0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42B97684-85C4-4C6F-A2E0-AEE0A9EE37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4388D8CE-76F4-47E4-83B0-F4BE036BAC0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30B2E7E9-E84F-4C5E-B4F5-8F699FA7A3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EC7ECFB7-7F07-4596-86B0-53B2222012D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C6AFC19D-682E-4F2E-8680-C478A5A8A3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08A878A0-80EC-43F6-8669-316F9AFC4A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4533E4DB-8968-4884-BDFF-F224471F360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FE85CE50-AA77-49D9-9D3F-3B8FD0C463C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61D3C750-96EB-49E3-AD69-38916FDC739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73587E93-B69E-4601-B8D7-40418BC5A18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CB7B08CE-FE28-4A63-9335-20902C1F084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92B6C952-E192-4797-8FA6-AE4D54CDFB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6A177B20-BDD3-4917-BAE0-498722AC684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874304E9-3ACB-4F2C-8084-F77DFDD188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13F8D862-4445-46B0-A8FB-DC6F83F4E2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5D692A21-34A1-440D-BE25-FF1D2A61B6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A43FB479-0E70-4D81-9B8E-6E802F8547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CD3C62A4-594B-45EC-8BB1-3B1385A5748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D39221A2-9039-4442-824F-9F0E1FA659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09C2761A-0149-4430-9781-9551A967737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75032B3C-07D3-4B11-B517-73561302F50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0860968C-783A-4B7B-8C19-CBC7FCFB789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D1F4EF99-17E1-4256-9DFE-46932FB8D9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AC8921F3-7BBB-4DF5-9050-5F462F6FC5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DCB6FC22-CE4F-4708-9DF9-0DC3243C35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9ACB411D-6E15-459C-A016-7ADEA7695D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5D3087E9-3E4B-464C-8BBE-DB65DEAEE2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42A50E61-92AC-4012-9D29-425428A87EE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DBDD3E69-52A3-450B-B156-20FC55F099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D1357BDC-4462-4021-8657-7E32361D5A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396BDAED-DC5D-43F9-9E79-E81F43E3CA0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1452EBDE-5B08-4DBE-A74B-B329BEAB795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5F5368FA-3150-4EA4-ACD1-1EB34B0751D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8F7E552E-FAC8-4826-B3CD-E6821BBC64B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4283A314-8D26-489E-B9CC-B0AEADD8FE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30611915-2189-4921-93F1-1E2195FC9E0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5B0E5FCE-5F9A-4C2E-BFBD-0E42BF5D68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288B7598-7780-45BA-9824-295031F197C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A1200C28-9BB9-4C94-8BCD-42DAFA6B1F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308599B9-A8B2-45CC-99F6-DC0EDA3CE5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33834B6D-5419-4B72-AF0C-CEFF9DDC50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F4C3F163-693A-4EB3-9168-7A0C788E06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F0C03346-23BB-4055-9E96-26A8300C7D1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0C6416EA-7DBF-493C-8039-7BEB29F3D98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20A03EF8-E7E2-4849-A185-BA0451EF3C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5D60E216-1AEF-4EE0-9EC3-118CD8B15D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2CE00F3E-FFF3-4943-BA22-590AB5A804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01529081-35D1-4755-9CEF-00F676DBE8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ECE219D1-77ED-4E8A-87AC-DE90B90318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F9236F40-5DFB-44E9-8CDE-AB380EAC2C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269420CD-0EC7-400A-8DC8-1DF171ECFB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B9CC7EE2-B72E-474D-AD69-3F67D9C5B2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33CC745C-3640-4D02-BE29-299DD80BBB7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46711B97-DCA7-4EDE-8BE6-6AB20D14897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7A47616C-0962-41E6-B950-6D1E535CB8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2B4D4EBB-124B-4EDB-9C29-676A00A55C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F0AC8423-AA71-4BB9-8816-0C6652ED3C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363F578E-1CC3-40DD-910F-43B3D924E3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93E0790C-6CB7-41C0-9E1C-FA712FA629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2D978F23-0924-425D-9D48-873D9C834B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505D6124-341E-4D33-883E-79721679B7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22D57114-7541-459F-A368-25D670D667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04456527-145E-4273-B498-3051031C70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'20140815 40mM'!$C$6:$C$102</c:f>
              <c:numCache>
                <c:formatCode>0_ </c:formatCode>
                <c:ptCount val="9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</c:numCache>
            </c:numRef>
          </c:xVal>
          <c:yVal>
            <c:numRef>
              <c:f>'20140815 40mM'!$D$6:$D$102</c:f>
              <c:numCache>
                <c:formatCode>General</c:formatCode>
                <c:ptCount val="97"/>
                <c:pt idx="0">
                  <c:v>4352.6229999999996</c:v>
                </c:pt>
                <c:pt idx="1">
                  <c:v>4167.2349999999997</c:v>
                </c:pt>
                <c:pt idx="2">
                  <c:v>4695.7389999999996</c:v>
                </c:pt>
                <c:pt idx="3">
                  <c:v>4839.5590000000002</c:v>
                </c:pt>
                <c:pt idx="4">
                  <c:v>4876.6109999999999</c:v>
                </c:pt>
                <c:pt idx="5">
                  <c:v>5502.6419999999998</c:v>
                </c:pt>
                <c:pt idx="6">
                  <c:v>5738.643</c:v>
                </c:pt>
                <c:pt idx="7">
                  <c:v>5968.9530000000004</c:v>
                </c:pt>
                <c:pt idx="8">
                  <c:v>6072.7460000000001</c:v>
                </c:pt>
                <c:pt idx="9">
                  <c:v>5925.0410000000002</c:v>
                </c:pt>
                <c:pt idx="10">
                  <c:v>5965.6229999999996</c:v>
                </c:pt>
                <c:pt idx="11">
                  <c:v>5644.5829999999996</c:v>
                </c:pt>
                <c:pt idx="12">
                  <c:v>5752.67</c:v>
                </c:pt>
                <c:pt idx="13">
                  <c:v>6681.46</c:v>
                </c:pt>
                <c:pt idx="14">
                  <c:v>6324.5950000000003</c:v>
                </c:pt>
                <c:pt idx="15">
                  <c:v>6004.7889999999998</c:v>
                </c:pt>
                <c:pt idx="16">
                  <c:v>6539.01</c:v>
                </c:pt>
                <c:pt idx="17">
                  <c:v>7012.2740000000003</c:v>
                </c:pt>
                <c:pt idx="18">
                  <c:v>6429.027</c:v>
                </c:pt>
                <c:pt idx="19">
                  <c:v>6735.5020000000004</c:v>
                </c:pt>
                <c:pt idx="20">
                  <c:v>6809.1679999999997</c:v>
                </c:pt>
                <c:pt idx="21">
                  <c:v>6851.94</c:v>
                </c:pt>
                <c:pt idx="22">
                  <c:v>6766.223</c:v>
                </c:pt>
                <c:pt idx="23">
                  <c:v>6673.7960000000003</c:v>
                </c:pt>
                <c:pt idx="24">
                  <c:v>6865.7520000000004</c:v>
                </c:pt>
                <c:pt idx="25">
                  <c:v>7034.9769999999999</c:v>
                </c:pt>
                <c:pt idx="26">
                  <c:v>7016.473</c:v>
                </c:pt>
                <c:pt idx="27">
                  <c:v>7146.0659999999998</c:v>
                </c:pt>
                <c:pt idx="28">
                  <c:v>8011.924</c:v>
                </c:pt>
                <c:pt idx="29">
                  <c:v>7549.5519999999997</c:v>
                </c:pt>
                <c:pt idx="30">
                  <c:v>8556.93</c:v>
                </c:pt>
                <c:pt idx="31">
                  <c:v>8469.7880000000005</c:v>
                </c:pt>
                <c:pt idx="32">
                  <c:v>8952.1980000000003</c:v>
                </c:pt>
                <c:pt idx="33">
                  <c:v>8348.8070000000007</c:v>
                </c:pt>
                <c:pt idx="34">
                  <c:v>8253.2870000000003</c:v>
                </c:pt>
                <c:pt idx="35">
                  <c:v>7999.9059999999999</c:v>
                </c:pt>
                <c:pt idx="36">
                  <c:v>8159.4930000000004</c:v>
                </c:pt>
                <c:pt idx="37">
                  <c:v>7471.4880000000003</c:v>
                </c:pt>
                <c:pt idx="38">
                  <c:v>8378.7330000000002</c:v>
                </c:pt>
                <c:pt idx="39">
                  <c:v>9738.5869999999995</c:v>
                </c:pt>
                <c:pt idx="40">
                  <c:v>8421.9719999999998</c:v>
                </c:pt>
                <c:pt idx="41">
                  <c:v>8189.5959999999995</c:v>
                </c:pt>
                <c:pt idx="42">
                  <c:v>7831.3310000000001</c:v>
                </c:pt>
                <c:pt idx="43">
                  <c:v>7797.6639999999998</c:v>
                </c:pt>
                <c:pt idx="44">
                  <c:v>8197.4680000000008</c:v>
                </c:pt>
                <c:pt idx="45">
                  <c:v>8483.9369999999999</c:v>
                </c:pt>
                <c:pt idx="46">
                  <c:v>7739.2889999999998</c:v>
                </c:pt>
                <c:pt idx="47">
                  <c:v>7940.6580000000004</c:v>
                </c:pt>
                <c:pt idx="48">
                  <c:v>7272.46</c:v>
                </c:pt>
                <c:pt idx="49">
                  <c:v>7439.366</c:v>
                </c:pt>
                <c:pt idx="50">
                  <c:v>7228.8230000000003</c:v>
                </c:pt>
                <c:pt idx="51">
                  <c:v>7089.0730000000003</c:v>
                </c:pt>
                <c:pt idx="52">
                  <c:v>7686.8419999999996</c:v>
                </c:pt>
                <c:pt idx="53">
                  <c:v>6643.4570000000003</c:v>
                </c:pt>
                <c:pt idx="54">
                  <c:v>6542.1980000000003</c:v>
                </c:pt>
                <c:pt idx="55">
                  <c:v>6523.1149999999998</c:v>
                </c:pt>
                <c:pt idx="56">
                  <c:v>6154.4279999999999</c:v>
                </c:pt>
                <c:pt idx="57">
                  <c:v>6910.4170000000004</c:v>
                </c:pt>
                <c:pt idx="58">
                  <c:v>6710.36</c:v>
                </c:pt>
                <c:pt idx="59">
                  <c:v>6263.7340000000004</c:v>
                </c:pt>
                <c:pt idx="60">
                  <c:v>6488.4219999999996</c:v>
                </c:pt>
                <c:pt idx="61">
                  <c:v>6326.6130000000003</c:v>
                </c:pt>
                <c:pt idx="62">
                  <c:v>6255.0810000000001</c:v>
                </c:pt>
                <c:pt idx="63">
                  <c:v>5720.4110000000001</c:v>
                </c:pt>
                <c:pt idx="64">
                  <c:v>6188.8090000000002</c:v>
                </c:pt>
                <c:pt idx="65">
                  <c:v>6757.61</c:v>
                </c:pt>
                <c:pt idx="66">
                  <c:v>6328.2430000000004</c:v>
                </c:pt>
                <c:pt idx="67">
                  <c:v>6300.3980000000001</c:v>
                </c:pt>
                <c:pt idx="68">
                  <c:v>6136.0780000000004</c:v>
                </c:pt>
                <c:pt idx="69">
                  <c:v>5462.7920000000004</c:v>
                </c:pt>
                <c:pt idx="70">
                  <c:v>6086.9880000000003</c:v>
                </c:pt>
                <c:pt idx="71">
                  <c:v>6000.491</c:v>
                </c:pt>
                <c:pt idx="72">
                  <c:v>6107.1880000000001</c:v>
                </c:pt>
                <c:pt idx="73">
                  <c:v>6220.1329999999998</c:v>
                </c:pt>
                <c:pt idx="74">
                  <c:v>7117.9009999999998</c:v>
                </c:pt>
                <c:pt idx="75">
                  <c:v>7139.3789999999999</c:v>
                </c:pt>
                <c:pt idx="76">
                  <c:v>7485.0630000000001</c:v>
                </c:pt>
                <c:pt idx="77">
                  <c:v>7555.7629999999999</c:v>
                </c:pt>
                <c:pt idx="78">
                  <c:v>7466.3459999999995</c:v>
                </c:pt>
                <c:pt idx="79">
                  <c:v>8144.4570000000003</c:v>
                </c:pt>
                <c:pt idx="80">
                  <c:v>8190.665</c:v>
                </c:pt>
                <c:pt idx="81">
                  <c:v>8613.5849999999991</c:v>
                </c:pt>
                <c:pt idx="82">
                  <c:v>8288.6319999999996</c:v>
                </c:pt>
                <c:pt idx="83">
                  <c:v>7664.9409999999998</c:v>
                </c:pt>
                <c:pt idx="84">
                  <c:v>7716.5230000000001</c:v>
                </c:pt>
                <c:pt idx="85">
                  <c:v>7965.8670000000002</c:v>
                </c:pt>
                <c:pt idx="86">
                  <c:v>7509.3109999999997</c:v>
                </c:pt>
                <c:pt idx="87">
                  <c:v>6900.73</c:v>
                </c:pt>
                <c:pt idx="88">
                  <c:v>7514.7449999999999</c:v>
                </c:pt>
                <c:pt idx="89">
                  <c:v>7350.9369999999999</c:v>
                </c:pt>
                <c:pt idx="90">
                  <c:v>6922.9070000000002</c:v>
                </c:pt>
                <c:pt idx="91">
                  <c:v>8140.4489999999996</c:v>
                </c:pt>
                <c:pt idx="92">
                  <c:v>8499.6090000000004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'20140815 40mM'!$E$6:$E$102</c15:f>
                <c15:dlblRangeCache>
                  <c:ptCount val="97"/>
                  <c:pt idx="22">
                    <c:v>BUD1</c:v>
                  </c:pt>
                  <c:pt idx="45">
                    <c:v>BUD2</c:v>
                  </c:pt>
                  <c:pt idx="68">
                    <c:v>BUD3</c:v>
                  </c:pt>
                </c15:dlblRangeCache>
              </c15:datalabelsRang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A35BA6E-28D8-4316-9CC4-44DDBFDF46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5020414-0680-47C4-A1C9-75D5D5D48B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9012F35-3806-4EDB-9588-D7ADCD7208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B84638B-7D51-4BCB-B330-52129CDAEE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F2DC99C-E7ED-48AD-8067-EB3ED561DBB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FA2106D-FEED-478F-A006-558A1B613D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4C5F19C-965A-45CC-8742-84A6D89575E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F84F461-193D-4100-A64A-810B8289B5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754A98F-589F-45F6-A171-079E90D4089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CAEB81B0-A0A9-4CCD-B066-FB198F14CC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27D545D-4C84-43E2-BD16-2384534BE99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7DC73BEE-F47A-4AD1-9B77-F3686D49221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F14E6994-ADA3-4252-8328-BFC7126D92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A2D3A6DD-8224-4155-AC57-3425A493EB2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4680EACC-19CB-4B08-A47F-BA61498DE0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421DB77D-E414-4198-9EED-A841C4D6ED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6D498FC6-7B63-4527-A62E-89BE681C39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65B1E0F9-13DF-489F-9E20-2AFD222508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00E418FA-6ED8-44A0-8245-A19A62B588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3CD08D1B-1B07-4AB4-982B-618C0FEB77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0DA41ED0-1489-41E7-86B3-73A502D806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0A3B7FAA-41A8-47DB-A490-BA58515058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7D8E29F5-DFEE-401E-A37C-B56D034FC1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867AED75-2823-48A4-8B8E-0D881F20BAB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31C8E7A5-E3E1-4D79-8C73-128BFFCFCD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B3C589CB-A95E-4D27-8375-B953292821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8A594D73-AEF8-4B00-97CD-B43EA1F20E7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5794E1AE-8287-47B4-8625-15C928768D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FC65DFC6-500D-411A-B334-1727CC6FE96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F4254672-A1CB-4F4D-972D-2CD3E7FFD0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34D7A12F-2DE0-4D27-A5EE-819E32BB94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EBE2E20F-3336-4633-B25B-D3CE4C535F9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0B505767-AB6D-4922-971F-288243EF33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8844E387-1203-4AA6-9800-5014AE84DB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58DE5AF4-802A-4B2D-8EC0-0D697A8C56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A3650320-4DEE-4AF0-B845-59844F9159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E3B55371-E718-4D55-B2D8-93E227F115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C3D17F4F-64D4-49D9-A766-875707BD40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939976FD-8BB3-4CAA-8D3B-29CDA00EA86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B85DD947-D356-42D4-93A9-277408A7C2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AF73A444-1BCD-4F16-A1D2-C68F4896B63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F8467BB7-F675-4A7C-814A-4476230E55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98121226-23B2-48C0-A7F5-A189261D0A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E7AF1BDC-68F1-4F6B-BED0-48D31F73DA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A1ED877F-84CB-464F-8967-CA522F780A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E62A9BD6-5B01-45FE-8B3A-CA5D12A3DC0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DF00D49E-74E6-490D-A1C0-287DC6A0BE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26F53BE0-BB69-418A-99BC-6018976263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71BC3D13-F7C0-4E41-96DC-4BB89C4064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B78898B2-85D1-4E29-B390-CB95A05162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5565A3D6-5C56-40CB-A235-70CDF3F514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4D561719-44D9-46ED-AFA9-C5BE0E61DF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840C8A53-0654-4C03-8525-215D46EC6E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8CA6D278-490D-4FC4-8A45-9CE87FBB3A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B57463E5-99B2-46EB-AE02-F5711D905E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81CCE1F1-AEF6-40BB-8EEB-F55BCD09DD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A96D9917-9F9E-4781-BAE1-D4A3C59982D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4FCE7A79-0427-4B7E-81D8-6DFC5B29A11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63D5209D-B3F6-4850-8900-D080C5DA328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A92020BD-ECB5-4FA7-A4E0-C6F0088023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5C0F6983-B937-455B-9B59-7DDFDC63F9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53F16290-3BD9-4600-BCB1-65FDD83F92E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0A47A2B0-60D0-42F2-8108-5FC5A91A6A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3D2C68B2-1874-4E69-A5F1-AF3386D131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814C4C4B-298C-49C9-8AB7-BA121D6B9F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F04C82A5-52AD-4A77-B3B5-622B098FDD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D3D39B1B-20B6-402D-B6E2-FB6D5AE6D7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D6D52A15-7BDB-497E-ACC3-9E0EDCE6EF0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E4E712F8-9156-4BD0-B35F-7591846F28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D6CCFF93-B0D6-4B6C-A12F-8C861D75301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0D87E62E-363B-41F3-BEF9-9A7EB5C012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03AE306A-A6FC-475B-BF2C-BFEABF2866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B9DB4B2A-3335-4FB7-B469-3429D14912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CA5E4A80-9C1A-415A-8EA7-2C8EF342DD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B1A6AA7B-83C0-4FF2-8C9D-C51749ECE81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E04D3A3C-56A2-4C81-9BFD-5F85796D87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F77C5BC6-7864-4371-B641-A7D55F6235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63026680-F431-4DD5-B309-3D8918FE96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137D48D0-CC6D-4DA0-98ED-4463149FEAB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38841813-45C5-486C-9275-03C97BBAF80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14083BE2-C3FC-4EA7-A3CD-98AC1048BC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46D3DD4D-DA93-4E48-9811-8DC23CC7A2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78B64D42-4B92-48AB-A92B-827789E22D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628B62A2-A6FC-47A6-94E2-B2AF35D81F7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DB62365F-A86C-456F-B769-437AE39914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A568C1F7-452F-4479-A570-1B29D63750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0D49242B-18A8-426A-9AF5-5ED46583CA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EB625FD5-35E3-45E6-8955-3E2881B755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DC388393-7D22-410D-A90E-B399773F267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B3D6D274-385E-46C2-834B-4A47A3C7A71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C95D4F06-8325-44DF-92DA-646C34EC047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B59240A7-A66B-4169-83B6-62339284E78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7FAE2178-CCEB-4E8C-92DE-C797264506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2982D416-4E6D-4782-BA44-C753058FD4E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511D2C0B-D4F6-4653-89CC-63979C9DD71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0A939AC6-C07C-4213-AC12-495BDE72D91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75352439-9475-4373-B85A-719C13434C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'20140815 40mM'!$C$6:$C$102</c:f>
              <c:numCache>
                <c:formatCode>0_ </c:formatCode>
                <c:ptCount val="9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</c:numCache>
            </c:numRef>
          </c:xVal>
          <c:yVal>
            <c:numRef>
              <c:f>'20140815 40mM'!$I$6:$I$102</c:f>
              <c:numCache>
                <c:formatCode>General</c:formatCode>
                <c:ptCount val="97"/>
                <c:pt idx="0">
                  <c:v>3768.9319999999998</c:v>
                </c:pt>
                <c:pt idx="1">
                  <c:v>3190.4229999999998</c:v>
                </c:pt>
                <c:pt idx="2">
                  <c:v>3196.7779999999998</c:v>
                </c:pt>
                <c:pt idx="3">
                  <c:v>3337.1419999999998</c:v>
                </c:pt>
                <c:pt idx="4">
                  <c:v>3058.87</c:v>
                </c:pt>
                <c:pt idx="5">
                  <c:v>2946.8780000000002</c:v>
                </c:pt>
                <c:pt idx="6">
                  <c:v>3109.3339999999998</c:v>
                </c:pt>
                <c:pt idx="7">
                  <c:v>2740.491</c:v>
                </c:pt>
                <c:pt idx="8">
                  <c:v>3104.0740000000001</c:v>
                </c:pt>
                <c:pt idx="9">
                  <c:v>2909.1089999999999</c:v>
                </c:pt>
                <c:pt idx="10">
                  <c:v>3107.7109999999998</c:v>
                </c:pt>
                <c:pt idx="11">
                  <c:v>3097.1239999999998</c:v>
                </c:pt>
                <c:pt idx="12">
                  <c:v>3001.4540000000002</c:v>
                </c:pt>
                <c:pt idx="13">
                  <c:v>3298.0810000000001</c:v>
                </c:pt>
                <c:pt idx="14">
                  <c:v>3492.3939999999998</c:v>
                </c:pt>
                <c:pt idx="15">
                  <c:v>4210.7470000000003</c:v>
                </c:pt>
                <c:pt idx="16">
                  <c:v>4494.1139999999996</c:v>
                </c:pt>
                <c:pt idx="17">
                  <c:v>4980.3710000000001</c:v>
                </c:pt>
                <c:pt idx="18">
                  <c:v>5261.0950000000003</c:v>
                </c:pt>
                <c:pt idx="19">
                  <c:v>5293.2939999999999</c:v>
                </c:pt>
                <c:pt idx="20">
                  <c:v>5689.8440000000001</c:v>
                </c:pt>
                <c:pt idx="21">
                  <c:v>6017.4229999999998</c:v>
                </c:pt>
                <c:pt idx="22">
                  <c:v>6000.3440000000001</c:v>
                </c:pt>
                <c:pt idx="23">
                  <c:v>6378.4790000000003</c:v>
                </c:pt>
                <c:pt idx="24">
                  <c:v>5739.38</c:v>
                </c:pt>
                <c:pt idx="25">
                  <c:v>5319.116</c:v>
                </c:pt>
                <c:pt idx="26">
                  <c:v>5806.04</c:v>
                </c:pt>
                <c:pt idx="27">
                  <c:v>6071.71</c:v>
                </c:pt>
                <c:pt idx="28">
                  <c:v>6594.2179999999998</c:v>
                </c:pt>
                <c:pt idx="29">
                  <c:v>6416.4449999999997</c:v>
                </c:pt>
                <c:pt idx="30">
                  <c:v>6092.4889999999996</c:v>
                </c:pt>
                <c:pt idx="31">
                  <c:v>6489.6670000000004</c:v>
                </c:pt>
                <c:pt idx="32">
                  <c:v>6366.2049999999999</c:v>
                </c:pt>
                <c:pt idx="33">
                  <c:v>6878.4880000000003</c:v>
                </c:pt>
                <c:pt idx="34">
                  <c:v>6311.4719999999998</c:v>
                </c:pt>
                <c:pt idx="35">
                  <c:v>6353.4470000000001</c:v>
                </c:pt>
                <c:pt idx="36">
                  <c:v>6447.2510000000002</c:v>
                </c:pt>
                <c:pt idx="37">
                  <c:v>6517.2579999999998</c:v>
                </c:pt>
                <c:pt idx="38">
                  <c:v>6342.0540000000001</c:v>
                </c:pt>
                <c:pt idx="39">
                  <c:v>5711.8339999999998</c:v>
                </c:pt>
                <c:pt idx="40">
                  <c:v>5663.9070000000002</c:v>
                </c:pt>
                <c:pt idx="41">
                  <c:v>5707.5839999999998</c:v>
                </c:pt>
                <c:pt idx="42">
                  <c:v>5724.2079999999996</c:v>
                </c:pt>
                <c:pt idx="43">
                  <c:v>6208.1329999999998</c:v>
                </c:pt>
                <c:pt idx="44">
                  <c:v>6201.3410000000003</c:v>
                </c:pt>
                <c:pt idx="45">
                  <c:v>6433.7269999999999</c:v>
                </c:pt>
                <c:pt idx="46">
                  <c:v>5995.4750000000004</c:v>
                </c:pt>
                <c:pt idx="47">
                  <c:v>6047.4650000000001</c:v>
                </c:pt>
                <c:pt idx="48">
                  <c:v>5698.3829999999998</c:v>
                </c:pt>
                <c:pt idx="49">
                  <c:v>5910.5510000000004</c:v>
                </c:pt>
                <c:pt idx="50">
                  <c:v>6254.3270000000002</c:v>
                </c:pt>
                <c:pt idx="51">
                  <c:v>6064.6</c:v>
                </c:pt>
                <c:pt idx="52">
                  <c:v>5913.826</c:v>
                </c:pt>
                <c:pt idx="53">
                  <c:v>5657.7520000000004</c:v>
                </c:pt>
                <c:pt idx="54">
                  <c:v>5716.5039999999999</c:v>
                </c:pt>
                <c:pt idx="55">
                  <c:v>5847.9250000000002</c:v>
                </c:pt>
                <c:pt idx="56">
                  <c:v>5606.1930000000002</c:v>
                </c:pt>
                <c:pt idx="57">
                  <c:v>5015.8329999999996</c:v>
                </c:pt>
                <c:pt idx="58">
                  <c:v>5771.32</c:v>
                </c:pt>
                <c:pt idx="59">
                  <c:v>5243.5590000000002</c:v>
                </c:pt>
                <c:pt idx="60">
                  <c:v>5825.5450000000001</c:v>
                </c:pt>
                <c:pt idx="61">
                  <c:v>5392.3810000000003</c:v>
                </c:pt>
                <c:pt idx="62">
                  <c:v>5595.9849999999997</c:v>
                </c:pt>
                <c:pt idx="63">
                  <c:v>5221.8190000000004</c:v>
                </c:pt>
                <c:pt idx="64">
                  <c:v>5106.5600000000004</c:v>
                </c:pt>
                <c:pt idx="65">
                  <c:v>5098.6049999999996</c:v>
                </c:pt>
                <c:pt idx="66">
                  <c:v>5229.3789999999999</c:v>
                </c:pt>
                <c:pt idx="67">
                  <c:v>5218.0439999999999</c:v>
                </c:pt>
                <c:pt idx="68">
                  <c:v>4823.1170000000002</c:v>
                </c:pt>
                <c:pt idx="69">
                  <c:v>4781.7219999999998</c:v>
                </c:pt>
                <c:pt idx="70">
                  <c:v>4740.1930000000002</c:v>
                </c:pt>
                <c:pt idx="71">
                  <c:v>5302.5720000000001</c:v>
                </c:pt>
                <c:pt idx="72">
                  <c:v>5277.9170000000004</c:v>
                </c:pt>
                <c:pt idx="73">
                  <c:v>5582.6270000000004</c:v>
                </c:pt>
                <c:pt idx="74">
                  <c:v>5506.2340000000004</c:v>
                </c:pt>
                <c:pt idx="75">
                  <c:v>5544.5320000000002</c:v>
                </c:pt>
                <c:pt idx="76">
                  <c:v>6046.92</c:v>
                </c:pt>
                <c:pt idx="77">
                  <c:v>5203.92</c:v>
                </c:pt>
                <c:pt idx="78">
                  <c:v>5451.5360000000001</c:v>
                </c:pt>
                <c:pt idx="79">
                  <c:v>5798.4380000000001</c:v>
                </c:pt>
                <c:pt idx="80">
                  <c:v>5817.7669999999998</c:v>
                </c:pt>
                <c:pt idx="81">
                  <c:v>5705.085</c:v>
                </c:pt>
                <c:pt idx="82">
                  <c:v>5679.4679999999998</c:v>
                </c:pt>
                <c:pt idx="83">
                  <c:v>5610.8280000000004</c:v>
                </c:pt>
                <c:pt idx="84">
                  <c:v>5565.2269999999999</c:v>
                </c:pt>
                <c:pt idx="85">
                  <c:v>5662.9709999999995</c:v>
                </c:pt>
                <c:pt idx="86">
                  <c:v>5308.0330000000004</c:v>
                </c:pt>
                <c:pt idx="87">
                  <c:v>5287.0770000000002</c:v>
                </c:pt>
                <c:pt idx="88">
                  <c:v>5437.652</c:v>
                </c:pt>
                <c:pt idx="89">
                  <c:v>5323.4449999999997</c:v>
                </c:pt>
                <c:pt idx="90">
                  <c:v>5058.3990000000003</c:v>
                </c:pt>
                <c:pt idx="91">
                  <c:v>4941.3090000000002</c:v>
                </c:pt>
                <c:pt idx="92">
                  <c:v>4946.6289999999999</c:v>
                </c:pt>
                <c:pt idx="93">
                  <c:v>4430.1369999999997</c:v>
                </c:pt>
                <c:pt idx="94">
                  <c:v>4437.7610000000004</c:v>
                </c:pt>
                <c:pt idx="95">
                  <c:v>4481.3029999999999</c:v>
                </c:pt>
                <c:pt idx="96">
                  <c:v>4472.6180000000004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'20140815 40mM'!$J$6:$J$102</c15:f>
                <c15:dlblRangeCache>
                  <c:ptCount val="97"/>
                  <c:pt idx="8">
                    <c:v>BUD1</c:v>
                  </c:pt>
                  <c:pt idx="35">
                    <c:v>BUD2</c:v>
                  </c:pt>
                  <c:pt idx="60">
                    <c:v>BUD3</c:v>
                  </c:pt>
                </c15:dlblRangeCache>
              </c15:datalabelsRange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F155113-3B90-41D0-B6EA-0FFE9416E9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449D2C1-D026-418B-B2A2-15279FD062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4C14C57-CD5B-42EE-88D2-21EA86353E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3182661-601E-433C-8C4E-74B91181D4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521809D-876D-4F51-9496-61231E8A29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5074933-E8C2-455D-870B-147DCA5E402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0452539-C113-4AEF-A220-AEA0AC08342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99A59D6-85CA-4350-84EC-BA9A9B6759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E2A365FD-8228-40AB-9176-1CFA7FC76D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866BDEB0-C815-4864-871C-4312CC8C8E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1F0472C0-0EDC-447D-A609-A707B915B8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93177CCD-381B-4FFC-B351-878DD148F4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46F84FBD-653A-4DCE-9933-153A7708F8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92461AB-9154-4FBB-BD0F-C59C4016921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68330C61-0687-4574-8D14-43C98395C9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6219E9F4-D49F-4B3F-9DDB-2482D780A7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B3935F72-97D5-43CA-A600-77358EB37E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C7CCC528-717E-47A3-8BE4-EDEBD3237A6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0C64631E-1734-4B85-A047-8EECA6589C1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7FF80283-2419-466F-B61B-6DD2379B73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78D7708B-85B7-4CC3-83E9-E86C0D248C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39CD2F57-48D7-4C50-B873-2FBFFF88EC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826AB194-0A20-414D-8896-64ABDBC41E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94E19EF6-7511-498B-A61E-EE22AC9A958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787CC58C-69AB-4C9A-A17E-6A7450AA708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6CC03514-7934-4ACA-9C80-31287E05F59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02FB1929-E426-4A55-A562-9D5615433D5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8271BF19-47B6-4D01-8C34-6BDE5D78843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ECBA0C57-A70C-4EFE-98E8-65DA005BC60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0F5A49FD-599C-4ADC-B1CA-7FA7B92C5B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A903E5A0-EC85-4E2C-B714-7AB6519986E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ED80557E-0D06-4490-B6C0-308FADF8A4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C0B54D64-746A-46E3-868A-D6FF228A1E7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4A7746C7-5B53-44A6-9A79-07B3718C7BC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46F6E388-58FF-4D4C-A485-D88438D2EB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06B84FD8-5301-49DD-8C9F-62379E5171C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B3EFC398-701B-4405-B3A2-505E8EF978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B30B3149-BCA3-4478-8270-C3703F3C663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E075D151-D8DE-4FE1-B302-FE15F0AB9B8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A6269BE0-82AD-4877-B423-8A6CFA0FAF8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53378509-0F3C-4D02-ADF5-0A701182D4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BAA9D146-2689-4A35-BFAD-05549EF194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EF2213C0-43A6-41EF-B2A4-CBB0F3E46E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3124AF64-E01E-4631-9ECF-1D936CB0B4D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278BFF17-98DF-421B-895D-9CBB013D765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4F15A698-2220-43E4-88F3-E42431FC98E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1A6682E1-902F-4CF4-96A5-7725202F36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9E2048FD-92DF-48A4-A78B-EFA3AF01B4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B8144A03-E3E1-48D9-AC8B-E811BAC354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6733F7DE-6412-40C8-AE65-ECD03E2655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50B43493-3399-438D-8E42-1CA6ADC8250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8FF40824-8037-42D4-B2A2-A3FF65C90E2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155615A6-BB93-48DF-B5D5-00E5630D856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745D1C9A-20E3-469D-B6B9-31B2E303C5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F952CF43-69B2-4C39-9C9D-0B9FA629B9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ADF94AC4-B0EC-4F97-BB57-826FEDAA89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C79A2FA6-7313-463C-BE4E-B712106477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E6A4CE27-B973-4D9D-AE51-FE6E7C30F20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7AABE3C7-F6BB-4162-ACB4-8F664321788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B207B859-E869-458F-B9E7-66E2E20297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1F6ECC40-7063-49E3-9CDD-F11858FEBF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CEAE7782-7397-4A4B-B6DE-9B9F3ADD61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13112509-D1E2-450A-90E3-41C3F334680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F63DF165-D11F-4520-9D23-4CDC552C03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328D607B-0996-4422-898E-8B4058B67A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7FEF6805-A1FA-4D50-B059-4235844A564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39D5377F-4C0C-41B1-B256-375A23DB14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9D825F81-57C6-486D-B1B3-D4C82CC085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512D8E87-2D9B-47EB-8146-C834CC6DC9C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A23B280C-3E3F-4EBD-A895-206F553A8D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178466A3-9D22-40D9-B9F5-D4C447DB08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0D348939-7CE5-4A0F-8A51-281D86DA0E4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FBBF84DD-43D5-4B3C-B7E9-BC3C467712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8AAC3D6F-1D23-4E45-879C-2545024F66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F761051E-3864-4A28-8286-FA60A4B4AF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A6216A3B-2D9B-482B-B563-F99D78F67F6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4B60F214-92CA-4F6B-8056-7FAEB07D0E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EAA40737-4EBF-4C45-8C56-65088C48D6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16E59D38-A9BD-445B-B872-8DEBC9D8B6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7E175FBE-5705-4FAB-A138-025CA64F64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6D4EDD1B-39C0-4B84-ADC3-E4FC8F64B4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BEEF3226-55C9-4C66-8054-68C20E3381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6F93AE31-D802-4E19-9D66-391581EFCC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32BCDCD6-4E52-468B-A711-944EE628CD8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47047B7E-85FE-4430-B02F-140F9808331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44B2FDF7-E0C5-4FA0-A528-A0D5B0E392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49FEF8EF-5E5E-4A72-B8BE-A6A5C45101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0EECE5B0-238F-4B5C-884F-CBAF30E2E32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B4705F08-B305-4BA6-A048-7432385EB4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BDE43F67-F43B-448B-8F8E-FA243B4D82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5AE4C80C-B3E6-4F51-A8EE-4E52C88A16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476334CC-F1FD-44E8-A86E-9907B1F790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12B8343B-52DE-4635-A1BF-15D54715B5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22AB2BBE-32FA-4ED2-8099-B4C638457C0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827BB934-2EEA-4788-9DBB-466DF60EAB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09B962E8-E12E-47E0-B593-BEE29862E0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2C849DAA-0496-4402-AB3A-F3E36BCCF9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'20140815 40mM'!$C$6:$C$102</c:f>
              <c:numCache>
                <c:formatCode>0_ </c:formatCode>
                <c:ptCount val="9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</c:numCache>
            </c:numRef>
          </c:xVal>
          <c:yVal>
            <c:numRef>
              <c:f>'20140815 40mM'!$N$6:$N$102</c:f>
              <c:numCache>
                <c:formatCode>General</c:formatCode>
                <c:ptCount val="97"/>
                <c:pt idx="0">
                  <c:v>3325.3159999999998</c:v>
                </c:pt>
                <c:pt idx="1">
                  <c:v>3011.0390000000002</c:v>
                </c:pt>
                <c:pt idx="2">
                  <c:v>3055.6930000000002</c:v>
                </c:pt>
                <c:pt idx="3">
                  <c:v>2939.6529999999998</c:v>
                </c:pt>
                <c:pt idx="4">
                  <c:v>2964.473</c:v>
                </c:pt>
                <c:pt idx="5">
                  <c:v>3032.4859999999999</c:v>
                </c:pt>
                <c:pt idx="6">
                  <c:v>2782.5479999999998</c:v>
                </c:pt>
                <c:pt idx="7">
                  <c:v>2488.1219999999998</c:v>
                </c:pt>
                <c:pt idx="8">
                  <c:v>3155.2440000000001</c:v>
                </c:pt>
                <c:pt idx="9">
                  <c:v>2818.33</c:v>
                </c:pt>
                <c:pt idx="10">
                  <c:v>2917.0630000000001</c:v>
                </c:pt>
                <c:pt idx="11">
                  <c:v>2967.8809999999999</c:v>
                </c:pt>
                <c:pt idx="12">
                  <c:v>2896.7530000000002</c:v>
                </c:pt>
                <c:pt idx="13">
                  <c:v>3136.8249999999998</c:v>
                </c:pt>
                <c:pt idx="14">
                  <c:v>3075.377</c:v>
                </c:pt>
                <c:pt idx="15">
                  <c:v>3243.9940000000001</c:v>
                </c:pt>
                <c:pt idx="16">
                  <c:v>2990.3939999999998</c:v>
                </c:pt>
                <c:pt idx="17">
                  <c:v>3477.1559999999999</c:v>
                </c:pt>
                <c:pt idx="18">
                  <c:v>3146.1280000000002</c:v>
                </c:pt>
                <c:pt idx="19">
                  <c:v>3427.2469999999998</c:v>
                </c:pt>
                <c:pt idx="20">
                  <c:v>3280.096</c:v>
                </c:pt>
                <c:pt idx="21">
                  <c:v>3144.7820000000002</c:v>
                </c:pt>
                <c:pt idx="22">
                  <c:v>3285.2420000000002</c:v>
                </c:pt>
                <c:pt idx="23">
                  <c:v>3323.5819999999999</c:v>
                </c:pt>
                <c:pt idx="24">
                  <c:v>2825.9630000000002</c:v>
                </c:pt>
                <c:pt idx="25">
                  <c:v>3008.8319999999999</c:v>
                </c:pt>
                <c:pt idx="26">
                  <c:v>3077.4430000000002</c:v>
                </c:pt>
                <c:pt idx="27">
                  <c:v>3054.0859999999998</c:v>
                </c:pt>
                <c:pt idx="28">
                  <c:v>3234.3539999999998</c:v>
                </c:pt>
                <c:pt idx="29">
                  <c:v>3076.335</c:v>
                </c:pt>
                <c:pt idx="30">
                  <c:v>3095.4789999999998</c:v>
                </c:pt>
                <c:pt idx="31">
                  <c:v>3077.9479999999999</c:v>
                </c:pt>
                <c:pt idx="32">
                  <c:v>3214.0430000000001</c:v>
                </c:pt>
                <c:pt idx="33">
                  <c:v>3120.2130000000002</c:v>
                </c:pt>
                <c:pt idx="34">
                  <c:v>3215.4349999999999</c:v>
                </c:pt>
                <c:pt idx="35">
                  <c:v>2956.134</c:v>
                </c:pt>
                <c:pt idx="36">
                  <c:v>3256.864</c:v>
                </c:pt>
                <c:pt idx="37">
                  <c:v>3165.1909999999998</c:v>
                </c:pt>
                <c:pt idx="38">
                  <c:v>3139.3180000000002</c:v>
                </c:pt>
                <c:pt idx="39">
                  <c:v>3158.71</c:v>
                </c:pt>
                <c:pt idx="40">
                  <c:v>3389.5259999999998</c:v>
                </c:pt>
                <c:pt idx="41">
                  <c:v>3170.9749999999999</c:v>
                </c:pt>
                <c:pt idx="42">
                  <c:v>3006.2170000000001</c:v>
                </c:pt>
                <c:pt idx="43">
                  <c:v>3296.5859999999998</c:v>
                </c:pt>
                <c:pt idx="44">
                  <c:v>3097.9070000000002</c:v>
                </c:pt>
                <c:pt idx="45">
                  <c:v>3292.4810000000002</c:v>
                </c:pt>
                <c:pt idx="46">
                  <c:v>3837.4760000000001</c:v>
                </c:pt>
                <c:pt idx="47">
                  <c:v>4337.2560000000003</c:v>
                </c:pt>
                <c:pt idx="48">
                  <c:v>4607.1149999999998</c:v>
                </c:pt>
                <c:pt idx="49">
                  <c:v>4956.1220000000003</c:v>
                </c:pt>
                <c:pt idx="50">
                  <c:v>5086.4610000000002</c:v>
                </c:pt>
                <c:pt idx="51">
                  <c:v>5441.7479999999996</c:v>
                </c:pt>
                <c:pt idx="52">
                  <c:v>5587.2110000000002</c:v>
                </c:pt>
                <c:pt idx="53">
                  <c:v>5912.6270000000004</c:v>
                </c:pt>
                <c:pt idx="54">
                  <c:v>5987.6549999999997</c:v>
                </c:pt>
                <c:pt idx="55">
                  <c:v>6104.61</c:v>
                </c:pt>
                <c:pt idx="56">
                  <c:v>6182.1130000000003</c:v>
                </c:pt>
                <c:pt idx="57">
                  <c:v>6291.7479999999996</c:v>
                </c:pt>
                <c:pt idx="58">
                  <c:v>6366.8410000000003</c:v>
                </c:pt>
                <c:pt idx="59">
                  <c:v>6243.3180000000002</c:v>
                </c:pt>
                <c:pt idx="60">
                  <c:v>6223.3450000000003</c:v>
                </c:pt>
                <c:pt idx="61">
                  <c:v>5643.1360000000004</c:v>
                </c:pt>
                <c:pt idx="62">
                  <c:v>5971.8459999999995</c:v>
                </c:pt>
                <c:pt idx="63">
                  <c:v>6237.2060000000001</c:v>
                </c:pt>
                <c:pt idx="64">
                  <c:v>5728.5379999999996</c:v>
                </c:pt>
                <c:pt idx="65">
                  <c:v>5674.7650000000003</c:v>
                </c:pt>
                <c:pt idx="66">
                  <c:v>5923.5460000000003</c:v>
                </c:pt>
                <c:pt idx="67">
                  <c:v>5714.3649999999998</c:v>
                </c:pt>
                <c:pt idx="68">
                  <c:v>5380.13</c:v>
                </c:pt>
                <c:pt idx="69">
                  <c:v>5077.3149999999996</c:v>
                </c:pt>
                <c:pt idx="70">
                  <c:v>5468.1760000000004</c:v>
                </c:pt>
                <c:pt idx="71">
                  <c:v>6049.5230000000001</c:v>
                </c:pt>
                <c:pt idx="72">
                  <c:v>6449.3680000000004</c:v>
                </c:pt>
                <c:pt idx="73">
                  <c:v>6072.8019999999997</c:v>
                </c:pt>
                <c:pt idx="74">
                  <c:v>6705.6610000000001</c:v>
                </c:pt>
                <c:pt idx="75">
                  <c:v>6716.6409999999996</c:v>
                </c:pt>
                <c:pt idx="76">
                  <c:v>6384.027</c:v>
                </c:pt>
                <c:pt idx="77">
                  <c:v>6646.8720000000003</c:v>
                </c:pt>
                <c:pt idx="78">
                  <c:v>6241.8869999999997</c:v>
                </c:pt>
                <c:pt idx="79">
                  <c:v>6516.08</c:v>
                </c:pt>
                <c:pt idx="80">
                  <c:v>6166.5950000000003</c:v>
                </c:pt>
                <c:pt idx="81">
                  <c:v>5560.9279999999999</c:v>
                </c:pt>
                <c:pt idx="82">
                  <c:v>6753.4960000000001</c:v>
                </c:pt>
                <c:pt idx="83">
                  <c:v>6359.6139999999996</c:v>
                </c:pt>
                <c:pt idx="84">
                  <c:v>6608.7950000000001</c:v>
                </c:pt>
                <c:pt idx="85">
                  <c:v>7567.3959999999997</c:v>
                </c:pt>
                <c:pt idx="86">
                  <c:v>6682.8549999999996</c:v>
                </c:pt>
                <c:pt idx="87">
                  <c:v>7093.2179999999998</c:v>
                </c:pt>
                <c:pt idx="88">
                  <c:v>6834.8559999999998</c:v>
                </c:pt>
                <c:pt idx="89">
                  <c:v>6754.7920000000004</c:v>
                </c:pt>
                <c:pt idx="90">
                  <c:v>6746.8389999999999</c:v>
                </c:pt>
                <c:pt idx="91">
                  <c:v>7485.9830000000002</c:v>
                </c:pt>
                <c:pt idx="92">
                  <c:v>6250.424</c:v>
                </c:pt>
                <c:pt idx="93">
                  <c:v>5891.5290000000005</c:v>
                </c:pt>
                <c:pt idx="94">
                  <c:v>6049.7330000000002</c:v>
                </c:pt>
                <c:pt idx="95">
                  <c:v>5978.2610000000004</c:v>
                </c:pt>
                <c:pt idx="96">
                  <c:v>5508.72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'20140815 40mM'!$O$6:$O$102</c15:f>
                <c15:dlblRangeCache>
                  <c:ptCount val="97"/>
                  <c:pt idx="12">
                    <c:v>BUD1</c:v>
                  </c:pt>
                  <c:pt idx="42">
                    <c:v>BUD2</c:v>
                  </c:pt>
                  <c:pt idx="62">
                    <c:v>BUD3</c:v>
                  </c:pt>
                  <c:pt idx="88">
                    <c:v>BUD4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88911088"/>
        <c:axId val="888905648"/>
      </c:scatterChart>
      <c:valAx>
        <c:axId val="88891108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905648"/>
        <c:crosses val="autoZero"/>
        <c:crossBetween val="midCat"/>
      </c:valAx>
      <c:valAx>
        <c:axId val="888905648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91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绿色与红色荧光强度对比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'20140912 mCherry-sml1 Rnr3-gfp'!$C$6:$C$102</c:f>
              <c:numCache>
                <c:formatCode>0_ </c:formatCode>
                <c:ptCount val="9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</c:numCache>
            </c:numRef>
          </c:xVal>
          <c:yVal>
            <c:numRef>
              <c:f>'20140912 mCherry-sml1 Rnr3-gfp'!$H$6:$H$102</c:f>
              <c:numCache>
                <c:formatCode>General</c:formatCode>
                <c:ptCount val="97"/>
                <c:pt idx="0">
                  <c:v>105.66100000000006</c:v>
                </c:pt>
                <c:pt idx="1">
                  <c:v>97.75</c:v>
                </c:pt>
                <c:pt idx="2">
                  <c:v>94.653999999999996</c:v>
                </c:pt>
                <c:pt idx="3">
                  <c:v>95.298000000000002</c:v>
                </c:pt>
                <c:pt idx="4">
                  <c:v>96.956000000000017</c:v>
                </c:pt>
                <c:pt idx="5">
                  <c:v>97.761999999999944</c:v>
                </c:pt>
                <c:pt idx="6">
                  <c:v>95.289999999999964</c:v>
                </c:pt>
                <c:pt idx="7">
                  <c:v>96.757999999999925</c:v>
                </c:pt>
                <c:pt idx="8">
                  <c:v>96.497000000000071</c:v>
                </c:pt>
                <c:pt idx="9">
                  <c:v>98.156000000000063</c:v>
                </c:pt>
                <c:pt idx="10">
                  <c:v>97.036000000000058</c:v>
                </c:pt>
                <c:pt idx="11">
                  <c:v>98.757000000000062</c:v>
                </c:pt>
                <c:pt idx="12">
                  <c:v>99.995999999999981</c:v>
                </c:pt>
                <c:pt idx="13">
                  <c:v>99.90199999999993</c:v>
                </c:pt>
                <c:pt idx="14">
                  <c:v>98.067999999999984</c:v>
                </c:pt>
                <c:pt idx="15">
                  <c:v>94.547000000000025</c:v>
                </c:pt>
                <c:pt idx="16">
                  <c:v>94.689999999999941</c:v>
                </c:pt>
                <c:pt idx="17">
                  <c:v>92.140999999999963</c:v>
                </c:pt>
                <c:pt idx="18">
                  <c:v>92.990000000000009</c:v>
                </c:pt>
                <c:pt idx="19">
                  <c:v>94.991000000000099</c:v>
                </c:pt>
                <c:pt idx="20">
                  <c:v>91.560999999999922</c:v>
                </c:pt>
                <c:pt idx="21">
                  <c:v>93.177000000000021</c:v>
                </c:pt>
                <c:pt idx="22">
                  <c:v>95.953000000000088</c:v>
                </c:pt>
                <c:pt idx="23">
                  <c:v>93.691000000000031</c:v>
                </c:pt>
                <c:pt idx="24">
                  <c:v>92.217999999999961</c:v>
                </c:pt>
                <c:pt idx="25">
                  <c:v>90.83299999999997</c:v>
                </c:pt>
                <c:pt idx="26">
                  <c:v>92.182999999999993</c:v>
                </c:pt>
                <c:pt idx="27">
                  <c:v>92.268000000000029</c:v>
                </c:pt>
                <c:pt idx="28">
                  <c:v>92.562999999999988</c:v>
                </c:pt>
                <c:pt idx="29">
                  <c:v>90.33299999999997</c:v>
                </c:pt>
                <c:pt idx="30">
                  <c:v>94.330999999999904</c:v>
                </c:pt>
                <c:pt idx="31">
                  <c:v>94.675999999999931</c:v>
                </c:pt>
                <c:pt idx="32">
                  <c:v>92.66700000000003</c:v>
                </c:pt>
                <c:pt idx="33">
                  <c:v>92.045999999999935</c:v>
                </c:pt>
                <c:pt idx="34">
                  <c:v>91.425999999999931</c:v>
                </c:pt>
                <c:pt idx="35">
                  <c:v>89.025000000000091</c:v>
                </c:pt>
                <c:pt idx="36">
                  <c:v>91.346000000000004</c:v>
                </c:pt>
                <c:pt idx="37">
                  <c:v>92.37</c:v>
                </c:pt>
                <c:pt idx="38">
                  <c:v>91.63</c:v>
                </c:pt>
                <c:pt idx="39">
                  <c:v>90.947999999999979</c:v>
                </c:pt>
                <c:pt idx="40">
                  <c:v>90.518000000000029</c:v>
                </c:pt>
                <c:pt idx="41">
                  <c:v>90.559000000000083</c:v>
                </c:pt>
                <c:pt idx="42">
                  <c:v>88.822000000000003</c:v>
                </c:pt>
                <c:pt idx="43">
                  <c:v>87.603000000000065</c:v>
                </c:pt>
                <c:pt idx="44">
                  <c:v>87.299999999999955</c:v>
                </c:pt>
                <c:pt idx="45">
                  <c:v>88.444999999999936</c:v>
                </c:pt>
                <c:pt idx="46">
                  <c:v>87.367999999999938</c:v>
                </c:pt>
                <c:pt idx="47">
                  <c:v>88.648000000000025</c:v>
                </c:pt>
                <c:pt idx="48">
                  <c:v>87.012000000000057</c:v>
                </c:pt>
                <c:pt idx="49">
                  <c:v>87.060000000000059</c:v>
                </c:pt>
                <c:pt idx="50">
                  <c:v>84.559999999999945</c:v>
                </c:pt>
                <c:pt idx="51">
                  <c:v>85.037000000000035</c:v>
                </c:pt>
                <c:pt idx="52">
                  <c:v>86.130999999999972</c:v>
                </c:pt>
                <c:pt idx="53">
                  <c:v>86.242999999999938</c:v>
                </c:pt>
                <c:pt idx="54">
                  <c:v>86.009999999999991</c:v>
                </c:pt>
                <c:pt idx="55">
                  <c:v>85.325999999999908</c:v>
                </c:pt>
                <c:pt idx="56">
                  <c:v>85.725000000000023</c:v>
                </c:pt>
                <c:pt idx="57">
                  <c:v>86.795999999999935</c:v>
                </c:pt>
                <c:pt idx="58">
                  <c:v>87.45900000000006</c:v>
                </c:pt>
                <c:pt idx="59">
                  <c:v>88.101999999999975</c:v>
                </c:pt>
                <c:pt idx="60">
                  <c:v>86.274000000000001</c:v>
                </c:pt>
                <c:pt idx="61">
                  <c:v>82.927999999999997</c:v>
                </c:pt>
                <c:pt idx="62">
                  <c:v>83.740999999999985</c:v>
                </c:pt>
                <c:pt idx="63">
                  <c:v>86.223999999999933</c:v>
                </c:pt>
                <c:pt idx="64">
                  <c:v>86.793000000000006</c:v>
                </c:pt>
                <c:pt idx="65">
                  <c:v>85.663999999999987</c:v>
                </c:pt>
                <c:pt idx="66">
                  <c:v>84.12600000000009</c:v>
                </c:pt>
                <c:pt idx="67">
                  <c:v>84.716000000000008</c:v>
                </c:pt>
                <c:pt idx="68">
                  <c:v>83.927999999999997</c:v>
                </c:pt>
                <c:pt idx="69">
                  <c:v>84.488999999999919</c:v>
                </c:pt>
                <c:pt idx="70">
                  <c:v>83.591999999999985</c:v>
                </c:pt>
                <c:pt idx="71">
                  <c:v>84.736999999999966</c:v>
                </c:pt>
                <c:pt idx="72">
                  <c:v>83.686000000000035</c:v>
                </c:pt>
                <c:pt idx="73">
                  <c:v>83.925999999999931</c:v>
                </c:pt>
                <c:pt idx="74">
                  <c:v>82.254999999999995</c:v>
                </c:pt>
                <c:pt idx="75">
                  <c:v>81.314999999999941</c:v>
                </c:pt>
                <c:pt idx="76">
                  <c:v>83.852999999999952</c:v>
                </c:pt>
                <c:pt idx="77">
                  <c:v>82.538000000000011</c:v>
                </c:pt>
                <c:pt idx="78">
                  <c:v>83.002999999999929</c:v>
                </c:pt>
                <c:pt idx="79">
                  <c:v>82.567000000000007</c:v>
                </c:pt>
                <c:pt idx="80">
                  <c:v>83.031000000000063</c:v>
                </c:pt>
                <c:pt idx="81">
                  <c:v>81.122999999999934</c:v>
                </c:pt>
                <c:pt idx="82">
                  <c:v>82.418999999999983</c:v>
                </c:pt>
                <c:pt idx="83">
                  <c:v>80.968999999999937</c:v>
                </c:pt>
                <c:pt idx="84">
                  <c:v>82.8900000000001</c:v>
                </c:pt>
                <c:pt idx="85">
                  <c:v>82.622000000000071</c:v>
                </c:pt>
                <c:pt idx="86">
                  <c:v>81.34699999999998</c:v>
                </c:pt>
                <c:pt idx="87">
                  <c:v>83.312000000000012</c:v>
                </c:pt>
                <c:pt idx="88">
                  <c:v>82.088000000000079</c:v>
                </c:pt>
                <c:pt idx="89">
                  <c:v>79.993000000000052</c:v>
                </c:pt>
                <c:pt idx="90">
                  <c:v>80.490000000000009</c:v>
                </c:pt>
                <c:pt idx="91">
                  <c:v>81.077999999999975</c:v>
                </c:pt>
                <c:pt idx="92">
                  <c:v>81.085000000000036</c:v>
                </c:pt>
                <c:pt idx="93">
                  <c:v>80.029999999999973</c:v>
                </c:pt>
                <c:pt idx="94">
                  <c:v>81.848999999999933</c:v>
                </c:pt>
                <c:pt idx="95">
                  <c:v>81.170999999999935</c:v>
                </c:pt>
                <c:pt idx="96">
                  <c:v>79.581999999999994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'20140912 mCherry-sml1 Rnr3-gfp'!$C$6:$C$102</c:f>
              <c:numCache>
                <c:formatCode>0_ </c:formatCode>
                <c:ptCount val="9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</c:numCache>
            </c:numRef>
          </c:xVal>
          <c:yVal>
            <c:numRef>
              <c:f>'20140912 mCherry-sml1 Rnr3-gfp'!$I$6:$I$102</c:f>
              <c:numCache>
                <c:formatCode>General</c:formatCode>
                <c:ptCount val="97"/>
                <c:pt idx="0">
                  <c:v>27.30600000000004</c:v>
                </c:pt>
                <c:pt idx="1">
                  <c:v>30.514999999999986</c:v>
                </c:pt>
                <c:pt idx="2">
                  <c:v>27.713999999999942</c:v>
                </c:pt>
                <c:pt idx="3">
                  <c:v>30.734000000000037</c:v>
                </c:pt>
                <c:pt idx="4">
                  <c:v>29.350000000000023</c:v>
                </c:pt>
                <c:pt idx="5">
                  <c:v>27.259999999999991</c:v>
                </c:pt>
                <c:pt idx="6">
                  <c:v>26.677999999999997</c:v>
                </c:pt>
                <c:pt idx="7">
                  <c:v>27.162000000000035</c:v>
                </c:pt>
                <c:pt idx="8">
                  <c:v>31.730000000000018</c:v>
                </c:pt>
                <c:pt idx="9">
                  <c:v>33.324000000000069</c:v>
                </c:pt>
                <c:pt idx="10">
                  <c:v>25.799999999999955</c:v>
                </c:pt>
                <c:pt idx="11">
                  <c:v>30.224000000000046</c:v>
                </c:pt>
                <c:pt idx="12">
                  <c:v>28.439000000000078</c:v>
                </c:pt>
                <c:pt idx="13">
                  <c:v>29.81899999999996</c:v>
                </c:pt>
                <c:pt idx="14">
                  <c:v>27.169999999999959</c:v>
                </c:pt>
                <c:pt idx="15">
                  <c:v>23.168999999999983</c:v>
                </c:pt>
                <c:pt idx="16">
                  <c:v>25.947999999999979</c:v>
                </c:pt>
                <c:pt idx="17">
                  <c:v>24.910999999999945</c:v>
                </c:pt>
                <c:pt idx="18">
                  <c:v>22.294999999999959</c:v>
                </c:pt>
                <c:pt idx="19">
                  <c:v>25.197000000000003</c:v>
                </c:pt>
                <c:pt idx="20">
                  <c:v>26.520000000000095</c:v>
                </c:pt>
                <c:pt idx="21">
                  <c:v>23.836000000000013</c:v>
                </c:pt>
                <c:pt idx="22">
                  <c:v>24.590000000000032</c:v>
                </c:pt>
                <c:pt idx="23">
                  <c:v>25.562999999999988</c:v>
                </c:pt>
                <c:pt idx="24">
                  <c:v>22.523000000000025</c:v>
                </c:pt>
                <c:pt idx="25">
                  <c:v>23.733000000000061</c:v>
                </c:pt>
                <c:pt idx="26">
                  <c:v>23.182999999999993</c:v>
                </c:pt>
                <c:pt idx="27">
                  <c:v>26.071000000000026</c:v>
                </c:pt>
                <c:pt idx="28">
                  <c:v>25.074999999999932</c:v>
                </c:pt>
                <c:pt idx="29">
                  <c:v>24.616999999999962</c:v>
                </c:pt>
                <c:pt idx="30">
                  <c:v>23.48599999999999</c:v>
                </c:pt>
                <c:pt idx="31">
                  <c:v>27.408000000000015</c:v>
                </c:pt>
                <c:pt idx="32">
                  <c:v>23.994000000000028</c:v>
                </c:pt>
                <c:pt idx="33">
                  <c:v>24.589000000000055</c:v>
                </c:pt>
                <c:pt idx="34">
                  <c:v>30.45799999999997</c:v>
                </c:pt>
                <c:pt idx="35">
                  <c:v>28.377000000000066</c:v>
                </c:pt>
                <c:pt idx="36">
                  <c:v>35.637000000000057</c:v>
                </c:pt>
                <c:pt idx="37">
                  <c:v>42.161000000000058</c:v>
                </c:pt>
                <c:pt idx="38">
                  <c:v>25.341000000000008</c:v>
                </c:pt>
                <c:pt idx="39">
                  <c:v>24.882999999999925</c:v>
                </c:pt>
                <c:pt idx="40">
                  <c:v>27.072999999999979</c:v>
                </c:pt>
                <c:pt idx="41">
                  <c:v>25.559999999999945</c:v>
                </c:pt>
                <c:pt idx="42">
                  <c:v>23.863999999999919</c:v>
                </c:pt>
                <c:pt idx="43">
                  <c:v>21.429000000000087</c:v>
                </c:pt>
                <c:pt idx="44">
                  <c:v>20.694999999999936</c:v>
                </c:pt>
                <c:pt idx="45">
                  <c:v>22.937000000000012</c:v>
                </c:pt>
                <c:pt idx="46">
                  <c:v>22.975000000000023</c:v>
                </c:pt>
                <c:pt idx="47">
                  <c:v>22.215000000000032</c:v>
                </c:pt>
                <c:pt idx="48">
                  <c:v>20.701999999999998</c:v>
                </c:pt>
                <c:pt idx="49">
                  <c:v>23.990000000000009</c:v>
                </c:pt>
                <c:pt idx="50">
                  <c:v>22.364000000000033</c:v>
                </c:pt>
                <c:pt idx="51">
                  <c:v>24.312000000000012</c:v>
                </c:pt>
                <c:pt idx="52">
                  <c:v>24.923999999999978</c:v>
                </c:pt>
                <c:pt idx="53">
                  <c:v>24.464000000000055</c:v>
                </c:pt>
                <c:pt idx="54">
                  <c:v>24.104000000000042</c:v>
                </c:pt>
                <c:pt idx="55">
                  <c:v>25.759000000000015</c:v>
                </c:pt>
                <c:pt idx="56">
                  <c:v>23.822000000000003</c:v>
                </c:pt>
                <c:pt idx="57">
                  <c:v>24.481999999999971</c:v>
                </c:pt>
                <c:pt idx="58">
                  <c:v>24.559999999999945</c:v>
                </c:pt>
                <c:pt idx="59">
                  <c:v>20.926000000000045</c:v>
                </c:pt>
                <c:pt idx="60">
                  <c:v>18.694000000000074</c:v>
                </c:pt>
                <c:pt idx="61">
                  <c:v>18.266000000000076</c:v>
                </c:pt>
                <c:pt idx="62">
                  <c:v>21.649000000000001</c:v>
                </c:pt>
                <c:pt idx="63">
                  <c:v>17.473999999999933</c:v>
                </c:pt>
                <c:pt idx="64">
                  <c:v>16.896000000000072</c:v>
                </c:pt>
                <c:pt idx="65">
                  <c:v>14.866999999999962</c:v>
                </c:pt>
                <c:pt idx="66">
                  <c:v>13.59699999999998</c:v>
                </c:pt>
                <c:pt idx="67">
                  <c:v>10.962999999999965</c:v>
                </c:pt>
                <c:pt idx="68">
                  <c:v>11.121999999999957</c:v>
                </c:pt>
                <c:pt idx="69">
                  <c:v>9.9420000000000073</c:v>
                </c:pt>
                <c:pt idx="70">
                  <c:v>8.1580000000000155</c:v>
                </c:pt>
                <c:pt idx="71">
                  <c:v>7.2710000000000719</c:v>
                </c:pt>
                <c:pt idx="72">
                  <c:v>3.2549999999999955</c:v>
                </c:pt>
                <c:pt idx="73">
                  <c:v>8.5349999999999682</c:v>
                </c:pt>
                <c:pt idx="74">
                  <c:v>5.0370000000000346</c:v>
                </c:pt>
                <c:pt idx="75">
                  <c:v>6.2430000000000518</c:v>
                </c:pt>
                <c:pt idx="76">
                  <c:v>4.6029999999999518</c:v>
                </c:pt>
                <c:pt idx="77">
                  <c:v>8.6879999999999882</c:v>
                </c:pt>
                <c:pt idx="78">
                  <c:v>6.6760000000000446</c:v>
                </c:pt>
                <c:pt idx="79">
                  <c:v>9.2980000000000018</c:v>
                </c:pt>
                <c:pt idx="80">
                  <c:v>6.3559999999999945</c:v>
                </c:pt>
                <c:pt idx="81">
                  <c:v>6.2680000000000291</c:v>
                </c:pt>
                <c:pt idx="82">
                  <c:v>6.8110000000000355</c:v>
                </c:pt>
                <c:pt idx="83">
                  <c:v>8.1150000000000091</c:v>
                </c:pt>
                <c:pt idx="84">
                  <c:v>5.1050000000000182</c:v>
                </c:pt>
                <c:pt idx="85">
                  <c:v>8.2680000000000291</c:v>
                </c:pt>
                <c:pt idx="86">
                  <c:v>7.3769999999999527</c:v>
                </c:pt>
                <c:pt idx="87">
                  <c:v>5.38900000000001</c:v>
                </c:pt>
                <c:pt idx="88">
                  <c:v>8.3460000000000036</c:v>
                </c:pt>
                <c:pt idx="89">
                  <c:v>5.3959999999999582</c:v>
                </c:pt>
                <c:pt idx="90">
                  <c:v>7.3040000000000873</c:v>
                </c:pt>
                <c:pt idx="91">
                  <c:v>8.5880000000000791</c:v>
                </c:pt>
                <c:pt idx="92">
                  <c:v>8.1430000000000291</c:v>
                </c:pt>
                <c:pt idx="93">
                  <c:v>7.41700000000003</c:v>
                </c:pt>
                <c:pt idx="94">
                  <c:v>7.5559999999999263</c:v>
                </c:pt>
                <c:pt idx="95">
                  <c:v>9.2970000000000255</c:v>
                </c:pt>
                <c:pt idx="96">
                  <c:v>9.1770000000000209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10000"/>
        <c:axId val="888909456"/>
      </c:scatterChart>
      <c:valAx>
        <c:axId val="88891000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909456"/>
        <c:crosses val="autoZero"/>
        <c:crossBetween val="midCat"/>
      </c:valAx>
      <c:valAx>
        <c:axId val="8889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91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带</a:t>
            </a:r>
            <a:r>
              <a:rPr lang="en-US" altLang="zh-CN"/>
              <a:t>mCherry</a:t>
            </a:r>
            <a:r>
              <a:rPr lang="zh-CN" altLang="en-US"/>
              <a:t>标签菌株的红色荧光强度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'20140912 mCherry-sml1 Rnr3-gfp'!$C$6:$C$102</c:f>
              <c:numCache>
                <c:formatCode>0_ </c:formatCode>
                <c:ptCount val="9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</c:numCache>
            </c:numRef>
          </c:xVal>
          <c:yVal>
            <c:numRef>
              <c:f>'20140912 mCherry-sml1 Rnr3-gfp'!$I$6:$I$102</c:f>
              <c:numCache>
                <c:formatCode>General</c:formatCode>
                <c:ptCount val="97"/>
                <c:pt idx="0">
                  <c:v>27.30600000000004</c:v>
                </c:pt>
                <c:pt idx="1">
                  <c:v>30.514999999999986</c:v>
                </c:pt>
                <c:pt idx="2">
                  <c:v>27.713999999999942</c:v>
                </c:pt>
                <c:pt idx="3">
                  <c:v>30.734000000000037</c:v>
                </c:pt>
                <c:pt idx="4">
                  <c:v>29.350000000000023</c:v>
                </c:pt>
                <c:pt idx="5">
                  <c:v>27.259999999999991</c:v>
                </c:pt>
                <c:pt idx="6">
                  <c:v>26.677999999999997</c:v>
                </c:pt>
                <c:pt idx="7">
                  <c:v>27.162000000000035</c:v>
                </c:pt>
                <c:pt idx="8">
                  <c:v>31.730000000000018</c:v>
                </c:pt>
                <c:pt idx="9">
                  <c:v>33.324000000000069</c:v>
                </c:pt>
                <c:pt idx="10">
                  <c:v>25.799999999999955</c:v>
                </c:pt>
                <c:pt idx="11">
                  <c:v>30.224000000000046</c:v>
                </c:pt>
                <c:pt idx="12">
                  <c:v>28.439000000000078</c:v>
                </c:pt>
                <c:pt idx="13">
                  <c:v>29.81899999999996</c:v>
                </c:pt>
                <c:pt idx="14">
                  <c:v>27.169999999999959</c:v>
                </c:pt>
                <c:pt idx="15">
                  <c:v>23.168999999999983</c:v>
                </c:pt>
                <c:pt idx="16">
                  <c:v>25.947999999999979</c:v>
                </c:pt>
                <c:pt idx="17">
                  <c:v>24.910999999999945</c:v>
                </c:pt>
                <c:pt idx="18">
                  <c:v>22.294999999999959</c:v>
                </c:pt>
                <c:pt idx="19">
                  <c:v>25.197000000000003</c:v>
                </c:pt>
                <c:pt idx="20">
                  <c:v>26.520000000000095</c:v>
                </c:pt>
                <c:pt idx="21">
                  <c:v>23.836000000000013</c:v>
                </c:pt>
                <c:pt idx="22">
                  <c:v>24.590000000000032</c:v>
                </c:pt>
                <c:pt idx="23">
                  <c:v>25.562999999999988</c:v>
                </c:pt>
                <c:pt idx="24">
                  <c:v>22.523000000000025</c:v>
                </c:pt>
                <c:pt idx="25">
                  <c:v>23.733000000000061</c:v>
                </c:pt>
                <c:pt idx="26">
                  <c:v>23.182999999999993</c:v>
                </c:pt>
                <c:pt idx="27">
                  <c:v>26.071000000000026</c:v>
                </c:pt>
                <c:pt idx="28">
                  <c:v>25.074999999999932</c:v>
                </c:pt>
                <c:pt idx="29">
                  <c:v>24.616999999999962</c:v>
                </c:pt>
                <c:pt idx="30">
                  <c:v>23.48599999999999</c:v>
                </c:pt>
                <c:pt idx="31">
                  <c:v>27.408000000000015</c:v>
                </c:pt>
                <c:pt idx="32">
                  <c:v>23.994000000000028</c:v>
                </c:pt>
                <c:pt idx="33">
                  <c:v>24.589000000000055</c:v>
                </c:pt>
                <c:pt idx="34">
                  <c:v>30.45799999999997</c:v>
                </c:pt>
                <c:pt idx="35">
                  <c:v>28.377000000000066</c:v>
                </c:pt>
                <c:pt idx="36">
                  <c:v>35.637000000000057</c:v>
                </c:pt>
                <c:pt idx="37">
                  <c:v>42.161000000000058</c:v>
                </c:pt>
                <c:pt idx="38">
                  <c:v>25.341000000000008</c:v>
                </c:pt>
                <c:pt idx="39">
                  <c:v>24.882999999999925</c:v>
                </c:pt>
                <c:pt idx="40">
                  <c:v>27.072999999999979</c:v>
                </c:pt>
                <c:pt idx="41">
                  <c:v>25.559999999999945</c:v>
                </c:pt>
                <c:pt idx="42">
                  <c:v>23.863999999999919</c:v>
                </c:pt>
                <c:pt idx="43">
                  <c:v>21.429000000000087</c:v>
                </c:pt>
                <c:pt idx="44">
                  <c:v>20.694999999999936</c:v>
                </c:pt>
                <c:pt idx="45">
                  <c:v>22.937000000000012</c:v>
                </c:pt>
                <c:pt idx="46">
                  <c:v>22.975000000000023</c:v>
                </c:pt>
                <c:pt idx="47">
                  <c:v>22.215000000000032</c:v>
                </c:pt>
                <c:pt idx="48">
                  <c:v>20.701999999999998</c:v>
                </c:pt>
                <c:pt idx="49">
                  <c:v>23.990000000000009</c:v>
                </c:pt>
                <c:pt idx="50">
                  <c:v>22.364000000000033</c:v>
                </c:pt>
                <c:pt idx="51">
                  <c:v>24.312000000000012</c:v>
                </c:pt>
                <c:pt idx="52">
                  <c:v>24.923999999999978</c:v>
                </c:pt>
                <c:pt idx="53">
                  <c:v>24.464000000000055</c:v>
                </c:pt>
                <c:pt idx="54">
                  <c:v>24.104000000000042</c:v>
                </c:pt>
                <c:pt idx="55">
                  <c:v>25.759000000000015</c:v>
                </c:pt>
                <c:pt idx="56">
                  <c:v>23.822000000000003</c:v>
                </c:pt>
                <c:pt idx="57">
                  <c:v>24.481999999999971</c:v>
                </c:pt>
                <c:pt idx="58">
                  <c:v>24.559999999999945</c:v>
                </c:pt>
                <c:pt idx="59">
                  <c:v>20.926000000000045</c:v>
                </c:pt>
                <c:pt idx="60">
                  <c:v>18.694000000000074</c:v>
                </c:pt>
                <c:pt idx="61">
                  <c:v>18.266000000000076</c:v>
                </c:pt>
                <c:pt idx="62">
                  <c:v>21.649000000000001</c:v>
                </c:pt>
                <c:pt idx="63">
                  <c:v>17.473999999999933</c:v>
                </c:pt>
                <c:pt idx="64">
                  <c:v>16.896000000000072</c:v>
                </c:pt>
                <c:pt idx="65">
                  <c:v>14.866999999999962</c:v>
                </c:pt>
                <c:pt idx="66">
                  <c:v>13.59699999999998</c:v>
                </c:pt>
                <c:pt idx="67">
                  <c:v>10.962999999999965</c:v>
                </c:pt>
                <c:pt idx="68">
                  <c:v>11.121999999999957</c:v>
                </c:pt>
                <c:pt idx="69">
                  <c:v>9.9420000000000073</c:v>
                </c:pt>
                <c:pt idx="70">
                  <c:v>8.1580000000000155</c:v>
                </c:pt>
                <c:pt idx="71">
                  <c:v>7.2710000000000719</c:v>
                </c:pt>
                <c:pt idx="72">
                  <c:v>3.2549999999999955</c:v>
                </c:pt>
                <c:pt idx="73">
                  <c:v>8.5349999999999682</c:v>
                </c:pt>
                <c:pt idx="74">
                  <c:v>5.0370000000000346</c:v>
                </c:pt>
                <c:pt idx="75">
                  <c:v>6.2430000000000518</c:v>
                </c:pt>
                <c:pt idx="76">
                  <c:v>4.6029999999999518</c:v>
                </c:pt>
                <c:pt idx="77">
                  <c:v>8.6879999999999882</c:v>
                </c:pt>
                <c:pt idx="78">
                  <c:v>6.6760000000000446</c:v>
                </c:pt>
                <c:pt idx="79">
                  <c:v>9.2980000000000018</c:v>
                </c:pt>
                <c:pt idx="80">
                  <c:v>6.3559999999999945</c:v>
                </c:pt>
                <c:pt idx="81">
                  <c:v>6.2680000000000291</c:v>
                </c:pt>
                <c:pt idx="82">
                  <c:v>6.8110000000000355</c:v>
                </c:pt>
                <c:pt idx="83">
                  <c:v>8.1150000000000091</c:v>
                </c:pt>
                <c:pt idx="84">
                  <c:v>5.1050000000000182</c:v>
                </c:pt>
                <c:pt idx="85">
                  <c:v>8.2680000000000291</c:v>
                </c:pt>
                <c:pt idx="86">
                  <c:v>7.3769999999999527</c:v>
                </c:pt>
                <c:pt idx="87">
                  <c:v>5.38900000000001</c:v>
                </c:pt>
                <c:pt idx="88">
                  <c:v>8.3460000000000036</c:v>
                </c:pt>
                <c:pt idx="89">
                  <c:v>5.3959999999999582</c:v>
                </c:pt>
                <c:pt idx="90">
                  <c:v>7.3040000000000873</c:v>
                </c:pt>
                <c:pt idx="91">
                  <c:v>8.5880000000000791</c:v>
                </c:pt>
                <c:pt idx="92">
                  <c:v>8.1430000000000291</c:v>
                </c:pt>
                <c:pt idx="93">
                  <c:v>7.41700000000003</c:v>
                </c:pt>
                <c:pt idx="94">
                  <c:v>7.5559999999999263</c:v>
                </c:pt>
                <c:pt idx="95">
                  <c:v>9.2970000000000255</c:v>
                </c:pt>
                <c:pt idx="96">
                  <c:v>9.1770000000000209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'20140912 mCherry-sml1 Rnr3-gfp'!$C$6:$C$102</c:f>
              <c:numCache>
                <c:formatCode>0_ </c:formatCode>
                <c:ptCount val="9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</c:numCache>
            </c:numRef>
          </c:xVal>
          <c:yVal>
            <c:numRef>
              <c:f>'20140912 mCherry-sml1 Rnr3-gfp'!$R$6:$R$102</c:f>
              <c:numCache>
                <c:formatCode>General</c:formatCode>
                <c:ptCount val="97"/>
                <c:pt idx="0">
                  <c:v>55.030999999999949</c:v>
                </c:pt>
                <c:pt idx="1">
                  <c:v>45.230999999999995</c:v>
                </c:pt>
                <c:pt idx="2">
                  <c:v>43.257999999999925</c:v>
                </c:pt>
                <c:pt idx="3">
                  <c:v>42.476999999999975</c:v>
                </c:pt>
                <c:pt idx="4">
                  <c:v>34.732999999999947</c:v>
                </c:pt>
                <c:pt idx="5">
                  <c:v>29.557999999999993</c:v>
                </c:pt>
                <c:pt idx="6">
                  <c:v>32.408000000000015</c:v>
                </c:pt>
                <c:pt idx="7">
                  <c:v>31.424999999999955</c:v>
                </c:pt>
                <c:pt idx="8">
                  <c:v>30.551000000000045</c:v>
                </c:pt>
                <c:pt idx="9">
                  <c:v>28.477000000000089</c:v>
                </c:pt>
                <c:pt idx="10">
                  <c:v>28.94399999999996</c:v>
                </c:pt>
                <c:pt idx="11">
                  <c:v>31.465000000000032</c:v>
                </c:pt>
                <c:pt idx="12">
                  <c:v>29.410000000000082</c:v>
                </c:pt>
                <c:pt idx="13">
                  <c:v>26.594999999999914</c:v>
                </c:pt>
                <c:pt idx="14">
                  <c:v>28.851999999999975</c:v>
                </c:pt>
                <c:pt idx="15">
                  <c:v>23.218999999999937</c:v>
                </c:pt>
                <c:pt idx="16">
                  <c:v>25.081000000000017</c:v>
                </c:pt>
                <c:pt idx="17">
                  <c:v>29.427000000000021</c:v>
                </c:pt>
                <c:pt idx="18">
                  <c:v>26.766999999999939</c:v>
                </c:pt>
                <c:pt idx="19">
                  <c:v>27.759999999999991</c:v>
                </c:pt>
                <c:pt idx="20">
                  <c:v>29.651000000000067</c:v>
                </c:pt>
                <c:pt idx="21">
                  <c:v>27.514999999999986</c:v>
                </c:pt>
                <c:pt idx="22">
                  <c:v>30.428999999999974</c:v>
                </c:pt>
                <c:pt idx="23">
                  <c:v>31.67999999999995</c:v>
                </c:pt>
                <c:pt idx="24">
                  <c:v>29.404999999999973</c:v>
                </c:pt>
                <c:pt idx="25">
                  <c:v>29.970000000000027</c:v>
                </c:pt>
                <c:pt idx="26">
                  <c:v>31.569999999999936</c:v>
                </c:pt>
                <c:pt idx="27">
                  <c:v>31.019999999999982</c:v>
                </c:pt>
                <c:pt idx="28">
                  <c:v>30.682999999999993</c:v>
                </c:pt>
                <c:pt idx="29">
                  <c:v>33.308999999999969</c:v>
                </c:pt>
                <c:pt idx="30">
                  <c:v>30.347999999999956</c:v>
                </c:pt>
                <c:pt idx="31">
                  <c:v>36.479000000000042</c:v>
                </c:pt>
                <c:pt idx="32">
                  <c:v>34.741999999999962</c:v>
                </c:pt>
                <c:pt idx="33">
                  <c:v>31.339000000000055</c:v>
                </c:pt>
                <c:pt idx="34">
                  <c:v>36.213999999999942</c:v>
                </c:pt>
                <c:pt idx="35">
                  <c:v>41.912000000000035</c:v>
                </c:pt>
                <c:pt idx="36">
                  <c:v>46.149000000000001</c:v>
                </c:pt>
                <c:pt idx="37">
                  <c:v>55.312999999999988</c:v>
                </c:pt>
                <c:pt idx="38">
                  <c:v>35.923000000000002</c:v>
                </c:pt>
                <c:pt idx="39">
                  <c:v>35.379000000000019</c:v>
                </c:pt>
                <c:pt idx="40">
                  <c:v>33.975000000000023</c:v>
                </c:pt>
                <c:pt idx="41">
                  <c:v>39.712999999999965</c:v>
                </c:pt>
                <c:pt idx="42">
                  <c:v>34.698999999999955</c:v>
                </c:pt>
                <c:pt idx="43">
                  <c:v>36.281000000000063</c:v>
                </c:pt>
                <c:pt idx="44">
                  <c:v>31.865999999999985</c:v>
                </c:pt>
                <c:pt idx="45">
                  <c:v>31.692000000000007</c:v>
                </c:pt>
                <c:pt idx="46">
                  <c:v>32.731999999999971</c:v>
                </c:pt>
                <c:pt idx="47">
                  <c:v>32.94500000000005</c:v>
                </c:pt>
                <c:pt idx="48">
                  <c:v>33.376999999999953</c:v>
                </c:pt>
                <c:pt idx="49">
                  <c:v>34.809000000000083</c:v>
                </c:pt>
                <c:pt idx="50">
                  <c:v>33.81899999999996</c:v>
                </c:pt>
                <c:pt idx="51">
                  <c:v>33.107000000000085</c:v>
                </c:pt>
                <c:pt idx="52">
                  <c:v>36.325000000000045</c:v>
                </c:pt>
                <c:pt idx="53">
                  <c:v>34.712999999999965</c:v>
                </c:pt>
                <c:pt idx="54">
                  <c:v>35.234000000000037</c:v>
                </c:pt>
                <c:pt idx="55">
                  <c:v>34.774000000000001</c:v>
                </c:pt>
                <c:pt idx="56">
                  <c:v>33.871000000000095</c:v>
                </c:pt>
                <c:pt idx="57">
                  <c:v>36.682999999999993</c:v>
                </c:pt>
                <c:pt idx="58">
                  <c:v>34.024999999999977</c:v>
                </c:pt>
                <c:pt idx="59">
                  <c:v>34.933999999999969</c:v>
                </c:pt>
                <c:pt idx="60">
                  <c:v>31.531000000000063</c:v>
                </c:pt>
                <c:pt idx="61">
                  <c:v>28.95900000000006</c:v>
                </c:pt>
                <c:pt idx="62">
                  <c:v>30.255999999999972</c:v>
                </c:pt>
                <c:pt idx="63">
                  <c:v>28.586999999999989</c:v>
                </c:pt>
                <c:pt idx="64">
                  <c:v>26.216000000000008</c:v>
                </c:pt>
                <c:pt idx="65">
                  <c:v>24.760999999999967</c:v>
                </c:pt>
                <c:pt idx="66">
                  <c:v>23.737999999999943</c:v>
                </c:pt>
                <c:pt idx="67">
                  <c:v>18.836999999999989</c:v>
                </c:pt>
                <c:pt idx="68">
                  <c:v>22.908999999999992</c:v>
                </c:pt>
                <c:pt idx="69">
                  <c:v>18.44500000000005</c:v>
                </c:pt>
                <c:pt idx="70">
                  <c:v>17.396999999999935</c:v>
                </c:pt>
                <c:pt idx="71">
                  <c:v>16.968000000000075</c:v>
                </c:pt>
                <c:pt idx="72">
                  <c:v>16.461999999999989</c:v>
                </c:pt>
                <c:pt idx="73">
                  <c:v>16.793999999999983</c:v>
                </c:pt>
                <c:pt idx="74">
                  <c:v>15.273000000000025</c:v>
                </c:pt>
                <c:pt idx="75">
                  <c:v>18.245000000000005</c:v>
                </c:pt>
                <c:pt idx="76">
                  <c:v>15.668000000000006</c:v>
                </c:pt>
                <c:pt idx="77">
                  <c:v>17.599000000000046</c:v>
                </c:pt>
                <c:pt idx="78">
                  <c:v>14.984000000000037</c:v>
                </c:pt>
                <c:pt idx="79">
                  <c:v>16.480000000000018</c:v>
                </c:pt>
                <c:pt idx="80">
                  <c:v>13.460000000000036</c:v>
                </c:pt>
                <c:pt idx="81">
                  <c:v>15.240999999999985</c:v>
                </c:pt>
                <c:pt idx="82">
                  <c:v>16.669000000000096</c:v>
                </c:pt>
                <c:pt idx="83">
                  <c:v>16.666000000000054</c:v>
                </c:pt>
                <c:pt idx="84">
                  <c:v>14.942000000000007</c:v>
                </c:pt>
                <c:pt idx="85">
                  <c:v>16.349000000000046</c:v>
                </c:pt>
                <c:pt idx="86">
                  <c:v>15.833999999999946</c:v>
                </c:pt>
                <c:pt idx="87">
                  <c:v>13.130000000000109</c:v>
                </c:pt>
                <c:pt idx="88">
                  <c:v>14.952999999999975</c:v>
                </c:pt>
                <c:pt idx="89">
                  <c:v>14.503000000000043</c:v>
                </c:pt>
                <c:pt idx="90">
                  <c:v>17.204000000000065</c:v>
                </c:pt>
                <c:pt idx="91">
                  <c:v>13.016000000000076</c:v>
                </c:pt>
                <c:pt idx="92">
                  <c:v>14.164999999999964</c:v>
                </c:pt>
                <c:pt idx="93">
                  <c:v>18.367999999999938</c:v>
                </c:pt>
                <c:pt idx="94">
                  <c:v>16.860000000000014</c:v>
                </c:pt>
                <c:pt idx="95">
                  <c:v>16.740000000000009</c:v>
                </c:pt>
                <c:pt idx="96">
                  <c:v>20.694999999999936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'20140912 mCherry-sml1 Rnr3-gfp'!$C$6:$C$102</c:f>
              <c:numCache>
                <c:formatCode>0_ </c:formatCode>
                <c:ptCount val="9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</c:numCache>
            </c:numRef>
          </c:xVal>
          <c:yVal>
            <c:numRef>
              <c:f>'20140912 mCherry-sml1 Rnr3-gfp'!$AA$6:$AA$102</c:f>
              <c:numCache>
                <c:formatCode>General</c:formatCode>
                <c:ptCount val="97"/>
                <c:pt idx="0">
                  <c:v>186.60500000000002</c:v>
                </c:pt>
                <c:pt idx="1">
                  <c:v>127.44700000000012</c:v>
                </c:pt>
                <c:pt idx="2">
                  <c:v>92.920999999999935</c:v>
                </c:pt>
                <c:pt idx="3">
                  <c:v>79.17999999999995</c:v>
                </c:pt>
                <c:pt idx="4">
                  <c:v>63.669999999999959</c:v>
                </c:pt>
                <c:pt idx="5">
                  <c:v>55.716000000000008</c:v>
                </c:pt>
                <c:pt idx="6">
                  <c:v>56.975999999999999</c:v>
                </c:pt>
                <c:pt idx="7">
                  <c:v>54.721000000000004</c:v>
                </c:pt>
                <c:pt idx="8">
                  <c:v>61.947000000000003</c:v>
                </c:pt>
                <c:pt idx="9">
                  <c:v>51.814000000000078</c:v>
                </c:pt>
                <c:pt idx="10">
                  <c:v>56.749000000000024</c:v>
                </c:pt>
                <c:pt idx="11">
                  <c:v>56.125</c:v>
                </c:pt>
                <c:pt idx="12">
                  <c:v>51.033999999999992</c:v>
                </c:pt>
                <c:pt idx="13">
                  <c:v>48.317999999999984</c:v>
                </c:pt>
                <c:pt idx="14">
                  <c:v>51.723999999999933</c:v>
                </c:pt>
                <c:pt idx="15">
                  <c:v>44.02699999999993</c:v>
                </c:pt>
                <c:pt idx="16">
                  <c:v>50.913999999999987</c:v>
                </c:pt>
                <c:pt idx="17">
                  <c:v>50.674999999999955</c:v>
                </c:pt>
                <c:pt idx="18">
                  <c:v>48.344999999999914</c:v>
                </c:pt>
                <c:pt idx="19">
                  <c:v>47.043000000000006</c:v>
                </c:pt>
                <c:pt idx="20">
                  <c:v>46.338000000000079</c:v>
                </c:pt>
                <c:pt idx="21">
                  <c:v>44.425999999999931</c:v>
                </c:pt>
                <c:pt idx="22">
                  <c:v>51.033999999999992</c:v>
                </c:pt>
                <c:pt idx="23">
                  <c:v>49.947000000000003</c:v>
                </c:pt>
                <c:pt idx="24">
                  <c:v>50.081000000000017</c:v>
                </c:pt>
                <c:pt idx="25">
                  <c:v>50.706000000000017</c:v>
                </c:pt>
                <c:pt idx="26">
                  <c:v>52.063999999999965</c:v>
                </c:pt>
                <c:pt idx="27">
                  <c:v>51.970000000000027</c:v>
                </c:pt>
                <c:pt idx="28">
                  <c:v>53.437000000000012</c:v>
                </c:pt>
                <c:pt idx="29">
                  <c:v>54.925999999999931</c:v>
                </c:pt>
                <c:pt idx="30">
                  <c:v>56.230000000000018</c:v>
                </c:pt>
                <c:pt idx="31">
                  <c:v>59.701000000000022</c:v>
                </c:pt>
                <c:pt idx="32">
                  <c:v>56.990999999999985</c:v>
                </c:pt>
                <c:pt idx="33">
                  <c:v>55.932000000000016</c:v>
                </c:pt>
                <c:pt idx="34">
                  <c:v>63.288000000000011</c:v>
                </c:pt>
                <c:pt idx="35">
                  <c:v>68.855999999999995</c:v>
                </c:pt>
                <c:pt idx="36">
                  <c:v>73.675000000000068</c:v>
                </c:pt>
                <c:pt idx="37">
                  <c:v>83.812999999999988</c:v>
                </c:pt>
                <c:pt idx="38">
                  <c:v>66.321000000000026</c:v>
                </c:pt>
                <c:pt idx="39">
                  <c:v>66.528999999999996</c:v>
                </c:pt>
                <c:pt idx="40">
                  <c:v>65.92999999999995</c:v>
                </c:pt>
                <c:pt idx="41">
                  <c:v>66.105999999999995</c:v>
                </c:pt>
                <c:pt idx="42">
                  <c:v>60.033000000000015</c:v>
                </c:pt>
                <c:pt idx="43">
                  <c:v>69.575000000000045</c:v>
                </c:pt>
                <c:pt idx="44">
                  <c:v>65.187999999999988</c:v>
                </c:pt>
                <c:pt idx="45">
                  <c:v>59.317999999999984</c:v>
                </c:pt>
                <c:pt idx="46">
                  <c:v>60.855999999999995</c:v>
                </c:pt>
                <c:pt idx="47">
                  <c:v>62.288999999999987</c:v>
                </c:pt>
                <c:pt idx="48">
                  <c:v>59.798999999999978</c:v>
                </c:pt>
                <c:pt idx="49">
                  <c:v>55.230000000000018</c:v>
                </c:pt>
                <c:pt idx="50">
                  <c:v>59.269999999999982</c:v>
                </c:pt>
                <c:pt idx="51">
                  <c:v>60.214000000000055</c:v>
                </c:pt>
                <c:pt idx="52">
                  <c:v>59.072999999999979</c:v>
                </c:pt>
                <c:pt idx="53">
                  <c:v>57.769999999999982</c:v>
                </c:pt>
                <c:pt idx="54">
                  <c:v>64.227999999999952</c:v>
                </c:pt>
                <c:pt idx="55">
                  <c:v>61.716999999999985</c:v>
                </c:pt>
                <c:pt idx="56">
                  <c:v>63.76400000000001</c:v>
                </c:pt>
                <c:pt idx="57">
                  <c:v>64.672000000000025</c:v>
                </c:pt>
                <c:pt idx="58">
                  <c:v>62.859000000000037</c:v>
                </c:pt>
                <c:pt idx="59">
                  <c:v>62.630999999999972</c:v>
                </c:pt>
                <c:pt idx="60">
                  <c:v>62.324000000000069</c:v>
                </c:pt>
                <c:pt idx="61">
                  <c:v>60.548000000000002</c:v>
                </c:pt>
                <c:pt idx="62">
                  <c:v>58.076999999999998</c:v>
                </c:pt>
                <c:pt idx="63">
                  <c:v>57.98599999999999</c:v>
                </c:pt>
                <c:pt idx="64">
                  <c:v>54.929000000000087</c:v>
                </c:pt>
                <c:pt idx="65">
                  <c:v>51.942000000000007</c:v>
                </c:pt>
                <c:pt idx="66">
                  <c:v>47.079999999999927</c:v>
                </c:pt>
                <c:pt idx="67">
                  <c:v>44.793999999999983</c:v>
                </c:pt>
                <c:pt idx="68">
                  <c:v>42.149000000000001</c:v>
                </c:pt>
                <c:pt idx="69">
                  <c:v>40.460000000000036</c:v>
                </c:pt>
                <c:pt idx="70">
                  <c:v>38.336999999999989</c:v>
                </c:pt>
                <c:pt idx="71">
                  <c:v>34.634999999999991</c:v>
                </c:pt>
                <c:pt idx="72">
                  <c:v>37.194999999999936</c:v>
                </c:pt>
                <c:pt idx="73">
                  <c:v>37.002000000000066</c:v>
                </c:pt>
                <c:pt idx="74">
                  <c:v>35.159999999999968</c:v>
                </c:pt>
                <c:pt idx="75">
                  <c:v>35.894999999999982</c:v>
                </c:pt>
                <c:pt idx="76">
                  <c:v>35.581999999999994</c:v>
                </c:pt>
                <c:pt idx="77">
                  <c:v>35.055000000000064</c:v>
                </c:pt>
                <c:pt idx="78">
                  <c:v>31.024000000000001</c:v>
                </c:pt>
                <c:pt idx="79">
                  <c:v>34.471000000000004</c:v>
                </c:pt>
                <c:pt idx="80">
                  <c:v>33.88900000000001</c:v>
                </c:pt>
                <c:pt idx="81">
                  <c:v>34.012000000000057</c:v>
                </c:pt>
                <c:pt idx="82">
                  <c:v>38.790000000000077</c:v>
                </c:pt>
                <c:pt idx="83">
                  <c:v>36.952000000000112</c:v>
                </c:pt>
                <c:pt idx="84">
                  <c:v>32.960000000000036</c:v>
                </c:pt>
                <c:pt idx="85">
                  <c:v>39.072999999999979</c:v>
                </c:pt>
                <c:pt idx="86">
                  <c:v>34.192000000000007</c:v>
                </c:pt>
                <c:pt idx="87">
                  <c:v>34.888000000000034</c:v>
                </c:pt>
                <c:pt idx="88">
                  <c:v>37.5</c:v>
                </c:pt>
                <c:pt idx="89">
                  <c:v>39.405999999999949</c:v>
                </c:pt>
                <c:pt idx="90">
                  <c:v>40.829000000000065</c:v>
                </c:pt>
                <c:pt idx="91">
                  <c:v>37.522000000000048</c:v>
                </c:pt>
                <c:pt idx="92">
                  <c:v>41.307000000000016</c:v>
                </c:pt>
                <c:pt idx="93">
                  <c:v>39.726999999999975</c:v>
                </c:pt>
                <c:pt idx="94">
                  <c:v>40.168999999999983</c:v>
                </c:pt>
                <c:pt idx="95">
                  <c:v>42.278999999999996</c:v>
                </c:pt>
                <c:pt idx="96">
                  <c:v>45.404999999999973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05104"/>
        <c:axId val="888911632"/>
      </c:scatterChart>
      <c:valAx>
        <c:axId val="88890510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911632"/>
        <c:crosses val="autoZero"/>
        <c:crossBetween val="midCat"/>
      </c:valAx>
      <c:valAx>
        <c:axId val="888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90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/>
              <a:t>40 mM HU</a:t>
            </a:r>
            <a:r>
              <a:rPr lang="en-US" altLang="zh-CN" sz="2800" baseline="0"/>
              <a:t> stimulation</a:t>
            </a:r>
            <a:endParaRPr lang="en-US" altLang="zh-CN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'20141024  40mM'!$O$50:$O$82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xVal>
          <c:yVal>
            <c:numRef>
              <c:f>'20141024  40mM'!$X$50:$X$82</c:f>
              <c:numCache>
                <c:formatCode>General</c:formatCode>
                <c:ptCount val="33"/>
                <c:pt idx="0">
                  <c:v>175.02599999999998</c:v>
                </c:pt>
                <c:pt idx="1">
                  <c:v>177.98962499999999</c:v>
                </c:pt>
                <c:pt idx="2">
                  <c:v>183.05374999999998</c:v>
                </c:pt>
                <c:pt idx="3">
                  <c:v>190.69850000000002</c:v>
                </c:pt>
                <c:pt idx="4">
                  <c:v>201.55762499999994</c:v>
                </c:pt>
                <c:pt idx="5">
                  <c:v>216.77949999999998</c:v>
                </c:pt>
                <c:pt idx="6">
                  <c:v>232.64800000000002</c:v>
                </c:pt>
                <c:pt idx="7">
                  <c:v>250.93699999999998</c:v>
                </c:pt>
                <c:pt idx="8">
                  <c:v>272.49675000000002</c:v>
                </c:pt>
                <c:pt idx="9">
                  <c:v>295.6995</c:v>
                </c:pt>
                <c:pt idx="10">
                  <c:v>317.65050000000002</c:v>
                </c:pt>
                <c:pt idx="11">
                  <c:v>343.59737500000006</c:v>
                </c:pt>
                <c:pt idx="12">
                  <c:v>360.900375</c:v>
                </c:pt>
                <c:pt idx="13">
                  <c:v>385.25837500000006</c:v>
                </c:pt>
                <c:pt idx="14">
                  <c:v>406.27637499999997</c:v>
                </c:pt>
                <c:pt idx="15">
                  <c:v>432.68187499999988</c:v>
                </c:pt>
                <c:pt idx="16">
                  <c:v>462.27500000000003</c:v>
                </c:pt>
                <c:pt idx="17">
                  <c:v>473.85662500000001</c:v>
                </c:pt>
                <c:pt idx="18">
                  <c:v>491.98612499999996</c:v>
                </c:pt>
                <c:pt idx="19">
                  <c:v>506.35987499999993</c:v>
                </c:pt>
                <c:pt idx="20">
                  <c:v>512.71337499999993</c:v>
                </c:pt>
                <c:pt idx="21">
                  <c:v>521.23237500000005</c:v>
                </c:pt>
                <c:pt idx="22">
                  <c:v>538.3605</c:v>
                </c:pt>
                <c:pt idx="23">
                  <c:v>536.36474999999996</c:v>
                </c:pt>
                <c:pt idx="24">
                  <c:v>550.67387500000007</c:v>
                </c:pt>
                <c:pt idx="25">
                  <c:v>564.92087500000002</c:v>
                </c:pt>
                <c:pt idx="26">
                  <c:v>596.57171428571439</c:v>
                </c:pt>
                <c:pt idx="27">
                  <c:v>610.33742857142863</c:v>
                </c:pt>
                <c:pt idx="28">
                  <c:v>618.73400000000004</c:v>
                </c:pt>
                <c:pt idx="29">
                  <c:v>628.36728571428569</c:v>
                </c:pt>
                <c:pt idx="30">
                  <c:v>658.00299999999993</c:v>
                </c:pt>
                <c:pt idx="31">
                  <c:v>624.07150000000001</c:v>
                </c:pt>
                <c:pt idx="32">
                  <c:v>609.55849999999998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gradFill>
                <a:gsLst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'20141024  40mM'!$O$50:$O$82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xVal>
          <c:yVal>
            <c:numRef>
              <c:f>'20141024  40mM'!$Z$50:$Z$82</c:f>
              <c:numCache>
                <c:formatCode>General</c:formatCode>
                <c:ptCount val="33"/>
                <c:pt idx="0">
                  <c:v>202.71474336518114</c:v>
                </c:pt>
                <c:pt idx="1">
                  <c:v>204.59043680375979</c:v>
                </c:pt>
                <c:pt idx="2">
                  <c:v>210.7887640487744</c:v>
                </c:pt>
                <c:pt idx="3">
                  <c:v>223.78751110496904</c:v>
                </c:pt>
                <c:pt idx="4">
                  <c:v>248.03475879512041</c:v>
                </c:pt>
                <c:pt idx="5">
                  <c:v>279.91487075922464</c:v>
                </c:pt>
                <c:pt idx="6">
                  <c:v>318.20880824909312</c:v>
                </c:pt>
                <c:pt idx="7">
                  <c:v>346.98010317719206</c:v>
                </c:pt>
                <c:pt idx="8">
                  <c:v>384.19885335743982</c:v>
                </c:pt>
                <c:pt idx="9">
                  <c:v>420.69010213567299</c:v>
                </c:pt>
                <c:pt idx="10">
                  <c:v>454.00879109581643</c:v>
                </c:pt>
                <c:pt idx="11">
                  <c:v>491.39919698229392</c:v>
                </c:pt>
                <c:pt idx="12">
                  <c:v>508.59160290099891</c:v>
                </c:pt>
                <c:pt idx="13">
                  <c:v>537.95005705180495</c:v>
                </c:pt>
                <c:pt idx="14">
                  <c:v>547.17072814143307</c:v>
                </c:pt>
                <c:pt idx="15">
                  <c:v>579.6151904370829</c:v>
                </c:pt>
                <c:pt idx="16">
                  <c:v>605.39538915276216</c:v>
                </c:pt>
                <c:pt idx="17">
                  <c:v>612.79993178305278</c:v>
                </c:pt>
                <c:pt idx="18">
                  <c:v>627.51768056179537</c:v>
                </c:pt>
                <c:pt idx="19">
                  <c:v>637.69822598542794</c:v>
                </c:pt>
                <c:pt idx="20">
                  <c:v>640.02205028009041</c:v>
                </c:pt>
                <c:pt idx="21">
                  <c:v>635.92627659671155</c:v>
                </c:pt>
                <c:pt idx="22">
                  <c:v>651.52369991015132</c:v>
                </c:pt>
                <c:pt idx="23">
                  <c:v>640.40391611042389</c:v>
                </c:pt>
                <c:pt idx="24">
                  <c:v>660.67703082724154</c:v>
                </c:pt>
                <c:pt idx="25">
                  <c:v>679.8382964350709</c:v>
                </c:pt>
                <c:pt idx="26">
                  <c:v>683.16873212274311</c:v>
                </c:pt>
                <c:pt idx="27">
                  <c:v>692.21508314641005</c:v>
                </c:pt>
                <c:pt idx="28">
                  <c:v>700.31228363643481</c:v>
                </c:pt>
                <c:pt idx="29">
                  <c:v>708.7476256380919</c:v>
                </c:pt>
                <c:pt idx="30">
                  <c:v>743.91942438730825</c:v>
                </c:pt>
                <c:pt idx="31">
                  <c:v>723.80537595245664</c:v>
                </c:pt>
                <c:pt idx="32">
                  <c:v>709.51016484106185</c:v>
                </c:pt>
              </c:numCache>
            </c:numRef>
          </c:yVal>
          <c:smooth val="0"/>
        </c:ser>
        <c:ser>
          <c:idx val="2"/>
          <c:order val="2"/>
          <c:spPr>
            <a:ln w="31750" cap="rnd">
              <a:gradFill>
                <a:gsLst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'20141024  40mM'!$O$50:$O$82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xVal>
          <c:yVal>
            <c:numRef>
              <c:f>'20141024  40mM'!$AA$50:$AA$82</c:f>
              <c:numCache>
                <c:formatCode>General</c:formatCode>
                <c:ptCount val="33"/>
                <c:pt idx="0">
                  <c:v>147.33725663481883</c:v>
                </c:pt>
                <c:pt idx="1">
                  <c:v>151.38881319624019</c:v>
                </c:pt>
                <c:pt idx="2">
                  <c:v>155.31873595122556</c:v>
                </c:pt>
                <c:pt idx="3">
                  <c:v>157.60948889503101</c:v>
                </c:pt>
                <c:pt idx="4">
                  <c:v>155.08049120487948</c:v>
                </c:pt>
                <c:pt idx="5">
                  <c:v>153.64412924077536</c:v>
                </c:pt>
                <c:pt idx="6">
                  <c:v>147.08719175090692</c:v>
                </c:pt>
                <c:pt idx="7">
                  <c:v>154.89389682280793</c:v>
                </c:pt>
                <c:pt idx="8">
                  <c:v>160.79464664256022</c:v>
                </c:pt>
                <c:pt idx="9">
                  <c:v>170.70889786432704</c:v>
                </c:pt>
                <c:pt idx="10">
                  <c:v>181.29220890418361</c:v>
                </c:pt>
                <c:pt idx="11">
                  <c:v>195.79555301770617</c:v>
                </c:pt>
                <c:pt idx="12">
                  <c:v>213.20914709900109</c:v>
                </c:pt>
                <c:pt idx="13">
                  <c:v>232.56669294819514</c:v>
                </c:pt>
                <c:pt idx="14">
                  <c:v>265.38202185856687</c:v>
                </c:pt>
                <c:pt idx="15">
                  <c:v>285.7485595629168</c:v>
                </c:pt>
                <c:pt idx="16">
                  <c:v>319.1546108472379</c:v>
                </c:pt>
                <c:pt idx="17">
                  <c:v>334.91331821694723</c:v>
                </c:pt>
                <c:pt idx="18">
                  <c:v>356.45456943820454</c:v>
                </c:pt>
                <c:pt idx="19">
                  <c:v>375.02152401457192</c:v>
                </c:pt>
                <c:pt idx="20">
                  <c:v>385.4046997199095</c:v>
                </c:pt>
                <c:pt idx="21">
                  <c:v>406.53847340328855</c:v>
                </c:pt>
                <c:pt idx="22">
                  <c:v>425.19730008984868</c:v>
                </c:pt>
                <c:pt idx="23">
                  <c:v>432.32558388957602</c:v>
                </c:pt>
                <c:pt idx="24">
                  <c:v>440.67071917275854</c:v>
                </c:pt>
                <c:pt idx="25">
                  <c:v>450.0034535649292</c:v>
                </c:pt>
                <c:pt idx="26">
                  <c:v>509.97469644868568</c:v>
                </c:pt>
                <c:pt idx="27">
                  <c:v>528.45977399644721</c:v>
                </c:pt>
                <c:pt idx="28">
                  <c:v>537.15571636356526</c:v>
                </c:pt>
                <c:pt idx="29">
                  <c:v>547.98694579047947</c:v>
                </c:pt>
                <c:pt idx="30">
                  <c:v>572.0865756126916</c:v>
                </c:pt>
                <c:pt idx="31">
                  <c:v>524.33762404754339</c:v>
                </c:pt>
                <c:pt idx="32">
                  <c:v>509.60683515893817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08912"/>
        <c:axId val="888910544"/>
      </c:scatterChart>
      <c:valAx>
        <c:axId val="888908912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Time/min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910544"/>
        <c:crosses val="autoZero"/>
        <c:crossBetween val="midCat"/>
      </c:valAx>
      <c:valAx>
        <c:axId val="88891054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 b="0" i="0" u="none" strike="noStrike" baseline="0">
                    <a:effectLst/>
                  </a:rPr>
                  <a:t>fluorescence intensity/A.U.</a:t>
                </a:r>
                <a:endParaRPr lang="en-US" altLang="zh-CN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90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0699349177936"/>
          <c:y val="0.11150029188558085"/>
          <c:w val="0.81834373200064825"/>
          <c:h val="0.73037563605775202"/>
        </c:manualLayout>
      </c:layout>
      <c:scatterChart>
        <c:scatterStyle val="lineMarker"/>
        <c:varyColors val="0"/>
        <c:ser>
          <c:idx val="4"/>
          <c:order val="0"/>
          <c:tx>
            <c:v>40 mM(8 cells)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第一个细胞周期曲线汇总!$L$6:$L$35</c:f>
                <c:numCache>
                  <c:formatCode>General</c:formatCode>
                  <c:ptCount val="30"/>
                  <c:pt idx="0">
                    <c:v>27.688743365181157</c:v>
                  </c:pt>
                  <c:pt idx="1">
                    <c:v>26.6008118037598</c:v>
                  </c:pt>
                  <c:pt idx="2">
                    <c:v>27.735014048774403</c:v>
                  </c:pt>
                  <c:pt idx="3">
                    <c:v>33.089011104969032</c:v>
                  </c:pt>
                  <c:pt idx="4">
                    <c:v>46.477133795120466</c:v>
                  </c:pt>
                  <c:pt idx="5">
                    <c:v>63.135370759224628</c:v>
                  </c:pt>
                  <c:pt idx="6">
                    <c:v>85.560808249093114</c:v>
                  </c:pt>
                  <c:pt idx="7">
                    <c:v>96.043103177192052</c:v>
                  </c:pt>
                  <c:pt idx="8">
                    <c:v>111.7021033574398</c:v>
                  </c:pt>
                  <c:pt idx="9">
                    <c:v>124.99060213567296</c:v>
                  </c:pt>
                  <c:pt idx="10">
                    <c:v>136.35829109581641</c:v>
                  </c:pt>
                  <c:pt idx="11">
                    <c:v>147.80182198229389</c:v>
                  </c:pt>
                  <c:pt idx="12">
                    <c:v>147.69122790099891</c:v>
                  </c:pt>
                  <c:pt idx="13">
                    <c:v>152.69168205180492</c:v>
                  </c:pt>
                  <c:pt idx="14">
                    <c:v>140.8943531414331</c:v>
                  </c:pt>
                  <c:pt idx="15">
                    <c:v>146.93331543708308</c:v>
                  </c:pt>
                  <c:pt idx="16">
                    <c:v>143.1203891527621</c:v>
                  </c:pt>
                  <c:pt idx="17">
                    <c:v>138.94330678305278</c:v>
                  </c:pt>
                  <c:pt idx="18">
                    <c:v>135.53155556179544</c:v>
                  </c:pt>
                  <c:pt idx="19">
                    <c:v>131.33835098542801</c:v>
                  </c:pt>
                  <c:pt idx="20">
                    <c:v>127.30867528009044</c:v>
                  </c:pt>
                  <c:pt idx="21">
                    <c:v>114.69390159671151</c:v>
                  </c:pt>
                  <c:pt idx="22">
                    <c:v>113.16319991015129</c:v>
                  </c:pt>
                  <c:pt idx="23">
                    <c:v>104.03916611042391</c:v>
                  </c:pt>
                  <c:pt idx="24">
                    <c:v>110.00315582724151</c:v>
                  </c:pt>
                  <c:pt idx="25">
                    <c:v>114.91742143507084</c:v>
                  </c:pt>
                  <c:pt idx="26">
                    <c:v>86.597017837028744</c:v>
                  </c:pt>
                  <c:pt idx="27">
                    <c:v>81.877654574981463</c:v>
                  </c:pt>
                  <c:pt idx="28">
                    <c:v>81.578283636434804</c:v>
                  </c:pt>
                  <c:pt idx="29">
                    <c:v>80.380339923806233</c:v>
                  </c:pt>
                </c:numCache>
              </c:numRef>
            </c:plus>
            <c:minus>
              <c:numRef>
                <c:f>第一个细胞周期曲线汇总!$L$6:$L$35</c:f>
                <c:numCache>
                  <c:formatCode>General</c:formatCode>
                  <c:ptCount val="30"/>
                  <c:pt idx="0">
                    <c:v>27.688743365181157</c:v>
                  </c:pt>
                  <c:pt idx="1">
                    <c:v>26.6008118037598</c:v>
                  </c:pt>
                  <c:pt idx="2">
                    <c:v>27.735014048774403</c:v>
                  </c:pt>
                  <c:pt idx="3">
                    <c:v>33.089011104969032</c:v>
                  </c:pt>
                  <c:pt idx="4">
                    <c:v>46.477133795120466</c:v>
                  </c:pt>
                  <c:pt idx="5">
                    <c:v>63.135370759224628</c:v>
                  </c:pt>
                  <c:pt idx="6">
                    <c:v>85.560808249093114</c:v>
                  </c:pt>
                  <c:pt idx="7">
                    <c:v>96.043103177192052</c:v>
                  </c:pt>
                  <c:pt idx="8">
                    <c:v>111.7021033574398</c:v>
                  </c:pt>
                  <c:pt idx="9">
                    <c:v>124.99060213567296</c:v>
                  </c:pt>
                  <c:pt idx="10">
                    <c:v>136.35829109581641</c:v>
                  </c:pt>
                  <c:pt idx="11">
                    <c:v>147.80182198229389</c:v>
                  </c:pt>
                  <c:pt idx="12">
                    <c:v>147.69122790099891</c:v>
                  </c:pt>
                  <c:pt idx="13">
                    <c:v>152.69168205180492</c:v>
                  </c:pt>
                  <c:pt idx="14">
                    <c:v>140.8943531414331</c:v>
                  </c:pt>
                  <c:pt idx="15">
                    <c:v>146.93331543708308</c:v>
                  </c:pt>
                  <c:pt idx="16">
                    <c:v>143.1203891527621</c:v>
                  </c:pt>
                  <c:pt idx="17">
                    <c:v>138.94330678305278</c:v>
                  </c:pt>
                  <c:pt idx="18">
                    <c:v>135.53155556179544</c:v>
                  </c:pt>
                  <c:pt idx="19">
                    <c:v>131.33835098542801</c:v>
                  </c:pt>
                  <c:pt idx="20">
                    <c:v>127.30867528009044</c:v>
                  </c:pt>
                  <c:pt idx="21">
                    <c:v>114.69390159671151</c:v>
                  </c:pt>
                  <c:pt idx="22">
                    <c:v>113.16319991015129</c:v>
                  </c:pt>
                  <c:pt idx="23">
                    <c:v>104.03916611042391</c:v>
                  </c:pt>
                  <c:pt idx="24">
                    <c:v>110.00315582724151</c:v>
                  </c:pt>
                  <c:pt idx="25">
                    <c:v>114.91742143507084</c:v>
                  </c:pt>
                  <c:pt idx="26">
                    <c:v>86.597017837028744</c:v>
                  </c:pt>
                  <c:pt idx="27">
                    <c:v>81.877654574981463</c:v>
                  </c:pt>
                  <c:pt idx="28">
                    <c:v>81.578283636434804</c:v>
                  </c:pt>
                  <c:pt idx="29">
                    <c:v>80.380339923806233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第一个细胞周期曲线汇总!$D$6:$D$35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xVal>
          <c:yVal>
            <c:numRef>
              <c:f>第一个细胞周期曲线汇总!$K$6:$K$35</c:f>
              <c:numCache>
                <c:formatCode>General</c:formatCode>
                <c:ptCount val="30"/>
                <c:pt idx="0">
                  <c:v>175.02599999999998</c:v>
                </c:pt>
                <c:pt idx="1">
                  <c:v>177.98962499999999</c:v>
                </c:pt>
                <c:pt idx="2">
                  <c:v>183.05374999999998</c:v>
                </c:pt>
                <c:pt idx="3">
                  <c:v>190.69850000000002</c:v>
                </c:pt>
                <c:pt idx="4">
                  <c:v>201.55762499999994</c:v>
                </c:pt>
                <c:pt idx="5">
                  <c:v>216.77949999999998</c:v>
                </c:pt>
                <c:pt idx="6">
                  <c:v>232.64800000000002</c:v>
                </c:pt>
                <c:pt idx="7">
                  <c:v>250.93699999999998</c:v>
                </c:pt>
                <c:pt idx="8">
                  <c:v>272.49675000000002</c:v>
                </c:pt>
                <c:pt idx="9">
                  <c:v>295.6995</c:v>
                </c:pt>
                <c:pt idx="10">
                  <c:v>317.65050000000002</c:v>
                </c:pt>
                <c:pt idx="11">
                  <c:v>343.59737500000006</c:v>
                </c:pt>
                <c:pt idx="12">
                  <c:v>360.900375</c:v>
                </c:pt>
                <c:pt idx="13">
                  <c:v>385.25837500000006</c:v>
                </c:pt>
                <c:pt idx="14">
                  <c:v>406.27637499999997</c:v>
                </c:pt>
                <c:pt idx="15">
                  <c:v>432.68187499999988</c:v>
                </c:pt>
                <c:pt idx="16">
                  <c:v>462.27500000000003</c:v>
                </c:pt>
                <c:pt idx="17">
                  <c:v>473.85662500000001</c:v>
                </c:pt>
                <c:pt idx="18">
                  <c:v>491.98612499999996</c:v>
                </c:pt>
                <c:pt idx="19">
                  <c:v>506.35987499999993</c:v>
                </c:pt>
                <c:pt idx="20">
                  <c:v>512.71337499999993</c:v>
                </c:pt>
                <c:pt idx="21">
                  <c:v>521.23237500000005</c:v>
                </c:pt>
                <c:pt idx="22">
                  <c:v>538.3605</c:v>
                </c:pt>
                <c:pt idx="23">
                  <c:v>536.36474999999996</c:v>
                </c:pt>
                <c:pt idx="24">
                  <c:v>550.67387500000007</c:v>
                </c:pt>
                <c:pt idx="25">
                  <c:v>564.92087500000002</c:v>
                </c:pt>
                <c:pt idx="26">
                  <c:v>596.57171428571439</c:v>
                </c:pt>
                <c:pt idx="27">
                  <c:v>610.33742857142863</c:v>
                </c:pt>
                <c:pt idx="28">
                  <c:v>618.73400000000004</c:v>
                </c:pt>
                <c:pt idx="29">
                  <c:v>628.36728571428569</c:v>
                </c:pt>
              </c:numCache>
            </c:numRef>
          </c:yVal>
          <c:smooth val="0"/>
        </c:ser>
        <c:ser>
          <c:idx val="0"/>
          <c:order val="1"/>
          <c:tx>
            <c:v>0 mM(3 cells)</c:v>
          </c:tx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7"/>
            <c:marker>
              <c:symbol val="none"/>
            </c:marker>
            <c:bubble3D val="0"/>
          </c:dPt>
          <c:xVal>
            <c:numRef>
              <c:f>第一个细胞周期曲线汇总!$D$6:$D$26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第一个细胞周期曲线汇总!$E$6:$E$26</c:f>
              <c:numCache>
                <c:formatCode>General</c:formatCode>
                <c:ptCount val="21"/>
                <c:pt idx="0">
                  <c:v>169.38000000000005</c:v>
                </c:pt>
                <c:pt idx="1">
                  <c:v>165</c:v>
                </c:pt>
                <c:pt idx="2">
                  <c:v>158.33350000000002</c:v>
                </c:pt>
                <c:pt idx="3">
                  <c:v>152.0594999999999</c:v>
                </c:pt>
                <c:pt idx="4">
                  <c:v>146.79549999999995</c:v>
                </c:pt>
                <c:pt idx="5">
                  <c:v>143.09499999999997</c:v>
                </c:pt>
                <c:pt idx="6">
                  <c:v>134.61450000000002</c:v>
                </c:pt>
                <c:pt idx="7">
                  <c:v>130.51250000000005</c:v>
                </c:pt>
                <c:pt idx="8">
                  <c:v>123.19899999999996</c:v>
                </c:pt>
                <c:pt idx="9">
                  <c:v>122.01550000000003</c:v>
                </c:pt>
                <c:pt idx="10">
                  <c:v>115.45050000000003</c:v>
                </c:pt>
                <c:pt idx="11">
                  <c:v>113.57699999999994</c:v>
                </c:pt>
                <c:pt idx="12">
                  <c:v>118.19400000000002</c:v>
                </c:pt>
                <c:pt idx="13">
                  <c:v>114.66200000000003</c:v>
                </c:pt>
                <c:pt idx="14">
                  <c:v>115.78050000000002</c:v>
                </c:pt>
                <c:pt idx="15">
                  <c:v>121.63899999999995</c:v>
                </c:pt>
                <c:pt idx="16">
                  <c:v>129.63250000000005</c:v>
                </c:pt>
                <c:pt idx="17">
                  <c:v>131.75849999999997</c:v>
                </c:pt>
                <c:pt idx="18">
                  <c:v>132.47499999999997</c:v>
                </c:pt>
                <c:pt idx="19">
                  <c:v>135.46499999999997</c:v>
                </c:pt>
                <c:pt idx="20">
                  <c:v>138.28100000000006</c:v>
                </c:pt>
              </c:numCache>
            </c:numRef>
          </c:yVal>
          <c:smooth val="0"/>
        </c:ser>
        <c:ser>
          <c:idx val="1"/>
          <c:order val="2"/>
          <c:tx>
            <c:v>15 mM(17 cells)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第一个细胞周期曲线汇总!$J$6:$J$29</c:f>
                <c:numCache>
                  <c:formatCode>General</c:formatCode>
                  <c:ptCount val="24"/>
                  <c:pt idx="0">
                    <c:v>60.050419235535962</c:v>
                  </c:pt>
                  <c:pt idx="1">
                    <c:v>29.398488555639336</c:v>
                  </c:pt>
                  <c:pt idx="2">
                    <c:v>27.831789376157342</c:v>
                  </c:pt>
                  <c:pt idx="3">
                    <c:v>25.77670930213856</c:v>
                  </c:pt>
                  <c:pt idx="4">
                    <c:v>19.748438303426628</c:v>
                  </c:pt>
                  <c:pt idx="5">
                    <c:v>22.206983966284088</c:v>
                  </c:pt>
                  <c:pt idx="6">
                    <c:v>31.398014307026596</c:v>
                  </c:pt>
                  <c:pt idx="7">
                    <c:v>41.59367348965025</c:v>
                  </c:pt>
                  <c:pt idx="8">
                    <c:v>57.602011041808431</c:v>
                  </c:pt>
                  <c:pt idx="9">
                    <c:v>68.091004790324973</c:v>
                  </c:pt>
                  <c:pt idx="10">
                    <c:v>77.309496864972232</c:v>
                  </c:pt>
                  <c:pt idx="11">
                    <c:v>81.886878173443662</c:v>
                  </c:pt>
                  <c:pt idx="12">
                    <c:v>89.135241038887628</c:v>
                  </c:pt>
                  <c:pt idx="13">
                    <c:v>91.299017267936222</c:v>
                  </c:pt>
                  <c:pt idx="14">
                    <c:v>104.62360852653482</c:v>
                  </c:pt>
                  <c:pt idx="15">
                    <c:v>97.291023940826818</c:v>
                  </c:pt>
                  <c:pt idx="16">
                    <c:v>103.92561370733846</c:v>
                  </c:pt>
                  <c:pt idx="17">
                    <c:v>96.525527791129122</c:v>
                  </c:pt>
                  <c:pt idx="18">
                    <c:v>97.04276376137976</c:v>
                  </c:pt>
                  <c:pt idx="19">
                    <c:v>102.85675754058953</c:v>
                  </c:pt>
                  <c:pt idx="20">
                    <c:v>101.08834416824615</c:v>
                  </c:pt>
                  <c:pt idx="21">
                    <c:v>101.7093556730578</c:v>
                  </c:pt>
                  <c:pt idx="22">
                    <c:v>124.63460390825118</c:v>
                  </c:pt>
                  <c:pt idx="23">
                    <c:v>122.61143506215062</c:v>
                  </c:pt>
                </c:numCache>
              </c:numRef>
            </c:plus>
            <c:minus>
              <c:numRef>
                <c:f>第一个细胞周期曲线汇总!$J$6:$J$29</c:f>
                <c:numCache>
                  <c:formatCode>General</c:formatCode>
                  <c:ptCount val="24"/>
                  <c:pt idx="0">
                    <c:v>60.050419235535962</c:v>
                  </c:pt>
                  <c:pt idx="1">
                    <c:v>29.398488555639336</c:v>
                  </c:pt>
                  <c:pt idx="2">
                    <c:v>27.831789376157342</c:v>
                  </c:pt>
                  <c:pt idx="3">
                    <c:v>25.77670930213856</c:v>
                  </c:pt>
                  <c:pt idx="4">
                    <c:v>19.748438303426628</c:v>
                  </c:pt>
                  <c:pt idx="5">
                    <c:v>22.206983966284088</c:v>
                  </c:pt>
                  <c:pt idx="6">
                    <c:v>31.398014307026596</c:v>
                  </c:pt>
                  <c:pt idx="7">
                    <c:v>41.59367348965025</c:v>
                  </c:pt>
                  <c:pt idx="8">
                    <c:v>57.602011041808431</c:v>
                  </c:pt>
                  <c:pt idx="9">
                    <c:v>68.091004790324973</c:v>
                  </c:pt>
                  <c:pt idx="10">
                    <c:v>77.309496864972232</c:v>
                  </c:pt>
                  <c:pt idx="11">
                    <c:v>81.886878173443662</c:v>
                  </c:pt>
                  <c:pt idx="12">
                    <c:v>89.135241038887628</c:v>
                  </c:pt>
                  <c:pt idx="13">
                    <c:v>91.299017267936222</c:v>
                  </c:pt>
                  <c:pt idx="14">
                    <c:v>104.62360852653482</c:v>
                  </c:pt>
                  <c:pt idx="15">
                    <c:v>97.291023940826818</c:v>
                  </c:pt>
                  <c:pt idx="16">
                    <c:v>103.92561370733846</c:v>
                  </c:pt>
                  <c:pt idx="17">
                    <c:v>96.525527791129122</c:v>
                  </c:pt>
                  <c:pt idx="18">
                    <c:v>97.04276376137976</c:v>
                  </c:pt>
                  <c:pt idx="19">
                    <c:v>102.85675754058953</c:v>
                  </c:pt>
                  <c:pt idx="20">
                    <c:v>101.08834416824615</c:v>
                  </c:pt>
                  <c:pt idx="21">
                    <c:v>101.7093556730578</c:v>
                  </c:pt>
                  <c:pt idx="22">
                    <c:v>124.63460390825118</c:v>
                  </c:pt>
                  <c:pt idx="23">
                    <c:v>122.61143506215062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第一个细胞周期曲线汇总!$D$6:$D$29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xVal>
          <c:yVal>
            <c:numRef>
              <c:f>第一个细胞周期曲线汇总!$I$6:$I$29</c:f>
              <c:numCache>
                <c:formatCode>General</c:formatCode>
                <c:ptCount val="24"/>
                <c:pt idx="0">
                  <c:v>167.251</c:v>
                </c:pt>
                <c:pt idx="1">
                  <c:v>153.34941666666671</c:v>
                </c:pt>
                <c:pt idx="2">
                  <c:v>155.29933333333335</c:v>
                </c:pt>
                <c:pt idx="3">
                  <c:v>159.45241666666672</c:v>
                </c:pt>
                <c:pt idx="4">
                  <c:v>163.3148333333333</c:v>
                </c:pt>
                <c:pt idx="5">
                  <c:v>169.20383333333336</c:v>
                </c:pt>
                <c:pt idx="6">
                  <c:v>179.64733333333331</c:v>
                </c:pt>
                <c:pt idx="7">
                  <c:v>188.28900000000002</c:v>
                </c:pt>
                <c:pt idx="8">
                  <c:v>196.83066666666664</c:v>
                </c:pt>
                <c:pt idx="9">
                  <c:v>208.71708333333336</c:v>
                </c:pt>
                <c:pt idx="10">
                  <c:v>218.9906666666667</c:v>
                </c:pt>
                <c:pt idx="11">
                  <c:v>228.4929166666667</c:v>
                </c:pt>
                <c:pt idx="12">
                  <c:v>235.97783333333336</c:v>
                </c:pt>
                <c:pt idx="13">
                  <c:v>235.97783333333336</c:v>
                </c:pt>
                <c:pt idx="14">
                  <c:v>235.97783333333336</c:v>
                </c:pt>
                <c:pt idx="15">
                  <c:v>235.97783333333336</c:v>
                </c:pt>
                <c:pt idx="16">
                  <c:v>246.56649999999999</c:v>
                </c:pt>
                <c:pt idx="17">
                  <c:v>257.93975000000006</c:v>
                </c:pt>
                <c:pt idx="18">
                  <c:v>271.27400000000006</c:v>
                </c:pt>
                <c:pt idx="19">
                  <c:v>271.85508333333331</c:v>
                </c:pt>
                <c:pt idx="20">
                  <c:v>272.79241666666672</c:v>
                </c:pt>
                <c:pt idx="21">
                  <c:v>275.87758333333335</c:v>
                </c:pt>
                <c:pt idx="22">
                  <c:v>281.57681818181823</c:v>
                </c:pt>
                <c:pt idx="23">
                  <c:v>294.2303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57312"/>
        <c:axId val="899552416"/>
      </c:scatterChart>
      <c:valAx>
        <c:axId val="89955731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552416"/>
        <c:crosses val="autoZero"/>
        <c:crossBetween val="midCat"/>
      </c:valAx>
      <c:valAx>
        <c:axId val="899552416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latin typeface="+mn-lt"/>
                  </a:rPr>
                  <a:t>Rnr3-gfp Fluorescene</a:t>
                </a:r>
                <a:r>
                  <a:rPr lang="en-US" altLang="zh-CN" sz="1400" baseline="0">
                    <a:latin typeface="+mn-lt"/>
                  </a:rPr>
                  <a:t> Intensity(A.U.)</a:t>
                </a:r>
                <a:endParaRPr lang="en-US" altLang="zh-CN" sz="14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2.3839332829782612E-2"/>
              <c:y val="0.16996750187312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55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99325724888837"/>
          <c:y val="0.6438625885424567"/>
          <c:w val="0.19500679526786538"/>
          <c:h val="0.14728529627976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dRnr3/dt</a:t>
            </a:r>
            <a:r>
              <a:rPr lang="en-US" altLang="zh-CN" baseline="0"/>
              <a:t> vs HU concentration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第一个细胞周期曲线汇总!$P$7:$P$9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40</c:v>
                </c:pt>
              </c:numCache>
            </c:numRef>
          </c:xVal>
          <c:yVal>
            <c:numRef>
              <c:f>第一个细胞周期曲线汇总!$Q$7:$Q$9</c:f>
              <c:numCache>
                <c:formatCode>General</c:formatCode>
                <c:ptCount val="3"/>
                <c:pt idx="0">
                  <c:v>0</c:v>
                </c:pt>
                <c:pt idx="1">
                  <c:v>0.36738117966964623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51872"/>
        <c:axId val="899552960"/>
      </c:scatterChart>
      <c:valAx>
        <c:axId val="8995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552960"/>
        <c:crosses val="autoZero"/>
        <c:crossBetween val="midCat"/>
      </c:valAx>
      <c:valAx>
        <c:axId val="8995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5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Cell</a:t>
            </a:r>
            <a:r>
              <a:rPr lang="en-US" altLang="zh-CN" baseline="0"/>
              <a:t> Cycle Delay Time vs HU concentration</a:t>
            </a:r>
          </a:p>
          <a:p>
            <a:pPr>
              <a:defRPr/>
            </a:pPr>
            <a:r>
              <a:rPr lang="en-US" altLang="zh-CN" baseline="0"/>
              <a:t>(Rad9 deletion)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144644868035065E-2"/>
          <c:y val="0.11647920417407039"/>
          <c:w val="0.88332612555242851"/>
          <c:h val="0.7418016131845787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27987299264858E-3"/>
                  <c:y val="8.793104144625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9064857116729489E-2"/>
                  <c:y val="-5.8620694297502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0541980948897295E-2"/>
                  <c:y val="-6.3505752155628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7.0279872992648424E-3"/>
                  <c:y val="5.6178165368440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3528875551084835"/>
                  <c:y val="-3.9080462865001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'Cell cycle time - HU 浓度曲线'!$H$6:$H$10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'Cell cycle time - HU 浓度曲线'!$I$6:$I$10</c:f>
              <c:numCache>
                <c:formatCode>General</c:formatCode>
                <c:ptCount val="5"/>
                <c:pt idx="0">
                  <c:v>100.54499999999999</c:v>
                </c:pt>
                <c:pt idx="1">
                  <c:v>109.16666666666667</c:v>
                </c:pt>
                <c:pt idx="2">
                  <c:v>113.54166666666667</c:v>
                </c:pt>
                <c:pt idx="3">
                  <c:v>144.54545454545453</c:v>
                </c:pt>
                <c:pt idx="4">
                  <c:v>258.16666666666669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'Cell cycle time - HU 浓度曲线'!$H$6:$H$10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'Cell cycle time - HU 浓度曲线'!$J$6:$J$10</c:f>
              <c:numCache>
                <c:formatCode>General</c:formatCode>
                <c:ptCount val="5"/>
                <c:pt idx="0">
                  <c:v>88.75</c:v>
                </c:pt>
                <c:pt idx="1">
                  <c:v>115</c:v>
                </c:pt>
                <c:pt idx="2">
                  <c:v>105</c:v>
                </c:pt>
                <c:pt idx="3">
                  <c:v>115</c:v>
                </c:pt>
                <c:pt idx="4">
                  <c:v>240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'Cell cycle time - HU 浓度曲线'!$H$6:$H$10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'Cell cycle time - HU 浓度曲线'!$K$6:$K$10</c:f>
              <c:numCache>
                <c:formatCode>General</c:formatCode>
                <c:ptCount val="5"/>
                <c:pt idx="0">
                  <c:v>90</c:v>
                </c:pt>
                <c:pt idx="1">
                  <c:v>105</c:v>
                </c:pt>
                <c:pt idx="2">
                  <c:v>145</c:v>
                </c:pt>
                <c:pt idx="3">
                  <c:v>135</c:v>
                </c:pt>
                <c:pt idx="4">
                  <c:v>290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'Cell cycle time - HU 浓度曲线'!$H$6:$H$10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'Cell cycle time - HU 浓度曲线'!$L$6:$L$10</c:f>
              <c:numCache>
                <c:formatCode>General</c:formatCode>
                <c:ptCount val="5"/>
                <c:pt idx="0">
                  <c:v>97.5</c:v>
                </c:pt>
                <c:pt idx="1">
                  <c:v>95</c:v>
                </c:pt>
                <c:pt idx="2">
                  <c:v>115</c:v>
                </c:pt>
                <c:pt idx="3">
                  <c:v>150</c:v>
                </c:pt>
                <c:pt idx="4">
                  <c:v>250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'Cell cycle time - HU 浓度曲线'!$H$6:$H$10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'Cell cycle time - HU 浓度曲线'!$M$6:$M$10</c:f>
              <c:numCache>
                <c:formatCode>General</c:formatCode>
                <c:ptCount val="5"/>
                <c:pt idx="0">
                  <c:v>111.7</c:v>
                </c:pt>
                <c:pt idx="1">
                  <c:v>110</c:v>
                </c:pt>
                <c:pt idx="2">
                  <c:v>110</c:v>
                </c:pt>
                <c:pt idx="3">
                  <c:v>180</c:v>
                </c:pt>
                <c:pt idx="4">
                  <c:v>250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'Cell cycle time - HU 浓度曲线'!$H$6:$H$10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'Cell cycle time - HU 浓度曲线'!$N$6:$N$10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100</c:v>
                </c:pt>
                <c:pt idx="3">
                  <c:v>150</c:v>
                </c:pt>
                <c:pt idx="4">
                  <c:v>222.5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'Cell cycle time - HU 浓度曲线'!$H$6:$H$10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'Cell cycle time - HU 浓度曲线'!$O$6:$O$10</c:f>
              <c:numCache>
                <c:formatCode>0_ </c:formatCode>
                <c:ptCount val="5"/>
                <c:pt idx="0" formatCode="General">
                  <c:v>96.7</c:v>
                </c:pt>
                <c:pt idx="1">
                  <c:v>110</c:v>
                </c:pt>
                <c:pt idx="2" formatCode="General">
                  <c:v>90</c:v>
                </c:pt>
                <c:pt idx="3" formatCode="General">
                  <c:v>150</c:v>
                </c:pt>
                <c:pt idx="4" formatCode="General">
                  <c:v>260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'Cell cycle time - HU 浓度曲线'!$H$6:$H$10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'Cell cycle time - HU 浓度曲线'!$P$6:$P$10</c:f>
              <c:numCache>
                <c:formatCode>General</c:formatCode>
                <c:ptCount val="5"/>
                <c:pt idx="0">
                  <c:v>108.3</c:v>
                </c:pt>
                <c:pt idx="2">
                  <c:v>150</c:v>
                </c:pt>
                <c:pt idx="3">
                  <c:v>125</c:v>
                </c:pt>
                <c:pt idx="4">
                  <c:v>270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'Cell cycle time - HU 浓度曲线'!$H$6:$H$10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'Cell cycle time - HU 浓度曲线'!$Q$6:$Q$10</c:f>
              <c:numCache>
                <c:formatCode>General</c:formatCode>
                <c:ptCount val="5"/>
                <c:pt idx="0">
                  <c:v>118.3</c:v>
                </c:pt>
                <c:pt idx="2">
                  <c:v>140</c:v>
                </c:pt>
                <c:pt idx="3">
                  <c:v>150</c:v>
                </c:pt>
                <c:pt idx="4">
                  <c:v>210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'Cell cycle time - HU 浓度曲线'!$H$6:$H$10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'Cell cycle time - HU 浓度曲线'!$R$6:$R$10</c:f>
              <c:numCache>
                <c:formatCode>General</c:formatCode>
                <c:ptCount val="5"/>
                <c:pt idx="0">
                  <c:v>86.7</c:v>
                </c:pt>
                <c:pt idx="2">
                  <c:v>145</c:v>
                </c:pt>
                <c:pt idx="3">
                  <c:v>145</c:v>
                </c:pt>
                <c:pt idx="4">
                  <c:v>260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'Cell cycle time - HU 浓度曲线'!$H$6:$H$10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'Cell cycle time - HU 浓度曲线'!$S$6:$S$10</c:f>
              <c:numCache>
                <c:formatCode>General</c:formatCode>
                <c:ptCount val="5"/>
                <c:pt idx="0">
                  <c:v>97.5</c:v>
                </c:pt>
                <c:pt idx="2">
                  <c:v>90</c:v>
                </c:pt>
                <c:pt idx="3">
                  <c:v>145</c:v>
                </c:pt>
                <c:pt idx="4">
                  <c:v>275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'Cell cycle time - HU 浓度曲线'!$H$6:$H$10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'Cell cycle time - HU 浓度曲线'!$T$6:$T$10</c:f>
              <c:numCache>
                <c:formatCode>General</c:formatCode>
                <c:ptCount val="5"/>
                <c:pt idx="2">
                  <c:v>110</c:v>
                </c:pt>
                <c:pt idx="3">
                  <c:v>145</c:v>
                </c:pt>
                <c:pt idx="4">
                  <c:v>305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'Cell cycle time - HU 浓度曲线'!$H$6:$H$10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'Cell cycle time - HU 浓度曲线'!$U$6:$U$10</c:f>
              <c:numCache>
                <c:formatCode>General</c:formatCode>
                <c:ptCount val="5"/>
                <c:pt idx="2">
                  <c:v>100</c:v>
                </c:pt>
                <c:pt idx="4">
                  <c:v>300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'Cell cycle time - HU 浓度曲线'!$H$6:$H$10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'Cell cycle time - HU 浓度曲线'!$V$6:$V$10</c:f>
              <c:numCache>
                <c:formatCode>General</c:formatCode>
                <c:ptCount val="5"/>
                <c:pt idx="2">
                  <c:v>155</c:v>
                </c:pt>
                <c:pt idx="4">
                  <c:v>190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'Cell cycle time - HU 浓度曲线'!$H$6:$H$10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'Cell cycle time - HU 浓度曲线'!$W$6:$W$10</c:f>
              <c:numCache>
                <c:formatCode>General</c:formatCode>
                <c:ptCount val="5"/>
                <c:pt idx="2">
                  <c:v>100</c:v>
                </c:pt>
                <c:pt idx="4">
                  <c:v>260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'Cell cycle time - HU 浓度曲线'!$H$6:$H$10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'Cell cycle time - HU 浓度曲线'!$X$6:$X$10</c:f>
              <c:numCache>
                <c:formatCode>General</c:formatCode>
                <c:ptCount val="5"/>
                <c:pt idx="2">
                  <c:v>110</c:v>
                </c:pt>
                <c:pt idx="4">
                  <c:v>290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55136"/>
        <c:axId val="899556768"/>
      </c:scatterChart>
      <c:valAx>
        <c:axId val="8995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HU Concentration(mM)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556768"/>
        <c:crosses val="autoZero"/>
        <c:crossBetween val="midCat"/>
        <c:majorUnit val="10"/>
        <c:minorUnit val="5"/>
      </c:valAx>
      <c:valAx>
        <c:axId val="8995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Cell</a:t>
                </a:r>
                <a:r>
                  <a:rPr lang="en-US" altLang="zh-CN" baseline="0"/>
                  <a:t> Cycle Delay Time(min)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55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/>
              <a:t>15 mM vs 40 mM HU</a:t>
            </a:r>
            <a:r>
              <a:rPr lang="en-US" altLang="zh-CN" sz="2800" baseline="0"/>
              <a:t> stimulation</a:t>
            </a:r>
            <a:endParaRPr lang="en-US" altLang="zh-CN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 mM Mean</c:v>
          </c:tx>
          <c:spPr>
            <a:ln w="38100" cap="rnd">
              <a:solidFill>
                <a:schemeClr val="tx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'20141024  40mM'!$O$50:$O$82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xVal>
          <c:yVal>
            <c:numRef>
              <c:f>'20141029 15mM'!$AM$84:$AM$116</c:f>
              <c:numCache>
                <c:formatCode>General</c:formatCode>
                <c:ptCount val="33"/>
                <c:pt idx="0">
                  <c:v>130.99699999999996</c:v>
                </c:pt>
                <c:pt idx="1">
                  <c:v>129.94100000000003</c:v>
                </c:pt>
                <c:pt idx="2">
                  <c:v>130.89600000000007</c:v>
                </c:pt>
                <c:pt idx="3">
                  <c:v>136.947</c:v>
                </c:pt>
                <c:pt idx="4">
                  <c:v>141.62199999999996</c:v>
                </c:pt>
                <c:pt idx="5">
                  <c:v>142.76700000000005</c:v>
                </c:pt>
                <c:pt idx="6">
                  <c:v>151.02299999999991</c:v>
                </c:pt>
                <c:pt idx="7">
                  <c:v>163.86299999999994</c:v>
                </c:pt>
                <c:pt idx="8">
                  <c:v>167.74899999999991</c:v>
                </c:pt>
                <c:pt idx="9">
                  <c:v>176.70100000000002</c:v>
                </c:pt>
                <c:pt idx="10">
                  <c:v>192.80000000000007</c:v>
                </c:pt>
                <c:pt idx="11">
                  <c:v>217.71800000000007</c:v>
                </c:pt>
                <c:pt idx="12">
                  <c:v>237.24999999999989</c:v>
                </c:pt>
                <c:pt idx="13">
                  <c:v>239.33800000000008</c:v>
                </c:pt>
                <c:pt idx="14">
                  <c:v>253.43700000000013</c:v>
                </c:pt>
                <c:pt idx="15">
                  <c:v>254.09500000000003</c:v>
                </c:pt>
                <c:pt idx="16">
                  <c:v>273.08800000000008</c:v>
                </c:pt>
                <c:pt idx="17">
                  <c:v>281.70699999999999</c:v>
                </c:pt>
                <c:pt idx="18">
                  <c:v>278.21199999999999</c:v>
                </c:pt>
              </c:numCache>
            </c:numRef>
          </c:yVal>
          <c:smooth val="0"/>
        </c:ser>
        <c:ser>
          <c:idx val="1"/>
          <c:order val="1"/>
          <c:tx>
            <c:v>15 mM Mean+s.d.</c:v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'20141024  40mM'!$O$50:$O$82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xVal>
          <c:yVal>
            <c:numRef>
              <c:f>'20141029 Rad△ 15mM'!#REF!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15 mM Mean-s.d.</c:v>
          </c:tx>
          <c:spPr>
            <a:ln w="22225" cap="rnd">
              <a:solidFill>
                <a:schemeClr val="tx2">
                  <a:alpha val="44000"/>
                </a:schemeClr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'20141024  40mM'!$O$50:$O$82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xVal>
          <c:yVal>
            <c:numRef>
              <c:f>'20141029 Rad△ 15mM'!#REF!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40 mM Mean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'20141029 15mM'!$W$84:$W$116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xVal>
          <c:yVal>
            <c:numRef>
              <c:f>'20141024  40mM'!$X$50:$X$82</c:f>
              <c:numCache>
                <c:formatCode>General</c:formatCode>
                <c:ptCount val="33"/>
                <c:pt idx="0">
                  <c:v>175.02599999999998</c:v>
                </c:pt>
                <c:pt idx="1">
                  <c:v>177.98962499999999</c:v>
                </c:pt>
                <c:pt idx="2">
                  <c:v>183.05374999999998</c:v>
                </c:pt>
                <c:pt idx="3">
                  <c:v>190.69850000000002</c:v>
                </c:pt>
                <c:pt idx="4">
                  <c:v>201.55762499999994</c:v>
                </c:pt>
                <c:pt idx="5">
                  <c:v>216.77949999999998</c:v>
                </c:pt>
                <c:pt idx="6">
                  <c:v>232.64800000000002</c:v>
                </c:pt>
                <c:pt idx="7">
                  <c:v>250.93699999999998</c:v>
                </c:pt>
                <c:pt idx="8">
                  <c:v>272.49675000000002</c:v>
                </c:pt>
                <c:pt idx="9">
                  <c:v>295.6995</c:v>
                </c:pt>
                <c:pt idx="10">
                  <c:v>317.65050000000002</c:v>
                </c:pt>
                <c:pt idx="11">
                  <c:v>343.59737500000006</c:v>
                </c:pt>
                <c:pt idx="12">
                  <c:v>360.900375</c:v>
                </c:pt>
                <c:pt idx="13">
                  <c:v>385.25837500000006</c:v>
                </c:pt>
                <c:pt idx="14">
                  <c:v>406.27637499999997</c:v>
                </c:pt>
                <c:pt idx="15">
                  <c:v>432.68187499999988</c:v>
                </c:pt>
                <c:pt idx="16">
                  <c:v>462.27500000000003</c:v>
                </c:pt>
                <c:pt idx="17">
                  <c:v>473.85662500000001</c:v>
                </c:pt>
                <c:pt idx="18">
                  <c:v>491.98612499999996</c:v>
                </c:pt>
                <c:pt idx="19">
                  <c:v>506.35987499999993</c:v>
                </c:pt>
                <c:pt idx="20">
                  <c:v>512.71337499999993</c:v>
                </c:pt>
                <c:pt idx="21">
                  <c:v>521.23237500000005</c:v>
                </c:pt>
                <c:pt idx="22">
                  <c:v>538.3605</c:v>
                </c:pt>
                <c:pt idx="23">
                  <c:v>536.36474999999996</c:v>
                </c:pt>
                <c:pt idx="24">
                  <c:v>550.67387500000007</c:v>
                </c:pt>
                <c:pt idx="25">
                  <c:v>564.92087500000002</c:v>
                </c:pt>
                <c:pt idx="26">
                  <c:v>596.57171428571439</c:v>
                </c:pt>
                <c:pt idx="27">
                  <c:v>610.33742857142863</c:v>
                </c:pt>
                <c:pt idx="28">
                  <c:v>618.73400000000004</c:v>
                </c:pt>
                <c:pt idx="29">
                  <c:v>628.36728571428569</c:v>
                </c:pt>
                <c:pt idx="30">
                  <c:v>658.00299999999993</c:v>
                </c:pt>
                <c:pt idx="31">
                  <c:v>624.07150000000001</c:v>
                </c:pt>
                <c:pt idx="32">
                  <c:v>609.55849999999998</c:v>
                </c:pt>
              </c:numCache>
            </c:numRef>
          </c:yVal>
          <c:smooth val="0"/>
        </c:ser>
        <c:ser>
          <c:idx val="4"/>
          <c:order val="4"/>
          <c:tx>
            <c:v>40 mM Mean+s.d.</c:v>
          </c:tx>
          <c:spPr>
            <a:ln w="19050" cap="rnd">
              <a:solidFill>
                <a:srgbClr val="FF0000">
                  <a:alpha val="37000"/>
                </a:srgbClr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'20141029 15mM'!$W$84:$W$116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xVal>
          <c:yVal>
            <c:numRef>
              <c:f>'20141024  40mM'!$Z$50:$Z$82</c:f>
              <c:numCache>
                <c:formatCode>General</c:formatCode>
                <c:ptCount val="33"/>
                <c:pt idx="0">
                  <c:v>202.71474336518114</c:v>
                </c:pt>
                <c:pt idx="1">
                  <c:v>204.59043680375979</c:v>
                </c:pt>
                <c:pt idx="2">
                  <c:v>210.7887640487744</c:v>
                </c:pt>
                <c:pt idx="3">
                  <c:v>223.78751110496904</c:v>
                </c:pt>
                <c:pt idx="4">
                  <c:v>248.03475879512041</c:v>
                </c:pt>
                <c:pt idx="5">
                  <c:v>279.91487075922464</c:v>
                </c:pt>
                <c:pt idx="6">
                  <c:v>318.20880824909312</c:v>
                </c:pt>
                <c:pt idx="7">
                  <c:v>346.98010317719206</c:v>
                </c:pt>
                <c:pt idx="8">
                  <c:v>384.19885335743982</c:v>
                </c:pt>
                <c:pt idx="9">
                  <c:v>420.69010213567299</c:v>
                </c:pt>
                <c:pt idx="10">
                  <c:v>454.00879109581643</c:v>
                </c:pt>
                <c:pt idx="11">
                  <c:v>491.39919698229392</c:v>
                </c:pt>
                <c:pt idx="12">
                  <c:v>508.59160290099891</c:v>
                </c:pt>
                <c:pt idx="13">
                  <c:v>537.95005705180495</c:v>
                </c:pt>
                <c:pt idx="14">
                  <c:v>547.17072814143307</c:v>
                </c:pt>
                <c:pt idx="15">
                  <c:v>579.6151904370829</c:v>
                </c:pt>
                <c:pt idx="16">
                  <c:v>605.39538915276216</c:v>
                </c:pt>
                <c:pt idx="17">
                  <c:v>612.79993178305278</c:v>
                </c:pt>
                <c:pt idx="18">
                  <c:v>627.51768056179537</c:v>
                </c:pt>
                <c:pt idx="19">
                  <c:v>637.69822598542794</c:v>
                </c:pt>
                <c:pt idx="20">
                  <c:v>640.02205028009041</c:v>
                </c:pt>
                <c:pt idx="21">
                  <c:v>635.92627659671155</c:v>
                </c:pt>
                <c:pt idx="22">
                  <c:v>651.52369991015132</c:v>
                </c:pt>
                <c:pt idx="23">
                  <c:v>640.40391611042389</c:v>
                </c:pt>
                <c:pt idx="24">
                  <c:v>660.67703082724154</c:v>
                </c:pt>
                <c:pt idx="25">
                  <c:v>679.8382964350709</c:v>
                </c:pt>
                <c:pt idx="26">
                  <c:v>683.16873212274311</c:v>
                </c:pt>
                <c:pt idx="27">
                  <c:v>692.21508314641005</c:v>
                </c:pt>
                <c:pt idx="28">
                  <c:v>700.31228363643481</c:v>
                </c:pt>
                <c:pt idx="29">
                  <c:v>708.7476256380919</c:v>
                </c:pt>
                <c:pt idx="30">
                  <c:v>743.91942438730825</c:v>
                </c:pt>
                <c:pt idx="31">
                  <c:v>723.80537595245664</c:v>
                </c:pt>
                <c:pt idx="32">
                  <c:v>709.51016484106185</c:v>
                </c:pt>
              </c:numCache>
            </c:numRef>
          </c:yVal>
          <c:smooth val="0"/>
        </c:ser>
        <c:ser>
          <c:idx val="5"/>
          <c:order val="5"/>
          <c:tx>
            <c:v>40 mM Mean-s.d.</c:v>
          </c:tx>
          <c:spPr>
            <a:ln w="19050" cap="rnd">
              <a:solidFill>
                <a:srgbClr val="FF0000">
                  <a:alpha val="24000"/>
                </a:srgbClr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'20141029 15mM'!$W$84:$W$116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xVal>
          <c:yVal>
            <c:numRef>
              <c:f>'20141024  40mM'!$AA$50:$AA$82</c:f>
              <c:numCache>
                <c:formatCode>General</c:formatCode>
                <c:ptCount val="33"/>
                <c:pt idx="0">
                  <c:v>147.33725663481883</c:v>
                </c:pt>
                <c:pt idx="1">
                  <c:v>151.38881319624019</c:v>
                </c:pt>
                <c:pt idx="2">
                  <c:v>155.31873595122556</c:v>
                </c:pt>
                <c:pt idx="3">
                  <c:v>157.60948889503101</c:v>
                </c:pt>
                <c:pt idx="4">
                  <c:v>155.08049120487948</c:v>
                </c:pt>
                <c:pt idx="5">
                  <c:v>153.64412924077536</c:v>
                </c:pt>
                <c:pt idx="6">
                  <c:v>147.08719175090692</c:v>
                </c:pt>
                <c:pt idx="7">
                  <c:v>154.89389682280793</c:v>
                </c:pt>
                <c:pt idx="8">
                  <c:v>160.79464664256022</c:v>
                </c:pt>
                <c:pt idx="9">
                  <c:v>170.70889786432704</c:v>
                </c:pt>
                <c:pt idx="10">
                  <c:v>181.29220890418361</c:v>
                </c:pt>
                <c:pt idx="11">
                  <c:v>195.79555301770617</c:v>
                </c:pt>
                <c:pt idx="12">
                  <c:v>213.20914709900109</c:v>
                </c:pt>
                <c:pt idx="13">
                  <c:v>232.56669294819514</c:v>
                </c:pt>
                <c:pt idx="14">
                  <c:v>265.38202185856687</c:v>
                </c:pt>
                <c:pt idx="15">
                  <c:v>285.7485595629168</c:v>
                </c:pt>
                <c:pt idx="16">
                  <c:v>319.1546108472379</c:v>
                </c:pt>
                <c:pt idx="17">
                  <c:v>334.91331821694723</c:v>
                </c:pt>
                <c:pt idx="18">
                  <c:v>356.45456943820454</c:v>
                </c:pt>
                <c:pt idx="19">
                  <c:v>375.02152401457192</c:v>
                </c:pt>
                <c:pt idx="20">
                  <c:v>385.4046997199095</c:v>
                </c:pt>
                <c:pt idx="21">
                  <c:v>406.53847340328855</c:v>
                </c:pt>
                <c:pt idx="22">
                  <c:v>425.19730008984868</c:v>
                </c:pt>
                <c:pt idx="23">
                  <c:v>432.32558388957602</c:v>
                </c:pt>
                <c:pt idx="24">
                  <c:v>440.67071917275854</c:v>
                </c:pt>
                <c:pt idx="25">
                  <c:v>450.0034535649292</c:v>
                </c:pt>
                <c:pt idx="26">
                  <c:v>509.97469644868568</c:v>
                </c:pt>
                <c:pt idx="27">
                  <c:v>528.45977399644721</c:v>
                </c:pt>
                <c:pt idx="28">
                  <c:v>537.15571636356526</c:v>
                </c:pt>
                <c:pt idx="29">
                  <c:v>547.98694579047947</c:v>
                </c:pt>
                <c:pt idx="30">
                  <c:v>572.0865756126916</c:v>
                </c:pt>
                <c:pt idx="31">
                  <c:v>524.33762404754339</c:v>
                </c:pt>
                <c:pt idx="32">
                  <c:v>509.60683515893817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01104"/>
        <c:axId val="743796752"/>
      </c:scatterChart>
      <c:valAx>
        <c:axId val="74380110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Time/min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796752"/>
        <c:crosses val="autoZero"/>
        <c:crossBetween val="midCat"/>
      </c:valAx>
      <c:valAx>
        <c:axId val="7437967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 b="0" i="0" u="none" strike="noStrike" baseline="0">
                    <a:effectLst/>
                  </a:rPr>
                  <a:t>fluorescence intensity/A.U.</a:t>
                </a:r>
                <a:endParaRPr lang="en-US" altLang="zh-CN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8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21771</xdr:colOff>
      <xdr:row>4</xdr:row>
      <xdr:rowOff>642256</xdr:rowOff>
    </xdr:from>
    <xdr:to>
      <xdr:col>25</xdr:col>
      <xdr:colOff>348343</xdr:colOff>
      <xdr:row>41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43543</xdr:colOff>
      <xdr:row>62</xdr:row>
      <xdr:rowOff>21771</xdr:rowOff>
    </xdr:from>
    <xdr:to>
      <xdr:col>27</xdr:col>
      <xdr:colOff>87086</xdr:colOff>
      <xdr:row>76</xdr:row>
      <xdr:rowOff>21770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60960</xdr:rowOff>
    </xdr:from>
    <xdr:to>
      <xdr:col>15</xdr:col>
      <xdr:colOff>533400</xdr:colOff>
      <xdr:row>36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576941</xdr:colOff>
      <xdr:row>5</xdr:row>
      <xdr:rowOff>38102</xdr:rowOff>
    </xdr:from>
    <xdr:to>
      <xdr:col>38</xdr:col>
      <xdr:colOff>97970</xdr:colOff>
      <xdr:row>41</xdr:row>
      <xdr:rowOff>163287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18</xdr:row>
      <xdr:rowOff>32657</xdr:rowOff>
    </xdr:from>
    <xdr:to>
      <xdr:col>18</xdr:col>
      <xdr:colOff>228600</xdr:colOff>
      <xdr:row>36</xdr:row>
      <xdr:rowOff>65313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228601</xdr:colOff>
      <xdr:row>18</xdr:row>
      <xdr:rowOff>32658</xdr:rowOff>
    </xdr:from>
    <xdr:to>
      <xdr:col>27</xdr:col>
      <xdr:colOff>10887</xdr:colOff>
      <xdr:row>36</xdr:row>
      <xdr:rowOff>54429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484910</xdr:colOff>
      <xdr:row>48</xdr:row>
      <xdr:rowOff>83128</xdr:rowOff>
    </xdr:from>
    <xdr:to>
      <xdr:col>14</xdr:col>
      <xdr:colOff>526474</xdr:colOff>
      <xdr:row>78</xdr:row>
      <xdr:rowOff>96981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955961</xdr:colOff>
      <xdr:row>5</xdr:row>
      <xdr:rowOff>143964</xdr:rowOff>
    </xdr:from>
    <xdr:to>
      <xdr:col>11</xdr:col>
      <xdr:colOff>62753</xdr:colOff>
      <xdr:row>30</xdr:row>
      <xdr:rowOff>26894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525780</xdr:colOff>
      <xdr:row>4</xdr:row>
      <xdr:rowOff>175260</xdr:rowOff>
    </xdr:from>
    <xdr:to>
      <xdr:col>29</xdr:col>
      <xdr:colOff>449580</xdr:colOff>
      <xdr:row>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445544</xdr:colOff>
      <xdr:row>10</xdr:row>
      <xdr:rowOff>8964</xdr:rowOff>
    </xdr:from>
    <xdr:to>
      <xdr:col>17</xdr:col>
      <xdr:colOff>304800</xdr:colOff>
      <xdr:row>37</xdr:row>
      <xdr:rowOff>8964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489857</xdr:colOff>
      <xdr:row>81</xdr:row>
      <xdr:rowOff>130628</xdr:rowOff>
    </xdr:from>
    <xdr:to>
      <xdr:col>60</xdr:col>
      <xdr:colOff>391888</xdr:colOff>
      <xdr:row>115</xdr:row>
      <xdr:rowOff>163285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82</xdr:row>
      <xdr:rowOff>185056</xdr:rowOff>
    </xdr:from>
    <xdr:to>
      <xdr:col>16</xdr:col>
      <xdr:colOff>10884</xdr:colOff>
      <xdr:row>94</xdr:row>
      <xdr:rowOff>10885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100</xdr:row>
      <xdr:rowOff>138545</xdr:rowOff>
    </xdr:from>
    <xdr:to>
      <xdr:col>24</xdr:col>
      <xdr:colOff>360218</xdr:colOff>
      <xdr:row>127</xdr:row>
      <xdr:rowOff>110836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54428</xdr:colOff>
      <xdr:row>98</xdr:row>
      <xdr:rowOff>65315</xdr:rowOff>
    </xdr:from>
    <xdr:to>
      <xdr:col>22</xdr:col>
      <xdr:colOff>87085</xdr:colOff>
      <xdr:row>123</xdr:row>
      <xdr:rowOff>97972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anxd\Desktop\&#26174;&#24494;&#38236;&#32467;&#26524;&#35760;&#24405;-W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第一个细胞周期曲线汇总"/>
      <sheetName val="Cell cycle time - HU 浓度曲线"/>
      <sheetName val="20141206 10"/>
      <sheetName val="20141209 20"/>
      <sheetName val="20141209 80"/>
      <sheetName val="20141224 20 1hr puls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C6">
            <v>0</v>
          </cell>
          <cell r="F6">
            <v>194.41599999999994</v>
          </cell>
          <cell r="G6" t="str">
            <v>G1</v>
          </cell>
          <cell r="J6">
            <v>177.33799999999997</v>
          </cell>
          <cell r="K6" t="str">
            <v>芽较大</v>
          </cell>
          <cell r="N6">
            <v>174.02700000000004</v>
          </cell>
          <cell r="R6">
            <v>195.10900000000004</v>
          </cell>
          <cell r="S6" t="str">
            <v>G1</v>
          </cell>
          <cell r="V6">
            <v>187.53399999999999</v>
          </cell>
          <cell r="W6" t="str">
            <v>芽较大</v>
          </cell>
        </row>
        <row r="7">
          <cell r="C7">
            <v>5</v>
          </cell>
          <cell r="F7">
            <v>156.74700000000007</v>
          </cell>
          <cell r="J7">
            <v>148.73400000000004</v>
          </cell>
          <cell r="N7">
            <v>147.87099999999998</v>
          </cell>
          <cell r="R7">
            <v>158.78700000000003</v>
          </cell>
          <cell r="V7">
            <v>166.99400000000003</v>
          </cell>
        </row>
        <row r="8">
          <cell r="C8">
            <v>10</v>
          </cell>
          <cell r="F8">
            <v>142.25900000000001</v>
          </cell>
          <cell r="J8">
            <v>135.59899999999993</v>
          </cell>
          <cell r="N8">
            <v>148.64699999999993</v>
          </cell>
          <cell r="R8">
            <v>148.75199999999995</v>
          </cell>
          <cell r="V8">
            <v>150.11299999999994</v>
          </cell>
        </row>
        <row r="9">
          <cell r="C9">
            <v>15</v>
          </cell>
          <cell r="F9">
            <v>133.01100000000008</v>
          </cell>
          <cell r="J9">
            <v>124.21900000000005</v>
          </cell>
          <cell r="N9">
            <v>143.93900000000008</v>
          </cell>
          <cell r="R9">
            <v>137.096</v>
          </cell>
          <cell r="V9">
            <v>149.97000000000003</v>
          </cell>
        </row>
        <row r="10">
          <cell r="C10">
            <v>20</v>
          </cell>
          <cell r="F10">
            <v>128.30399999999997</v>
          </cell>
          <cell r="J10">
            <v>122.91300000000001</v>
          </cell>
          <cell r="N10">
            <v>139.351</v>
          </cell>
          <cell r="R10">
            <v>142.52499999999998</v>
          </cell>
          <cell r="V10">
            <v>149.32799999999997</v>
          </cell>
        </row>
        <row r="11">
          <cell r="C11">
            <v>25</v>
          </cell>
          <cell r="F11">
            <v>126.99700000000007</v>
          </cell>
          <cell r="J11">
            <v>118.27100000000007</v>
          </cell>
          <cell r="N11">
            <v>149.25</v>
          </cell>
          <cell r="R11">
            <v>146.62700000000007</v>
          </cell>
          <cell r="V11">
            <v>157.24400000000003</v>
          </cell>
        </row>
        <row r="12">
          <cell r="C12">
            <v>30</v>
          </cell>
          <cell r="F12">
            <v>130.84000000000003</v>
          </cell>
          <cell r="J12">
            <v>118.803</v>
          </cell>
          <cell r="N12">
            <v>170.14400000000001</v>
          </cell>
          <cell r="R12">
            <v>149.69200000000001</v>
          </cell>
          <cell r="V12">
            <v>159.36299999999994</v>
          </cell>
        </row>
        <row r="13">
          <cell r="C13">
            <v>35</v>
          </cell>
          <cell r="F13">
            <v>133.89999999999998</v>
          </cell>
          <cell r="J13">
            <v>117.04799999999989</v>
          </cell>
          <cell r="N13">
            <v>208.96499999999992</v>
          </cell>
          <cell r="R13">
            <v>145.7829999999999</v>
          </cell>
          <cell r="V13">
            <v>165.44799999999998</v>
          </cell>
        </row>
        <row r="14">
          <cell r="C14">
            <v>40</v>
          </cell>
          <cell r="F14">
            <v>136.10399999999993</v>
          </cell>
          <cell r="J14">
            <v>125.87199999999996</v>
          </cell>
          <cell r="N14">
            <v>245.255</v>
          </cell>
          <cell r="R14">
            <v>147.23099999999999</v>
          </cell>
          <cell r="V14">
            <v>173.15499999999997</v>
          </cell>
        </row>
        <row r="15">
          <cell r="C15">
            <v>45</v>
          </cell>
          <cell r="F15">
            <v>140.37</v>
          </cell>
          <cell r="J15">
            <v>128.89800000000002</v>
          </cell>
          <cell r="K15" t="str">
            <v>BUD1</v>
          </cell>
          <cell r="N15">
            <v>282.49200000000008</v>
          </cell>
          <cell r="R15">
            <v>148.46600000000001</v>
          </cell>
          <cell r="V15">
            <v>190.17899999999997</v>
          </cell>
        </row>
        <row r="16">
          <cell r="C16">
            <v>50</v>
          </cell>
          <cell r="F16">
            <v>146.18900000000008</v>
          </cell>
          <cell r="J16">
            <v>133.47000000000003</v>
          </cell>
          <cell r="N16">
            <v>304.51599999999996</v>
          </cell>
          <cell r="R16">
            <v>152.2700000000001</v>
          </cell>
          <cell r="V16">
            <v>207.42400000000009</v>
          </cell>
        </row>
        <row r="17">
          <cell r="C17">
            <v>55</v>
          </cell>
          <cell r="F17">
            <v>153.40899999999999</v>
          </cell>
          <cell r="J17">
            <v>144.15300000000002</v>
          </cell>
          <cell r="N17">
            <v>323.57800000000009</v>
          </cell>
          <cell r="R17">
            <v>167.154</v>
          </cell>
          <cell r="S17" t="str">
            <v>BUD1</v>
          </cell>
          <cell r="V17">
            <v>223.42300000000012</v>
          </cell>
        </row>
        <row r="18">
          <cell r="C18">
            <v>60</v>
          </cell>
          <cell r="F18">
            <v>149.67200000000003</v>
          </cell>
          <cell r="J18">
            <v>147.05500000000006</v>
          </cell>
          <cell r="N18">
            <v>324.20600000000013</v>
          </cell>
          <cell r="R18">
            <v>170.01400000000001</v>
          </cell>
          <cell r="V18">
            <v>231.17700000000013</v>
          </cell>
        </row>
        <row r="19">
          <cell r="C19">
            <v>65</v>
          </cell>
          <cell r="F19">
            <v>157.23300000000006</v>
          </cell>
          <cell r="J19">
            <v>156.92600000000004</v>
          </cell>
          <cell r="N19">
            <v>331.59100000000012</v>
          </cell>
          <cell r="R19">
            <v>178.375</v>
          </cell>
          <cell r="V19">
            <v>261.38499999999999</v>
          </cell>
        </row>
        <row r="20">
          <cell r="C20">
            <v>70</v>
          </cell>
          <cell r="F20">
            <v>162.59799999999996</v>
          </cell>
          <cell r="J20">
            <v>173.72900000000004</v>
          </cell>
          <cell r="N20">
            <v>347.98800000000006</v>
          </cell>
          <cell r="R20">
            <v>202.74699999999996</v>
          </cell>
          <cell r="V20">
            <v>273.39200000000005</v>
          </cell>
        </row>
        <row r="21">
          <cell r="C21">
            <v>75</v>
          </cell>
          <cell r="F21">
            <v>171.89699999999993</v>
          </cell>
          <cell r="J21">
            <v>179.28899999999999</v>
          </cell>
          <cell r="N21">
            <v>354.95000000000005</v>
          </cell>
          <cell r="R21">
            <v>213.28599999999994</v>
          </cell>
          <cell r="V21">
            <v>290.62599999999998</v>
          </cell>
        </row>
        <row r="22">
          <cell r="C22">
            <v>80</v>
          </cell>
          <cell r="F22">
            <v>185.65900000000011</v>
          </cell>
          <cell r="J22">
            <v>192.40800000000002</v>
          </cell>
          <cell r="N22">
            <v>382.41800000000001</v>
          </cell>
          <cell r="R22">
            <v>227.70899999999995</v>
          </cell>
          <cell r="V22">
            <v>300.32399999999996</v>
          </cell>
        </row>
        <row r="23">
          <cell r="C23">
            <v>85</v>
          </cell>
          <cell r="F23">
            <v>177.20000000000005</v>
          </cell>
          <cell r="J23">
            <v>214.3610000000001</v>
          </cell>
          <cell r="N23">
            <v>382.98800000000006</v>
          </cell>
          <cell r="R23">
            <v>225.26900000000001</v>
          </cell>
          <cell r="V23">
            <v>303.71100000000001</v>
          </cell>
        </row>
        <row r="24">
          <cell r="C24">
            <v>90</v>
          </cell>
          <cell r="F24">
            <v>186.89499999999998</v>
          </cell>
          <cell r="G24" t="str">
            <v>BUD1</v>
          </cell>
          <cell r="J24">
            <v>232.19799999999998</v>
          </cell>
          <cell r="N24">
            <v>409.5089999999999</v>
          </cell>
          <cell r="R24">
            <v>237.54699999999991</v>
          </cell>
          <cell r="V24">
            <v>309.15999999999997</v>
          </cell>
        </row>
        <row r="25">
          <cell r="C25">
            <v>95</v>
          </cell>
          <cell r="F25">
            <v>195.08999999999992</v>
          </cell>
          <cell r="J25">
            <v>270.19000000000005</v>
          </cell>
          <cell r="N25">
            <v>431.13400000000001</v>
          </cell>
          <cell r="R25">
            <v>250.39499999999998</v>
          </cell>
          <cell r="V25">
            <v>315.29999999999995</v>
          </cell>
        </row>
        <row r="26">
          <cell r="C26">
            <v>100</v>
          </cell>
          <cell r="F26">
            <v>213.39599999999996</v>
          </cell>
          <cell r="J26">
            <v>283.029</v>
          </cell>
          <cell r="N26">
            <v>427.80400000000009</v>
          </cell>
          <cell r="R26">
            <v>254.07199999999989</v>
          </cell>
          <cell r="V26">
            <v>338.63100000000009</v>
          </cell>
        </row>
        <row r="27">
          <cell r="C27">
            <v>105</v>
          </cell>
          <cell r="F27">
            <v>202.30100000000004</v>
          </cell>
          <cell r="J27">
            <v>304.75699999999995</v>
          </cell>
          <cell r="N27">
            <v>425.53700000000015</v>
          </cell>
          <cell r="R27">
            <v>263.50000000000011</v>
          </cell>
          <cell r="V27">
            <v>349.81299999999999</v>
          </cell>
        </row>
        <row r="28">
          <cell r="C28">
            <v>110</v>
          </cell>
          <cell r="F28">
            <v>235.56000000000006</v>
          </cell>
          <cell r="J28">
            <v>329.65299999999991</v>
          </cell>
          <cell r="N28">
            <v>451.93099999999993</v>
          </cell>
          <cell r="R28">
            <v>287.17700000000002</v>
          </cell>
          <cell r="V28">
            <v>385.45999999999992</v>
          </cell>
        </row>
        <row r="29">
          <cell r="C29">
            <v>115</v>
          </cell>
          <cell r="F29">
            <v>269.13699999999994</v>
          </cell>
          <cell r="J29">
            <v>363.77399999999989</v>
          </cell>
          <cell r="N29">
            <v>449.86400000000003</v>
          </cell>
          <cell r="R29">
            <v>310.28700000000003</v>
          </cell>
          <cell r="V29">
            <v>376.66599999999994</v>
          </cell>
        </row>
        <row r="30">
          <cell r="C30">
            <v>120</v>
          </cell>
          <cell r="F30">
            <v>289.89999999999986</v>
          </cell>
          <cell r="J30">
            <v>364.03700000000003</v>
          </cell>
          <cell r="N30">
            <v>466.875</v>
          </cell>
          <cell r="R30">
            <v>325.97299999999996</v>
          </cell>
          <cell r="V30">
            <v>387.87400000000002</v>
          </cell>
          <cell r="W30" t="str">
            <v>BUD1</v>
          </cell>
        </row>
        <row r="31">
          <cell r="C31">
            <v>125</v>
          </cell>
          <cell r="F31">
            <v>312.12299999999993</v>
          </cell>
          <cell r="J31">
            <v>372.09900000000005</v>
          </cell>
          <cell r="N31">
            <v>489.09000000000003</v>
          </cell>
          <cell r="R31">
            <v>350.95099999999991</v>
          </cell>
          <cell r="V31">
            <v>411.9319999999999</v>
          </cell>
        </row>
        <row r="32">
          <cell r="C32">
            <v>130</v>
          </cell>
          <cell r="F32">
            <v>352.30099999999993</v>
          </cell>
          <cell r="J32">
            <v>376.58400000000006</v>
          </cell>
          <cell r="N32">
            <v>508.54999999999995</v>
          </cell>
          <cell r="R32">
            <v>334.37599999999998</v>
          </cell>
          <cell r="V32">
            <v>412.60799999999995</v>
          </cell>
        </row>
        <row r="33">
          <cell r="C33">
            <v>135</v>
          </cell>
          <cell r="F33">
            <v>385.51499999999987</v>
          </cell>
          <cell r="J33">
            <v>386.35799999999995</v>
          </cell>
          <cell r="N33">
            <v>513.90699999999993</v>
          </cell>
          <cell r="R33">
            <v>337.24499999999989</v>
          </cell>
          <cell r="V33">
            <v>411.28199999999993</v>
          </cell>
        </row>
        <row r="34">
          <cell r="C34">
            <v>140</v>
          </cell>
          <cell r="F34">
            <v>421.846</v>
          </cell>
          <cell r="J34">
            <v>381.35400000000004</v>
          </cell>
          <cell r="N34">
            <v>517.62599999999998</v>
          </cell>
          <cell r="R34">
            <v>333.58299999999986</v>
          </cell>
          <cell r="V34">
            <v>424.53399999999988</v>
          </cell>
        </row>
        <row r="35">
          <cell r="C35">
            <v>145</v>
          </cell>
          <cell r="F35">
            <v>457.34800000000007</v>
          </cell>
          <cell r="J35">
            <v>387.20600000000002</v>
          </cell>
          <cell r="N35">
            <v>530.23599999999999</v>
          </cell>
          <cell r="R35">
            <v>313.46000000000015</v>
          </cell>
          <cell r="V35">
            <v>407.6450000000001</v>
          </cell>
        </row>
        <row r="36">
          <cell r="C36">
            <v>150</v>
          </cell>
          <cell r="F36">
            <v>482.24399999999991</v>
          </cell>
          <cell r="J36">
            <v>397.70900000000006</v>
          </cell>
          <cell r="N36">
            <v>544.93000000000006</v>
          </cell>
          <cell r="R36">
            <v>346.70299999999997</v>
          </cell>
          <cell r="V36">
            <v>416.07999999999993</v>
          </cell>
        </row>
        <row r="37">
          <cell r="C37">
            <v>155</v>
          </cell>
          <cell r="F37">
            <v>475.93299999999999</v>
          </cell>
          <cell r="J37">
            <v>399.58199999999988</v>
          </cell>
          <cell r="N37">
            <v>522.26800000000003</v>
          </cell>
          <cell r="R37">
            <v>346.50599999999986</v>
          </cell>
          <cell r="V37">
            <v>407.59999999999991</v>
          </cell>
        </row>
        <row r="38">
          <cell r="C38">
            <v>160</v>
          </cell>
          <cell r="F38">
            <v>481.66100000000006</v>
          </cell>
          <cell r="J38">
            <v>425.43200000000002</v>
          </cell>
          <cell r="N38">
            <v>538.50600000000009</v>
          </cell>
          <cell r="R38">
            <v>348.01700000000005</v>
          </cell>
          <cell r="V38">
            <v>442.44900000000007</v>
          </cell>
        </row>
        <row r="39">
          <cell r="C39">
            <v>165</v>
          </cell>
          <cell r="F39">
            <v>475.77200000000005</v>
          </cell>
          <cell r="J39">
            <v>442.36400000000015</v>
          </cell>
          <cell r="N39">
            <v>544.98599999999999</v>
          </cell>
          <cell r="R39">
            <v>354.95500000000004</v>
          </cell>
          <cell r="V39">
            <v>476.03499999999997</v>
          </cell>
        </row>
        <row r="40">
          <cell r="C40">
            <v>170</v>
          </cell>
          <cell r="F40">
            <v>499.80899999999997</v>
          </cell>
          <cell r="J40">
            <v>487.98299999999995</v>
          </cell>
          <cell r="N40">
            <v>554.00800000000004</v>
          </cell>
          <cell r="R40">
            <v>350.53600000000006</v>
          </cell>
          <cell r="V40">
            <v>518.49300000000017</v>
          </cell>
        </row>
        <row r="41">
          <cell r="C41">
            <v>175</v>
          </cell>
          <cell r="F41">
            <v>517.13000000000011</v>
          </cell>
          <cell r="J41">
            <v>497.45800000000008</v>
          </cell>
          <cell r="N41">
            <v>606.70700000000011</v>
          </cell>
          <cell r="R41">
            <v>366.14300000000003</v>
          </cell>
          <cell r="V41">
            <v>576.76</v>
          </cell>
        </row>
        <row r="42">
          <cell r="C42">
            <v>180</v>
          </cell>
          <cell r="F42">
            <v>487.06399999999985</v>
          </cell>
          <cell r="J42">
            <v>523.23099999999999</v>
          </cell>
          <cell r="N42">
            <v>622.298</v>
          </cell>
          <cell r="R42">
            <v>347.28700000000003</v>
          </cell>
          <cell r="V42">
            <v>612.47299999999996</v>
          </cell>
        </row>
        <row r="43">
          <cell r="C43">
            <v>185</v>
          </cell>
          <cell r="F43">
            <v>511.01600000000008</v>
          </cell>
          <cell r="J43">
            <v>533.55700000000002</v>
          </cell>
          <cell r="N43">
            <v>673.10500000000002</v>
          </cell>
          <cell r="R43">
            <v>364.69599999999991</v>
          </cell>
          <cell r="S43" t="str">
            <v>BUD2</v>
          </cell>
          <cell r="V43">
            <v>663.40900000000011</v>
          </cell>
        </row>
        <row r="44">
          <cell r="C44">
            <v>190</v>
          </cell>
          <cell r="F44">
            <v>495.15599999999995</v>
          </cell>
          <cell r="J44">
            <v>554.31100000000015</v>
          </cell>
          <cell r="N44">
            <v>683.346</v>
          </cell>
          <cell r="R44">
            <v>351.57100000000014</v>
          </cell>
          <cell r="V44">
            <v>681.0150000000001</v>
          </cell>
        </row>
        <row r="45">
          <cell r="C45">
            <v>195</v>
          </cell>
          <cell r="F45">
            <v>515.58800000000008</v>
          </cell>
          <cell r="J45">
            <v>566.66</v>
          </cell>
          <cell r="N45">
            <v>729.09</v>
          </cell>
          <cell r="R45">
            <v>365.63600000000008</v>
          </cell>
          <cell r="V45">
            <v>690.30399999999997</v>
          </cell>
        </row>
        <row r="46">
          <cell r="C46">
            <v>200</v>
          </cell>
          <cell r="F46">
            <v>502.99</v>
          </cell>
          <cell r="J46">
            <v>544.74299999999994</v>
          </cell>
          <cell r="N46">
            <v>755.00800000000004</v>
          </cell>
          <cell r="R46">
            <v>346.5809999999999</v>
          </cell>
          <cell r="V46">
            <v>672.7170000000001</v>
          </cell>
        </row>
        <row r="47">
          <cell r="C47">
            <v>205</v>
          </cell>
          <cell r="F47">
            <v>489.13600000000008</v>
          </cell>
          <cell r="J47">
            <v>557.49799999999993</v>
          </cell>
          <cell r="N47">
            <v>764.91300000000012</v>
          </cell>
          <cell r="R47">
            <v>354.74200000000008</v>
          </cell>
          <cell r="V47">
            <v>709.74699999999996</v>
          </cell>
        </row>
        <row r="48">
          <cell r="C48">
            <v>210</v>
          </cell>
          <cell r="F48">
            <v>522.7059999999999</v>
          </cell>
          <cell r="J48">
            <v>571.16699999999992</v>
          </cell>
          <cell r="N48">
            <v>759.68000000000006</v>
          </cell>
          <cell r="R48">
            <v>367.24900000000002</v>
          </cell>
          <cell r="V48">
            <v>712.06700000000001</v>
          </cell>
        </row>
        <row r="49">
          <cell r="C49">
            <v>215</v>
          </cell>
          <cell r="F49">
            <v>530.39699999999993</v>
          </cell>
          <cell r="J49">
            <v>557.65100000000007</v>
          </cell>
          <cell r="K49" t="str">
            <v>BUD2</v>
          </cell>
          <cell r="N49">
            <v>791.98299999999995</v>
          </cell>
          <cell r="R49">
            <v>354.05199999999991</v>
          </cell>
          <cell r="V49">
            <v>708.76900000000001</v>
          </cell>
        </row>
        <row r="50">
          <cell r="C50">
            <v>220</v>
          </cell>
          <cell r="F50">
            <v>512.32499999999993</v>
          </cell>
          <cell r="J50">
            <v>562.37600000000009</v>
          </cell>
          <cell r="N50">
            <v>782.44600000000003</v>
          </cell>
          <cell r="R50">
            <v>384.63299999999992</v>
          </cell>
          <cell r="V50">
            <v>706.226</v>
          </cell>
        </row>
        <row r="51">
          <cell r="C51">
            <v>225</v>
          </cell>
          <cell r="F51">
            <v>546.23399999999992</v>
          </cell>
          <cell r="J51">
            <v>567.79099999999994</v>
          </cell>
          <cell r="N51">
            <v>843.42399999999998</v>
          </cell>
          <cell r="R51">
            <v>404.02800000000002</v>
          </cell>
          <cell r="V51">
            <v>720.31899999999996</v>
          </cell>
        </row>
        <row r="52">
          <cell r="C52">
            <v>230</v>
          </cell>
          <cell r="F52">
            <v>550.25799999999992</v>
          </cell>
          <cell r="J52">
            <v>554.303</v>
          </cell>
          <cell r="N52">
            <v>833.15700000000004</v>
          </cell>
          <cell r="R52">
            <v>404.50699999999995</v>
          </cell>
          <cell r="V52">
            <v>718.24200000000008</v>
          </cell>
        </row>
        <row r="53">
          <cell r="C53">
            <v>235</v>
          </cell>
          <cell r="F53">
            <v>574.971</v>
          </cell>
          <cell r="J53">
            <v>557.60400000000004</v>
          </cell>
          <cell r="N53">
            <v>826.64400000000001</v>
          </cell>
          <cell r="R53">
            <v>404.14899999999989</v>
          </cell>
          <cell r="V53">
            <v>702.577</v>
          </cell>
          <cell r="W53" t="str">
            <v>BUD2</v>
          </cell>
        </row>
        <row r="54">
          <cell r="C54">
            <v>240</v>
          </cell>
          <cell r="F54">
            <v>580.65499999999997</v>
          </cell>
          <cell r="J54">
            <v>564.47700000000009</v>
          </cell>
          <cell r="N54">
            <v>815.452</v>
          </cell>
          <cell r="R54">
            <v>395.16399999999999</v>
          </cell>
          <cell r="V54">
            <v>686.71399999999994</v>
          </cell>
        </row>
        <row r="55">
          <cell r="C55">
            <v>245</v>
          </cell>
          <cell r="F55">
            <v>580.73299999999995</v>
          </cell>
          <cell r="G55" t="str">
            <v>BUD2</v>
          </cell>
          <cell r="J55">
            <v>576.38799999999992</v>
          </cell>
          <cell r="N55">
            <v>809.94700000000012</v>
          </cell>
          <cell r="R55">
            <v>384.55999999999995</v>
          </cell>
          <cell r="V55">
            <v>662.00399999999991</v>
          </cell>
        </row>
        <row r="56">
          <cell r="C56">
            <v>250</v>
          </cell>
          <cell r="F56">
            <v>583.1049999999999</v>
          </cell>
          <cell r="J56">
            <v>592.16999999999996</v>
          </cell>
          <cell r="N56">
            <v>806.10599999999988</v>
          </cell>
          <cell r="R56">
            <v>356.53399999999999</v>
          </cell>
          <cell r="V56">
            <v>662.13600000000008</v>
          </cell>
        </row>
        <row r="57">
          <cell r="C57">
            <v>255</v>
          </cell>
          <cell r="F57">
            <v>587.34800000000007</v>
          </cell>
          <cell r="J57">
            <v>631.70400000000006</v>
          </cell>
          <cell r="N57">
            <v>837.74799999999993</v>
          </cell>
          <cell r="R57">
            <v>371.05200000000002</v>
          </cell>
          <cell r="V57">
            <v>667.54599999999994</v>
          </cell>
        </row>
        <row r="58">
          <cell r="C58">
            <v>260</v>
          </cell>
          <cell r="F58">
            <v>598.39599999999996</v>
          </cell>
          <cell r="J58">
            <v>671.74700000000007</v>
          </cell>
          <cell r="N58">
            <v>800.94399999999996</v>
          </cell>
          <cell r="R58">
            <v>379.44200000000001</v>
          </cell>
          <cell r="V58">
            <v>657.96499999999992</v>
          </cell>
        </row>
        <row r="59">
          <cell r="C59">
            <v>265</v>
          </cell>
          <cell r="F59">
            <v>589.69799999999998</v>
          </cell>
          <cell r="J59">
            <v>692.98899999999992</v>
          </cell>
          <cell r="N59">
            <v>779.33199999999999</v>
          </cell>
          <cell r="R59">
            <v>371.27699999999993</v>
          </cell>
          <cell r="V59">
            <v>656.96500000000003</v>
          </cell>
        </row>
        <row r="60">
          <cell r="C60">
            <v>270</v>
          </cell>
          <cell r="F60">
            <v>590.79999999999995</v>
          </cell>
          <cell r="J60">
            <v>718.03600000000006</v>
          </cell>
          <cell r="N60">
            <v>801.11799999999994</v>
          </cell>
          <cell r="R60">
            <v>364.90300000000002</v>
          </cell>
          <cell r="V60">
            <v>694.44499999999994</v>
          </cell>
        </row>
        <row r="61">
          <cell r="C61">
            <v>275</v>
          </cell>
          <cell r="F61">
            <v>575.67700000000013</v>
          </cell>
          <cell r="J61">
            <v>708.17200000000003</v>
          </cell>
          <cell r="N61">
            <v>796.28300000000013</v>
          </cell>
          <cell r="R61">
            <v>363.82799999999997</v>
          </cell>
          <cell r="V61">
            <v>687.57300000000009</v>
          </cell>
        </row>
        <row r="62">
          <cell r="C62">
            <v>280</v>
          </cell>
          <cell r="F62">
            <v>588.65099999999995</v>
          </cell>
          <cell r="J62">
            <v>748.524</v>
          </cell>
          <cell r="N62">
            <v>810.71400000000006</v>
          </cell>
          <cell r="R62">
            <v>370.97899999999993</v>
          </cell>
          <cell r="V62">
            <v>726.04599999999994</v>
          </cell>
        </row>
        <row r="63">
          <cell r="C63">
            <v>285</v>
          </cell>
          <cell r="F63">
            <v>561.54300000000001</v>
          </cell>
          <cell r="J63">
            <v>714.21600000000001</v>
          </cell>
          <cell r="N63">
            <v>810.14800000000002</v>
          </cell>
          <cell r="R63">
            <v>378.96400000000006</v>
          </cell>
          <cell r="V63">
            <v>782.46799999999996</v>
          </cell>
        </row>
        <row r="64">
          <cell r="C64">
            <v>290</v>
          </cell>
          <cell r="F64">
            <v>566.48899999999992</v>
          </cell>
          <cell r="J64">
            <v>726.23699999999997</v>
          </cell>
          <cell r="N64">
            <v>828.75699999999995</v>
          </cell>
          <cell r="R64">
            <v>386.04699999999991</v>
          </cell>
          <cell r="V64">
            <v>831.88</v>
          </cell>
        </row>
        <row r="65">
          <cell r="C65">
            <v>295</v>
          </cell>
          <cell r="F65">
            <v>566.93299999999999</v>
          </cell>
          <cell r="J65">
            <v>708.34300000000007</v>
          </cell>
          <cell r="N65">
            <v>855.44799999999987</v>
          </cell>
          <cell r="R65">
            <v>384.0619999999999</v>
          </cell>
          <cell r="V65">
            <v>903.34099999999989</v>
          </cell>
        </row>
        <row r="66">
          <cell r="C66">
            <v>300</v>
          </cell>
          <cell r="F66">
            <v>571.60900000000004</v>
          </cell>
          <cell r="J66">
            <v>684.38199999999995</v>
          </cell>
          <cell r="N66">
            <v>820.03399999999999</v>
          </cell>
          <cell r="R66">
            <v>385.76900000000012</v>
          </cell>
          <cell r="V66">
            <v>893.94600000000003</v>
          </cell>
        </row>
        <row r="67">
          <cell r="C67">
            <v>305</v>
          </cell>
          <cell r="F67">
            <v>554.27100000000007</v>
          </cell>
          <cell r="J67">
            <v>675.64800000000002</v>
          </cell>
          <cell r="N67">
            <v>816.96600000000001</v>
          </cell>
          <cell r="R67">
            <v>363.76200000000006</v>
          </cell>
          <cell r="V67">
            <v>931.99099999999987</v>
          </cell>
        </row>
        <row r="68">
          <cell r="C68">
            <v>310</v>
          </cell>
          <cell r="F68">
            <v>555.86800000000005</v>
          </cell>
          <cell r="J68">
            <v>626.59299999999996</v>
          </cell>
          <cell r="N68">
            <v>814.37</v>
          </cell>
          <cell r="R68">
            <v>369.16600000000005</v>
          </cell>
          <cell r="V68">
            <v>979.66199999999992</v>
          </cell>
        </row>
        <row r="69">
          <cell r="C69">
            <v>315</v>
          </cell>
          <cell r="F69">
            <v>561.34199999999998</v>
          </cell>
          <cell r="J69">
            <v>644.35800000000006</v>
          </cell>
          <cell r="N69">
            <v>825.63900000000001</v>
          </cell>
          <cell r="R69">
            <v>380.255</v>
          </cell>
          <cell r="S69" t="str">
            <v>BUD3</v>
          </cell>
          <cell r="V69">
            <v>965.85800000000006</v>
          </cell>
        </row>
        <row r="70">
          <cell r="C70">
            <v>320</v>
          </cell>
          <cell r="F70">
            <v>572.81700000000001</v>
          </cell>
          <cell r="J70">
            <v>654.05400000000009</v>
          </cell>
          <cell r="N70">
            <v>832.94399999999996</v>
          </cell>
          <cell r="R70">
            <v>385.61200000000008</v>
          </cell>
          <cell r="V70">
            <v>985.42599999999993</v>
          </cell>
        </row>
        <row r="71">
          <cell r="C71">
            <v>325</v>
          </cell>
          <cell r="F71">
            <v>575.61599999999987</v>
          </cell>
          <cell r="J71">
            <v>631.44799999999998</v>
          </cell>
          <cell r="N71">
            <v>839.23699999999997</v>
          </cell>
          <cell r="R71">
            <v>383.34100000000001</v>
          </cell>
          <cell r="V71">
            <v>939.56799999999987</v>
          </cell>
        </row>
        <row r="72">
          <cell r="C72">
            <v>330</v>
          </cell>
          <cell r="F72">
            <v>578.53500000000008</v>
          </cell>
          <cell r="J72">
            <v>621.57899999999995</v>
          </cell>
          <cell r="N72">
            <v>844.7639999999999</v>
          </cell>
          <cell r="R72">
            <v>388.702</v>
          </cell>
          <cell r="V72">
            <v>894.36200000000008</v>
          </cell>
        </row>
        <row r="73">
          <cell r="C73">
            <v>335</v>
          </cell>
          <cell r="F73">
            <v>587.0619999999999</v>
          </cell>
          <cell r="J73">
            <v>610.02</v>
          </cell>
          <cell r="N73">
            <v>829.63599999999997</v>
          </cell>
          <cell r="R73">
            <v>383.78600000000006</v>
          </cell>
          <cell r="V73">
            <v>861.90499999999997</v>
          </cell>
        </row>
        <row r="74">
          <cell r="C74">
            <v>340</v>
          </cell>
          <cell r="F74">
            <v>558.2650000000001</v>
          </cell>
          <cell r="J74">
            <v>588.20399999999995</v>
          </cell>
          <cell r="N74">
            <v>779.01700000000005</v>
          </cell>
          <cell r="R74">
            <v>367.80200000000013</v>
          </cell>
          <cell r="V74">
            <v>813.86400000000003</v>
          </cell>
        </row>
        <row r="75">
          <cell r="C75">
            <v>345</v>
          </cell>
          <cell r="F75">
            <v>545.53200000000004</v>
          </cell>
          <cell r="J75">
            <v>587.8359999999999</v>
          </cell>
          <cell r="K75" t="str">
            <v>BUD3</v>
          </cell>
          <cell r="N75">
            <v>802.40399999999988</v>
          </cell>
          <cell r="R75">
            <v>378.55599999999993</v>
          </cell>
          <cell r="V75">
            <v>863.41399999999987</v>
          </cell>
        </row>
        <row r="76">
          <cell r="C76">
            <v>350</v>
          </cell>
          <cell r="F76">
            <v>552.16</v>
          </cell>
          <cell r="J76">
            <v>584.01499999999999</v>
          </cell>
          <cell r="N76">
            <v>787.75200000000007</v>
          </cell>
          <cell r="R76">
            <v>374.69899999999996</v>
          </cell>
          <cell r="V76">
            <v>828.44500000000005</v>
          </cell>
        </row>
        <row r="77">
          <cell r="C77">
            <v>355</v>
          </cell>
          <cell r="F77">
            <v>528.14499999999998</v>
          </cell>
          <cell r="J77">
            <v>560.49099999999999</v>
          </cell>
          <cell r="N77">
            <v>772.07500000000005</v>
          </cell>
          <cell r="R77">
            <v>358.85100000000011</v>
          </cell>
          <cell r="V77">
            <v>849.43000000000006</v>
          </cell>
        </row>
        <row r="78">
          <cell r="C78">
            <v>360</v>
          </cell>
          <cell r="F78">
            <v>525.25600000000009</v>
          </cell>
          <cell r="J78">
            <v>573.48400000000015</v>
          </cell>
          <cell r="N78">
            <v>768.56899999999996</v>
          </cell>
          <cell r="R78">
            <v>369.38200000000006</v>
          </cell>
          <cell r="V78">
            <v>860.64300000000003</v>
          </cell>
        </row>
        <row r="79">
          <cell r="C79">
            <v>365</v>
          </cell>
          <cell r="F79">
            <v>531.99800000000005</v>
          </cell>
          <cell r="J79">
            <v>569.92200000000003</v>
          </cell>
          <cell r="N79">
            <v>770.95399999999995</v>
          </cell>
          <cell r="R79">
            <v>372.84699999999998</v>
          </cell>
          <cell r="V79">
            <v>853.45299999999997</v>
          </cell>
        </row>
        <row r="80">
          <cell r="C80">
            <v>370</v>
          </cell>
          <cell r="F80">
            <v>512.93600000000004</v>
          </cell>
          <cell r="J80">
            <v>550.56100000000004</v>
          </cell>
          <cell r="N80">
            <v>758.82900000000006</v>
          </cell>
          <cell r="R80">
            <v>357.37800000000004</v>
          </cell>
          <cell r="V80">
            <v>826.90800000000002</v>
          </cell>
        </row>
        <row r="81">
          <cell r="C81">
            <v>375</v>
          </cell>
          <cell r="F81">
            <v>515.83499999999992</v>
          </cell>
          <cell r="J81">
            <v>547.61299999999994</v>
          </cell>
          <cell r="N81">
            <v>727.18399999999986</v>
          </cell>
          <cell r="R81">
            <v>365.07599999999991</v>
          </cell>
          <cell r="V81">
            <v>788.49899999999991</v>
          </cell>
        </row>
        <row r="82">
          <cell r="C82">
            <v>380</v>
          </cell>
          <cell r="F82">
            <v>518.8660000000001</v>
          </cell>
          <cell r="J82">
            <v>588.10800000000006</v>
          </cell>
          <cell r="N82">
            <v>752.06399999999996</v>
          </cell>
          <cell r="R82">
            <v>378.15300000000013</v>
          </cell>
          <cell r="V82">
            <v>791.14199999999994</v>
          </cell>
        </row>
        <row r="83">
          <cell r="C83">
            <v>385</v>
          </cell>
          <cell r="F83">
            <v>507.46299999999985</v>
          </cell>
          <cell r="J83">
            <v>580.15600000000006</v>
          </cell>
          <cell r="N83">
            <v>717.38099999999997</v>
          </cell>
          <cell r="R83">
            <v>374.15499999999986</v>
          </cell>
          <cell r="V83">
            <v>787.77699999999993</v>
          </cell>
        </row>
        <row r="84">
          <cell r="C84">
            <v>390</v>
          </cell>
          <cell r="F84">
            <v>512.36200000000008</v>
          </cell>
          <cell r="J84">
            <v>609.20699999999988</v>
          </cell>
          <cell r="N84">
            <v>724.58400000000006</v>
          </cell>
          <cell r="R84">
            <v>380.81400000000008</v>
          </cell>
          <cell r="V84">
            <v>759.66000000000008</v>
          </cell>
        </row>
        <row r="85">
          <cell r="C85">
            <v>395</v>
          </cell>
          <cell r="F85">
            <v>518.5680000000001</v>
          </cell>
          <cell r="J85">
            <v>614.05100000000004</v>
          </cell>
          <cell r="N85">
            <v>719.29599999999994</v>
          </cell>
          <cell r="R85">
            <v>405.17700000000002</v>
          </cell>
          <cell r="V85">
            <v>747.63600000000008</v>
          </cell>
        </row>
        <row r="86">
          <cell r="C86">
            <v>400</v>
          </cell>
          <cell r="F86">
            <v>508.67600000000004</v>
          </cell>
          <cell r="J86">
            <v>609.49799999999993</v>
          </cell>
          <cell r="N86">
            <v>715.83100000000002</v>
          </cell>
          <cell r="R86">
            <v>401.63700000000006</v>
          </cell>
          <cell r="V86">
            <v>759.48599999999999</v>
          </cell>
        </row>
        <row r="87">
          <cell r="C87">
            <v>405</v>
          </cell>
          <cell r="F87">
            <v>505.37299999999993</v>
          </cell>
          <cell r="J87">
            <v>630.42600000000004</v>
          </cell>
          <cell r="N87">
            <v>690.53499999999997</v>
          </cell>
          <cell r="R87">
            <v>420.0680000000001</v>
          </cell>
          <cell r="V87">
            <v>708.97500000000002</v>
          </cell>
        </row>
        <row r="88">
          <cell r="C88">
            <v>410</v>
          </cell>
          <cell r="F88">
            <v>514.13200000000006</v>
          </cell>
          <cell r="J88">
            <v>646.79</v>
          </cell>
          <cell r="N88">
            <v>692.85200000000009</v>
          </cell>
          <cell r="R88">
            <v>424.37999999999988</v>
          </cell>
          <cell r="V88">
            <v>690.40100000000007</v>
          </cell>
        </row>
        <row r="89">
          <cell r="C89">
            <v>415</v>
          </cell>
          <cell r="F89">
            <v>529.50699999999995</v>
          </cell>
          <cell r="J89">
            <v>645.82599999999991</v>
          </cell>
          <cell r="N89">
            <v>725.03699999999992</v>
          </cell>
          <cell r="R89">
            <v>445.94899999999996</v>
          </cell>
          <cell r="V89">
            <v>688.83199999999999</v>
          </cell>
        </row>
        <row r="90">
          <cell r="C90">
            <v>420</v>
          </cell>
          <cell r="F90">
            <v>516.255</v>
          </cell>
          <cell r="J90">
            <v>622.06699999999989</v>
          </cell>
          <cell r="N90">
            <v>722.88</v>
          </cell>
          <cell r="R90">
            <v>464.94899999999996</v>
          </cell>
          <cell r="V90">
            <v>682.84</v>
          </cell>
        </row>
      </sheetData>
      <sheetData sheetId="5">
        <row r="6">
          <cell r="C6">
            <v>0</v>
          </cell>
          <cell r="S6">
            <v>124.09399999999994</v>
          </cell>
          <cell r="T6" t="str">
            <v>刚出芽</v>
          </cell>
        </row>
        <row r="7">
          <cell r="C7">
            <v>5</v>
          </cell>
          <cell r="S7">
            <v>108.51099999999997</v>
          </cell>
        </row>
        <row r="8">
          <cell r="C8">
            <v>10</v>
          </cell>
          <cell r="S8">
            <v>103.226</v>
          </cell>
        </row>
        <row r="9">
          <cell r="C9">
            <v>15</v>
          </cell>
          <cell r="S9">
            <v>101.31400000000008</v>
          </cell>
        </row>
        <row r="10">
          <cell r="C10">
            <v>20</v>
          </cell>
          <cell r="S10">
            <v>96.038999999999987</v>
          </cell>
        </row>
        <row r="11">
          <cell r="C11">
            <v>25</v>
          </cell>
          <cell r="S11">
            <v>93.783999999999992</v>
          </cell>
        </row>
        <row r="12">
          <cell r="C12">
            <v>30</v>
          </cell>
          <cell r="S12">
            <v>101.15300000000002</v>
          </cell>
        </row>
        <row r="13">
          <cell r="C13">
            <v>35</v>
          </cell>
          <cell r="S13">
            <v>108.1389999999999</v>
          </cell>
        </row>
        <row r="14">
          <cell r="C14">
            <v>40</v>
          </cell>
          <cell r="S14">
            <v>113.17999999999995</v>
          </cell>
        </row>
        <row r="15">
          <cell r="C15">
            <v>45</v>
          </cell>
          <cell r="S15">
            <v>126.447</v>
          </cell>
        </row>
        <row r="16">
          <cell r="C16">
            <v>50</v>
          </cell>
          <cell r="S16">
            <v>144.41300000000001</v>
          </cell>
        </row>
        <row r="17">
          <cell r="C17">
            <v>55</v>
          </cell>
          <cell r="S17">
            <v>155.12300000000005</v>
          </cell>
        </row>
        <row r="18">
          <cell r="C18">
            <v>60</v>
          </cell>
          <cell r="S18">
            <v>165.91399999999999</v>
          </cell>
        </row>
        <row r="19">
          <cell r="C19">
            <v>65</v>
          </cell>
          <cell r="S19">
            <v>176.59900000000005</v>
          </cell>
        </row>
        <row r="20">
          <cell r="C20">
            <v>70</v>
          </cell>
          <cell r="S20">
            <v>200.44799999999998</v>
          </cell>
        </row>
        <row r="21">
          <cell r="C21">
            <v>75</v>
          </cell>
          <cell r="S21">
            <v>217.57400000000007</v>
          </cell>
        </row>
        <row r="22">
          <cell r="C22">
            <v>80</v>
          </cell>
          <cell r="S22">
            <v>252.42899999999997</v>
          </cell>
        </row>
        <row r="23">
          <cell r="C23">
            <v>85</v>
          </cell>
          <cell r="S23">
            <v>274.14400000000001</v>
          </cell>
        </row>
        <row r="24">
          <cell r="C24">
            <v>90</v>
          </cell>
          <cell r="S24">
            <v>338.678</v>
          </cell>
        </row>
        <row r="25">
          <cell r="C25">
            <v>95</v>
          </cell>
          <cell r="S25">
            <v>401.13100000000009</v>
          </cell>
        </row>
        <row r="26">
          <cell r="C26">
            <v>100</v>
          </cell>
          <cell r="S26">
            <v>455.63099999999997</v>
          </cell>
        </row>
        <row r="27">
          <cell r="C27">
            <v>105</v>
          </cell>
          <cell r="S27">
            <v>576.88199999999995</v>
          </cell>
        </row>
        <row r="28">
          <cell r="C28">
            <v>110</v>
          </cell>
          <cell r="S28">
            <v>655.51300000000003</v>
          </cell>
        </row>
        <row r="29">
          <cell r="C29">
            <v>115</v>
          </cell>
          <cell r="S29">
            <v>728.94100000000003</v>
          </cell>
        </row>
        <row r="30">
          <cell r="C30">
            <v>120</v>
          </cell>
          <cell r="S30">
            <v>717.96899999999994</v>
          </cell>
        </row>
        <row r="31">
          <cell r="C31">
            <v>125</v>
          </cell>
          <cell r="S31">
            <v>766.75900000000013</v>
          </cell>
        </row>
        <row r="32">
          <cell r="C32">
            <v>130</v>
          </cell>
          <cell r="S32">
            <v>779.68999999999994</v>
          </cell>
        </row>
        <row r="33">
          <cell r="C33">
            <v>135</v>
          </cell>
          <cell r="S33">
            <v>851.51799999999992</v>
          </cell>
        </row>
        <row r="34">
          <cell r="C34">
            <v>140</v>
          </cell>
          <cell r="S34">
            <v>844.60699999999986</v>
          </cell>
        </row>
        <row r="35">
          <cell r="C35">
            <v>145</v>
          </cell>
          <cell r="S35">
            <v>879.70600000000002</v>
          </cell>
        </row>
        <row r="36">
          <cell r="C36">
            <v>150</v>
          </cell>
          <cell r="S36">
            <v>923.8370000000001</v>
          </cell>
        </row>
        <row r="37">
          <cell r="C37">
            <v>155</v>
          </cell>
          <cell r="S37">
            <v>917.0680000000001</v>
          </cell>
        </row>
        <row r="38">
          <cell r="C38">
            <v>160</v>
          </cell>
          <cell r="S38">
            <v>925.86200000000008</v>
          </cell>
        </row>
        <row r="39">
          <cell r="C39">
            <v>165</v>
          </cell>
          <cell r="S39">
            <v>929.02099999999996</v>
          </cell>
        </row>
        <row r="40">
          <cell r="C40">
            <v>170</v>
          </cell>
          <cell r="S40">
            <v>894.69899999999996</v>
          </cell>
        </row>
        <row r="41">
          <cell r="C41">
            <v>175</v>
          </cell>
          <cell r="S41">
            <v>872.02200000000005</v>
          </cell>
        </row>
        <row r="42">
          <cell r="C42">
            <v>180</v>
          </cell>
          <cell r="S42">
            <v>895.13600000000008</v>
          </cell>
        </row>
        <row r="43">
          <cell r="C43">
            <v>185</v>
          </cell>
          <cell r="S43">
            <v>952.70900000000006</v>
          </cell>
        </row>
        <row r="44">
          <cell r="C44">
            <v>190</v>
          </cell>
          <cell r="S44">
            <v>1015.995</v>
          </cell>
        </row>
        <row r="45">
          <cell r="C45">
            <v>195</v>
          </cell>
          <cell r="S45">
            <v>1014.3390000000001</v>
          </cell>
        </row>
        <row r="46">
          <cell r="C46">
            <v>200</v>
          </cell>
          <cell r="S46">
            <v>942.42199999999991</v>
          </cell>
        </row>
        <row r="47">
          <cell r="C47">
            <v>205</v>
          </cell>
          <cell r="S47">
            <v>903.66499999999996</v>
          </cell>
        </row>
        <row r="48">
          <cell r="C48">
            <v>210</v>
          </cell>
          <cell r="S48">
            <v>893.30600000000004</v>
          </cell>
        </row>
        <row r="49">
          <cell r="C49">
            <v>215</v>
          </cell>
          <cell r="S49">
            <v>870.32299999999998</v>
          </cell>
          <cell r="T49" t="str">
            <v>BUD1</v>
          </cell>
        </row>
        <row r="50">
          <cell r="C50">
            <v>220</v>
          </cell>
          <cell r="S50">
            <v>824.68400000000008</v>
          </cell>
        </row>
        <row r="51">
          <cell r="C51">
            <v>225</v>
          </cell>
          <cell r="S51">
            <v>796.73099999999999</v>
          </cell>
        </row>
        <row r="52">
          <cell r="C52">
            <v>230</v>
          </cell>
          <cell r="S52">
            <v>764.64399999999989</v>
          </cell>
        </row>
        <row r="53">
          <cell r="C53">
            <v>235</v>
          </cell>
          <cell r="S53">
            <v>772.23799999999994</v>
          </cell>
        </row>
        <row r="54">
          <cell r="C54">
            <v>240</v>
          </cell>
          <cell r="S54">
            <v>730.38599999999997</v>
          </cell>
        </row>
        <row r="55">
          <cell r="C55">
            <v>245</v>
          </cell>
          <cell r="S55">
            <v>673.94199999999989</v>
          </cell>
        </row>
        <row r="56">
          <cell r="C56">
            <v>250</v>
          </cell>
          <cell r="S56">
            <v>695.9430000000001</v>
          </cell>
        </row>
        <row r="57">
          <cell r="C57">
            <v>255</v>
          </cell>
          <cell r="S57">
            <v>697.351</v>
          </cell>
        </row>
        <row r="58">
          <cell r="C58">
            <v>260</v>
          </cell>
          <cell r="S58">
            <v>705.61699999999996</v>
          </cell>
        </row>
        <row r="59">
          <cell r="C59">
            <v>265</v>
          </cell>
          <cell r="S59">
            <v>701.68099999999993</v>
          </cell>
        </row>
        <row r="60">
          <cell r="C60">
            <v>270</v>
          </cell>
          <cell r="S60">
            <v>746.28699999999992</v>
          </cell>
        </row>
        <row r="61">
          <cell r="C61">
            <v>275</v>
          </cell>
          <cell r="S61">
            <v>751.04000000000008</v>
          </cell>
        </row>
        <row r="62">
          <cell r="C62">
            <v>280</v>
          </cell>
          <cell r="S62">
            <v>761.64300000000003</v>
          </cell>
        </row>
        <row r="63">
          <cell r="C63">
            <v>285</v>
          </cell>
          <cell r="S63">
            <v>770.52200000000005</v>
          </cell>
        </row>
        <row r="64">
          <cell r="C64">
            <v>290</v>
          </cell>
          <cell r="S64">
            <v>773.06600000000003</v>
          </cell>
        </row>
        <row r="65">
          <cell r="C65">
            <v>295</v>
          </cell>
          <cell r="S65">
            <v>800.327</v>
          </cell>
        </row>
        <row r="66">
          <cell r="C66">
            <v>300</v>
          </cell>
          <cell r="S66">
            <v>779.41200000000015</v>
          </cell>
        </row>
        <row r="67">
          <cell r="C67">
            <v>305</v>
          </cell>
          <cell r="S67">
            <v>771.52499999999986</v>
          </cell>
        </row>
        <row r="68">
          <cell r="C68">
            <v>310</v>
          </cell>
          <cell r="S68">
            <v>746.92299999999989</v>
          </cell>
        </row>
        <row r="69">
          <cell r="C69">
            <v>315</v>
          </cell>
          <cell r="S69">
            <v>768.53899999999987</v>
          </cell>
        </row>
        <row r="70">
          <cell r="C70">
            <v>320</v>
          </cell>
          <cell r="S70">
            <v>757.35800000000006</v>
          </cell>
        </row>
        <row r="71">
          <cell r="C71">
            <v>325</v>
          </cell>
          <cell r="S71">
            <v>734.83500000000004</v>
          </cell>
        </row>
        <row r="72">
          <cell r="C72">
            <v>330</v>
          </cell>
          <cell r="S72">
            <v>725.23800000000006</v>
          </cell>
        </row>
        <row r="73">
          <cell r="C73">
            <v>335</v>
          </cell>
          <cell r="S73">
            <v>728.83500000000004</v>
          </cell>
        </row>
        <row r="74">
          <cell r="C74">
            <v>340</v>
          </cell>
          <cell r="S74">
            <v>712.18400000000008</v>
          </cell>
        </row>
        <row r="75">
          <cell r="C75">
            <v>345</v>
          </cell>
          <cell r="S75">
            <v>714.42700000000002</v>
          </cell>
        </row>
        <row r="76">
          <cell r="C76">
            <v>350</v>
          </cell>
          <cell r="S76">
            <v>692.68300000000011</v>
          </cell>
        </row>
        <row r="77">
          <cell r="C77">
            <v>355</v>
          </cell>
          <cell r="S77">
            <v>706.40800000000013</v>
          </cell>
        </row>
        <row r="78">
          <cell r="C78">
            <v>360</v>
          </cell>
          <cell r="S78">
            <v>698.74800000000005</v>
          </cell>
        </row>
        <row r="79">
          <cell r="C79">
            <v>365</v>
          </cell>
          <cell r="S79">
            <v>698.57999999999993</v>
          </cell>
        </row>
        <row r="80">
          <cell r="C80">
            <v>370</v>
          </cell>
          <cell r="S80">
            <v>717.44900000000007</v>
          </cell>
        </row>
        <row r="81">
          <cell r="C81">
            <v>375</v>
          </cell>
          <cell r="S81">
            <v>732.66599999999994</v>
          </cell>
        </row>
        <row r="82">
          <cell r="C82">
            <v>380</v>
          </cell>
          <cell r="S82">
            <v>735.33600000000013</v>
          </cell>
        </row>
        <row r="83">
          <cell r="C83">
            <v>385</v>
          </cell>
          <cell r="S83">
            <v>756.92499999999995</v>
          </cell>
        </row>
        <row r="84">
          <cell r="C84">
            <v>390</v>
          </cell>
          <cell r="S84">
            <v>814.17499999999995</v>
          </cell>
        </row>
        <row r="85">
          <cell r="C85">
            <v>395</v>
          </cell>
          <cell r="S85">
            <v>829.32600000000002</v>
          </cell>
        </row>
        <row r="86">
          <cell r="C86">
            <v>400</v>
          </cell>
          <cell r="S86">
            <v>853.78</v>
          </cell>
        </row>
        <row r="87">
          <cell r="C87">
            <v>405</v>
          </cell>
          <cell r="S87">
            <v>873.62899999999991</v>
          </cell>
        </row>
        <row r="88">
          <cell r="C88">
            <v>410</v>
          </cell>
          <cell r="S88">
            <v>866.81</v>
          </cell>
        </row>
        <row r="89">
          <cell r="C89">
            <v>415</v>
          </cell>
          <cell r="S89">
            <v>891.67200000000014</v>
          </cell>
        </row>
        <row r="90">
          <cell r="C90">
            <v>420</v>
          </cell>
          <cell r="S90">
            <v>886.41800000000012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3"/>
  <sheetViews>
    <sheetView workbookViewId="0">
      <selection activeCell="S32" sqref="S32"/>
    </sheetView>
  </sheetViews>
  <sheetFormatPr defaultRowHeight="14.4" x14ac:dyDescent="0.25"/>
  <sheetData>
    <row r="1" spans="1:11" x14ac:dyDescent="0.25">
      <c r="A1" s="30" t="s">
        <v>221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</row>
    <row r="10" spans="1:1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1:1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3" spans="1:11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1:11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</sheetData>
  <mergeCells count="1">
    <mergeCell ref="A1:K23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3:T125"/>
  <sheetViews>
    <sheetView topLeftCell="A79" zoomScale="55" zoomScaleNormal="55" workbookViewId="0">
      <selection activeCell="C131" sqref="C131"/>
    </sheetView>
  </sheetViews>
  <sheetFormatPr defaultRowHeight="14.4" x14ac:dyDescent="0.25"/>
  <cols>
    <col min="2" max="3" width="25.88671875" customWidth="1"/>
    <col min="20" max="20" width="8.88671875" customWidth="1"/>
  </cols>
  <sheetData>
    <row r="3" spans="2:20" x14ac:dyDescent="0.25">
      <c r="B3" s="7" t="s">
        <v>201</v>
      </c>
      <c r="C3" s="33" t="s">
        <v>203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 t="s">
        <v>206</v>
      </c>
      <c r="P3" s="33"/>
      <c r="Q3" s="33"/>
      <c r="R3" s="33"/>
      <c r="S3" s="33"/>
      <c r="T3" s="33"/>
    </row>
    <row r="4" spans="2:20" x14ac:dyDescent="0.25">
      <c r="B4" s="6" t="s">
        <v>30</v>
      </c>
      <c r="C4" s="32" t="s">
        <v>85</v>
      </c>
      <c r="D4" s="32"/>
      <c r="E4" s="32"/>
      <c r="F4" s="32"/>
      <c r="G4" s="32"/>
      <c r="H4" s="32"/>
      <c r="I4" s="32" t="s">
        <v>32</v>
      </c>
      <c r="J4" s="32"/>
      <c r="K4" s="32"/>
      <c r="L4" s="32"/>
      <c r="M4" s="32"/>
      <c r="N4" s="32"/>
      <c r="O4" s="32" t="s">
        <v>85</v>
      </c>
      <c r="P4" s="32"/>
      <c r="Q4" s="32"/>
      <c r="R4" s="32"/>
      <c r="S4" s="32"/>
      <c r="T4" s="32"/>
    </row>
    <row r="5" spans="2:20" ht="57.6" x14ac:dyDescent="0.25">
      <c r="B5" s="1"/>
      <c r="C5" s="2" t="s">
        <v>1</v>
      </c>
      <c r="D5" s="2" t="s">
        <v>0</v>
      </c>
      <c r="E5" s="2" t="s">
        <v>103</v>
      </c>
      <c r="F5" s="10" t="s">
        <v>183</v>
      </c>
      <c r="G5" s="2" t="s">
        <v>2</v>
      </c>
      <c r="H5" s="2" t="s">
        <v>4</v>
      </c>
      <c r="I5" s="2" t="s">
        <v>1</v>
      </c>
      <c r="J5" s="2" t="s">
        <v>0</v>
      </c>
      <c r="K5" s="2" t="s">
        <v>103</v>
      </c>
      <c r="L5" s="10" t="s">
        <v>183</v>
      </c>
      <c r="M5" s="2" t="s">
        <v>2</v>
      </c>
      <c r="N5" s="2" t="s">
        <v>4</v>
      </c>
      <c r="O5" s="2" t="s">
        <v>1</v>
      </c>
      <c r="P5" s="2" t="s">
        <v>0</v>
      </c>
      <c r="Q5" s="2" t="s">
        <v>103</v>
      </c>
      <c r="R5" s="10" t="s">
        <v>183</v>
      </c>
      <c r="S5" s="2" t="s">
        <v>2</v>
      </c>
      <c r="T5" s="2" t="s">
        <v>4</v>
      </c>
    </row>
    <row r="6" spans="2:20" x14ac:dyDescent="0.25">
      <c r="B6" s="1">
        <v>1</v>
      </c>
      <c r="C6" s="3">
        <v>0</v>
      </c>
      <c r="D6">
        <v>1158.9000000000001</v>
      </c>
      <c r="E6">
        <v>962.303</v>
      </c>
      <c r="F6">
        <f>D6-E6</f>
        <v>196.59700000000009</v>
      </c>
      <c r="G6" s="1" t="s">
        <v>204</v>
      </c>
      <c r="H6" s="5"/>
      <c r="I6" s="3">
        <v>0</v>
      </c>
      <c r="J6">
        <v>1117.7570000000001</v>
      </c>
      <c r="K6">
        <v>962.303</v>
      </c>
      <c r="L6">
        <f>J6-K6</f>
        <v>155.45400000000006</v>
      </c>
      <c r="M6" s="1"/>
      <c r="N6" s="5"/>
      <c r="O6" s="3">
        <v>0</v>
      </c>
      <c r="P6">
        <v>1177.97</v>
      </c>
      <c r="Q6">
        <v>940.24099999999999</v>
      </c>
      <c r="R6">
        <f>P6-Q6</f>
        <v>237.72900000000004</v>
      </c>
      <c r="S6" s="1"/>
      <c r="T6" s="5">
        <v>84</v>
      </c>
    </row>
    <row r="7" spans="2:20" x14ac:dyDescent="0.25">
      <c r="B7" s="1">
        <v>2</v>
      </c>
      <c r="C7" s="3">
        <v>4</v>
      </c>
      <c r="D7">
        <v>1130.8869999999999</v>
      </c>
      <c r="E7">
        <v>948.05600000000004</v>
      </c>
      <c r="F7">
        <f t="shared" ref="F7:F33" si="0">D7-E7</f>
        <v>182.8309999999999</v>
      </c>
      <c r="G7" s="1"/>
      <c r="H7" s="5"/>
      <c r="I7" s="3">
        <v>4</v>
      </c>
      <c r="J7">
        <v>1087.9559999999999</v>
      </c>
      <c r="K7">
        <v>948.05600000000004</v>
      </c>
      <c r="L7">
        <f t="shared" ref="L7:L33" si="1">J7-K7</f>
        <v>139.89999999999986</v>
      </c>
      <c r="N7" s="5"/>
      <c r="O7" s="3">
        <v>4</v>
      </c>
      <c r="P7">
        <v>1149.634</v>
      </c>
      <c r="Q7">
        <v>931.43700000000001</v>
      </c>
      <c r="R7">
        <f t="shared" ref="R7:R70" si="2">P7-Q7</f>
        <v>218.197</v>
      </c>
      <c r="S7" s="1"/>
      <c r="T7" s="5">
        <v>132</v>
      </c>
    </row>
    <row r="8" spans="2:20" x14ac:dyDescent="0.25">
      <c r="B8" s="1">
        <v>3</v>
      </c>
      <c r="C8" s="3">
        <v>8</v>
      </c>
      <c r="D8">
        <v>1113.0160000000001</v>
      </c>
      <c r="E8">
        <v>945.00099999999998</v>
      </c>
      <c r="F8">
        <f t="shared" si="0"/>
        <v>168.0150000000001</v>
      </c>
      <c r="G8" s="1"/>
      <c r="H8" s="4">
        <v>88</v>
      </c>
      <c r="I8" s="3">
        <v>8</v>
      </c>
      <c r="J8">
        <v>1074.9860000000001</v>
      </c>
      <c r="K8">
        <v>945.00099999999998</v>
      </c>
      <c r="L8">
        <f t="shared" si="1"/>
        <v>129.98500000000013</v>
      </c>
      <c r="M8" s="1"/>
      <c r="N8" s="4"/>
      <c r="O8" s="3">
        <v>8</v>
      </c>
      <c r="P8">
        <v>1132.268</v>
      </c>
      <c r="Q8">
        <v>931.49900000000002</v>
      </c>
      <c r="R8">
        <f t="shared" si="2"/>
        <v>200.76900000000001</v>
      </c>
      <c r="S8" s="1"/>
      <c r="T8" s="4"/>
    </row>
    <row r="9" spans="2:20" x14ac:dyDescent="0.25">
      <c r="B9" s="1">
        <v>4</v>
      </c>
      <c r="C9" s="3">
        <v>12</v>
      </c>
      <c r="D9">
        <v>1084.9469999999999</v>
      </c>
      <c r="E9">
        <v>929.83900000000006</v>
      </c>
      <c r="F9">
        <f t="shared" si="0"/>
        <v>155.10799999999983</v>
      </c>
      <c r="G9" s="1"/>
      <c r="H9" s="1"/>
      <c r="I9" s="3">
        <v>12</v>
      </c>
      <c r="J9">
        <v>1048.2260000000001</v>
      </c>
      <c r="K9">
        <v>929.83900000000006</v>
      </c>
      <c r="L9">
        <f t="shared" si="1"/>
        <v>118.38700000000006</v>
      </c>
      <c r="M9" s="1"/>
      <c r="N9" s="1"/>
      <c r="O9" s="3">
        <v>12</v>
      </c>
      <c r="P9">
        <v>1099.6489999999999</v>
      </c>
      <c r="Q9">
        <v>915.59699999999998</v>
      </c>
      <c r="R9">
        <f t="shared" si="2"/>
        <v>184.05199999999991</v>
      </c>
      <c r="S9" s="1"/>
      <c r="T9" s="1"/>
    </row>
    <row r="10" spans="2:20" x14ac:dyDescent="0.25">
      <c r="B10" s="1">
        <v>5</v>
      </c>
      <c r="C10" s="3">
        <v>16</v>
      </c>
      <c r="D10">
        <v>1070.9079999999999</v>
      </c>
      <c r="E10">
        <v>925.92200000000003</v>
      </c>
      <c r="F10">
        <f t="shared" si="0"/>
        <v>144.98599999999988</v>
      </c>
      <c r="G10" s="1"/>
      <c r="H10" s="1"/>
      <c r="I10" s="3">
        <v>16</v>
      </c>
      <c r="J10">
        <v>1039.585</v>
      </c>
      <c r="K10">
        <v>925.92200000000003</v>
      </c>
      <c r="L10">
        <f t="shared" si="1"/>
        <v>113.66300000000001</v>
      </c>
      <c r="M10" s="1"/>
      <c r="N10" s="1"/>
      <c r="O10" s="3">
        <v>16</v>
      </c>
      <c r="P10">
        <v>1082.377</v>
      </c>
      <c r="Q10">
        <v>913.1</v>
      </c>
      <c r="R10">
        <f t="shared" si="2"/>
        <v>169.27699999999993</v>
      </c>
      <c r="S10" s="1"/>
      <c r="T10" s="1"/>
    </row>
    <row r="11" spans="2:20" x14ac:dyDescent="0.25">
      <c r="B11" s="1">
        <v>6</v>
      </c>
      <c r="C11" s="3">
        <v>20</v>
      </c>
      <c r="D11">
        <v>1061.886</v>
      </c>
      <c r="E11">
        <v>924.59799999999996</v>
      </c>
      <c r="F11">
        <f t="shared" si="0"/>
        <v>137.28800000000001</v>
      </c>
      <c r="G11" s="1"/>
      <c r="H11" s="1"/>
      <c r="I11" s="3">
        <v>20</v>
      </c>
      <c r="J11">
        <v>1034.123</v>
      </c>
      <c r="K11">
        <v>924.59799999999996</v>
      </c>
      <c r="L11">
        <f t="shared" si="1"/>
        <v>109.52500000000009</v>
      </c>
      <c r="M11" s="1"/>
      <c r="N11" s="1"/>
      <c r="O11" s="3">
        <v>20</v>
      </c>
      <c r="P11">
        <v>1068.481</v>
      </c>
      <c r="Q11">
        <v>908.93499999999995</v>
      </c>
      <c r="R11">
        <f t="shared" si="2"/>
        <v>159.54600000000005</v>
      </c>
      <c r="S11" s="1"/>
      <c r="T11" s="1"/>
    </row>
    <row r="12" spans="2:20" x14ac:dyDescent="0.25">
      <c r="B12" s="1">
        <v>7</v>
      </c>
      <c r="C12" s="3">
        <v>24</v>
      </c>
      <c r="D12">
        <v>1041.365</v>
      </c>
      <c r="E12">
        <v>915.85400000000004</v>
      </c>
      <c r="F12">
        <f t="shared" si="0"/>
        <v>125.51099999999997</v>
      </c>
      <c r="G12" s="1"/>
      <c r="H12" s="1"/>
      <c r="I12" s="3">
        <v>24</v>
      </c>
      <c r="J12">
        <v>1021.0410000000001</v>
      </c>
      <c r="K12">
        <v>915.85400000000004</v>
      </c>
      <c r="L12">
        <f t="shared" si="1"/>
        <v>105.18700000000001</v>
      </c>
      <c r="M12" s="1"/>
      <c r="N12" s="1"/>
      <c r="O12" s="3">
        <v>24</v>
      </c>
      <c r="P12">
        <v>1056.4870000000001</v>
      </c>
      <c r="Q12">
        <v>905.89099999999996</v>
      </c>
      <c r="R12">
        <f t="shared" si="2"/>
        <v>150.59600000000012</v>
      </c>
      <c r="S12" s="1"/>
      <c r="T12" s="1"/>
    </row>
    <row r="13" spans="2:20" x14ac:dyDescent="0.25">
      <c r="B13" s="1">
        <v>8</v>
      </c>
      <c r="C13" s="3">
        <v>28</v>
      </c>
      <c r="D13">
        <v>1036.3150000000001</v>
      </c>
      <c r="E13">
        <v>914.96699999999998</v>
      </c>
      <c r="F13">
        <f t="shared" si="0"/>
        <v>121.34800000000007</v>
      </c>
      <c r="G13" s="1"/>
      <c r="H13" s="1"/>
      <c r="I13" s="3">
        <v>28</v>
      </c>
      <c r="J13">
        <v>1016.6079999999999</v>
      </c>
      <c r="K13">
        <v>914.96699999999998</v>
      </c>
      <c r="L13">
        <f t="shared" si="1"/>
        <v>101.64099999999996</v>
      </c>
      <c r="M13" s="1"/>
      <c r="N13" s="1"/>
      <c r="O13" s="3">
        <v>28</v>
      </c>
      <c r="P13">
        <v>1052.1959999999999</v>
      </c>
      <c r="Q13">
        <v>904.46900000000005</v>
      </c>
      <c r="R13">
        <f t="shared" si="2"/>
        <v>147.72699999999986</v>
      </c>
      <c r="S13" s="1"/>
      <c r="T13" s="1"/>
    </row>
    <row r="14" spans="2:20" x14ac:dyDescent="0.25">
      <c r="B14" s="1">
        <v>9</v>
      </c>
      <c r="C14" s="3">
        <v>32</v>
      </c>
      <c r="D14">
        <v>1019.1079999999999</v>
      </c>
      <c r="E14">
        <v>910.24300000000005</v>
      </c>
      <c r="F14">
        <f t="shared" si="0"/>
        <v>108.8649999999999</v>
      </c>
      <c r="G14" s="1"/>
      <c r="H14" s="1"/>
      <c r="I14" s="3">
        <v>32</v>
      </c>
      <c r="J14">
        <v>1006.545</v>
      </c>
      <c r="K14">
        <v>910.24300000000005</v>
      </c>
      <c r="L14">
        <f t="shared" si="1"/>
        <v>96.301999999999907</v>
      </c>
      <c r="M14" s="1"/>
      <c r="N14" s="1"/>
      <c r="O14" s="3">
        <v>32</v>
      </c>
      <c r="P14">
        <v>1049.8630000000001</v>
      </c>
      <c r="Q14">
        <v>901.51099999999997</v>
      </c>
      <c r="R14">
        <f t="shared" si="2"/>
        <v>148.35200000000009</v>
      </c>
      <c r="S14" s="1"/>
      <c r="T14" s="1"/>
    </row>
    <row r="15" spans="2:20" x14ac:dyDescent="0.25">
      <c r="B15" s="1">
        <v>10</v>
      </c>
      <c r="C15" s="3">
        <v>36</v>
      </c>
      <c r="D15">
        <v>1014.225</v>
      </c>
      <c r="E15">
        <v>905.41099999999994</v>
      </c>
      <c r="F15">
        <f t="shared" si="0"/>
        <v>108.81400000000008</v>
      </c>
      <c r="G15" s="1"/>
      <c r="H15" s="1"/>
      <c r="I15" s="3">
        <v>36</v>
      </c>
      <c r="J15">
        <v>1005.0359999999999</v>
      </c>
      <c r="K15">
        <v>905.41099999999994</v>
      </c>
      <c r="L15">
        <f t="shared" si="1"/>
        <v>99.625</v>
      </c>
      <c r="M15" s="1"/>
      <c r="N15" s="1"/>
      <c r="O15" s="3">
        <v>36</v>
      </c>
      <c r="P15">
        <v>1046.318</v>
      </c>
      <c r="Q15">
        <v>899.04300000000001</v>
      </c>
      <c r="R15">
        <f t="shared" si="2"/>
        <v>147.27499999999998</v>
      </c>
      <c r="S15" s="1"/>
      <c r="T15" s="1"/>
    </row>
    <row r="16" spans="2:20" x14ac:dyDescent="0.25">
      <c r="B16" s="1">
        <v>11</v>
      </c>
      <c r="C16" s="3">
        <v>40</v>
      </c>
      <c r="D16">
        <v>1010.831</v>
      </c>
      <c r="E16">
        <v>907.54499999999996</v>
      </c>
      <c r="F16">
        <f t="shared" si="0"/>
        <v>103.28600000000006</v>
      </c>
      <c r="G16" s="1"/>
      <c r="H16" s="1"/>
      <c r="I16" s="3">
        <v>40</v>
      </c>
      <c r="J16">
        <v>1008.314</v>
      </c>
      <c r="K16">
        <v>907.54499999999996</v>
      </c>
      <c r="L16">
        <f t="shared" si="1"/>
        <v>100.76900000000001</v>
      </c>
      <c r="M16" s="1"/>
      <c r="N16" s="1"/>
      <c r="O16" s="3">
        <v>40</v>
      </c>
      <c r="P16">
        <v>1050.702</v>
      </c>
      <c r="Q16">
        <v>904.05100000000004</v>
      </c>
      <c r="R16">
        <f t="shared" si="2"/>
        <v>146.65099999999995</v>
      </c>
      <c r="S16" s="1"/>
      <c r="T16" s="1"/>
    </row>
    <row r="17" spans="2:20" x14ac:dyDescent="0.25">
      <c r="B17" s="1">
        <v>12</v>
      </c>
      <c r="C17" s="3">
        <v>44</v>
      </c>
      <c r="D17">
        <v>1004.5119999999999</v>
      </c>
      <c r="E17">
        <v>903.59900000000005</v>
      </c>
      <c r="F17">
        <f t="shared" si="0"/>
        <v>100.9129999999999</v>
      </c>
      <c r="G17" s="1"/>
      <c r="H17" s="1"/>
      <c r="I17" s="3">
        <v>44</v>
      </c>
      <c r="J17">
        <v>1004.163</v>
      </c>
      <c r="K17">
        <v>903.59900000000005</v>
      </c>
      <c r="L17">
        <f t="shared" si="1"/>
        <v>100.56399999999996</v>
      </c>
      <c r="M17" s="1"/>
      <c r="N17" s="1"/>
      <c r="O17" s="3">
        <v>44</v>
      </c>
      <c r="P17">
        <v>1039.3520000000001</v>
      </c>
      <c r="Q17">
        <v>896.37900000000002</v>
      </c>
      <c r="R17">
        <f t="shared" si="2"/>
        <v>142.97300000000007</v>
      </c>
      <c r="S17" s="1"/>
      <c r="T17" s="1"/>
    </row>
    <row r="18" spans="2:20" x14ac:dyDescent="0.25">
      <c r="B18" s="1">
        <v>13</v>
      </c>
      <c r="C18" s="3">
        <v>48</v>
      </c>
      <c r="D18">
        <v>1005.62</v>
      </c>
      <c r="E18">
        <v>902.59299999999996</v>
      </c>
      <c r="F18">
        <f t="shared" si="0"/>
        <v>103.02700000000004</v>
      </c>
      <c r="G18" s="1"/>
      <c r="H18" s="1"/>
      <c r="I18" s="3">
        <v>48</v>
      </c>
      <c r="J18">
        <v>1001.641</v>
      </c>
      <c r="K18">
        <v>902.59299999999996</v>
      </c>
      <c r="L18">
        <f t="shared" si="1"/>
        <v>99.048000000000002</v>
      </c>
      <c r="M18" s="1"/>
      <c r="N18" s="1"/>
      <c r="O18" s="3">
        <v>48</v>
      </c>
      <c r="P18">
        <v>1037.4290000000001</v>
      </c>
      <c r="Q18">
        <v>897.25900000000001</v>
      </c>
      <c r="R18">
        <f t="shared" si="2"/>
        <v>140.17000000000007</v>
      </c>
      <c r="S18" s="1"/>
      <c r="T18" s="1"/>
    </row>
    <row r="19" spans="2:20" x14ac:dyDescent="0.25">
      <c r="B19" s="1">
        <v>14</v>
      </c>
      <c r="C19" s="3">
        <v>52</v>
      </c>
      <c r="D19">
        <v>987.327</v>
      </c>
      <c r="E19">
        <v>896.84199999999998</v>
      </c>
      <c r="F19">
        <f t="shared" si="0"/>
        <v>90.485000000000014</v>
      </c>
      <c r="G19" s="1"/>
      <c r="H19" s="1"/>
      <c r="I19" s="3">
        <v>52</v>
      </c>
      <c r="J19">
        <v>990.29499999999996</v>
      </c>
      <c r="K19">
        <v>896.84199999999998</v>
      </c>
      <c r="L19">
        <f t="shared" si="1"/>
        <v>93.452999999999975</v>
      </c>
      <c r="M19" s="1" t="s">
        <v>15</v>
      </c>
      <c r="N19" s="1"/>
      <c r="O19" s="3">
        <v>52</v>
      </c>
      <c r="P19">
        <v>1041.6130000000001</v>
      </c>
      <c r="Q19">
        <v>897.56299999999999</v>
      </c>
      <c r="R19">
        <f t="shared" si="2"/>
        <v>144.05000000000007</v>
      </c>
      <c r="S19" s="1"/>
      <c r="T19" s="1"/>
    </row>
    <row r="20" spans="2:20" x14ac:dyDescent="0.25">
      <c r="B20" s="1">
        <v>15</v>
      </c>
      <c r="C20" s="3">
        <v>56</v>
      </c>
      <c r="D20">
        <v>993.94100000000003</v>
      </c>
      <c r="E20">
        <v>900.59799999999996</v>
      </c>
      <c r="F20">
        <f t="shared" si="0"/>
        <v>93.343000000000075</v>
      </c>
      <c r="G20" s="1"/>
      <c r="H20" s="1"/>
      <c r="I20" s="3">
        <v>56</v>
      </c>
      <c r="J20">
        <v>1001.898</v>
      </c>
      <c r="K20">
        <v>900.59799999999996</v>
      </c>
      <c r="L20">
        <f t="shared" si="1"/>
        <v>101.30000000000007</v>
      </c>
      <c r="M20" s="1"/>
      <c r="N20" s="1"/>
      <c r="O20" s="3">
        <v>56</v>
      </c>
      <c r="P20">
        <v>1037.5260000000001</v>
      </c>
      <c r="Q20">
        <v>895.36300000000006</v>
      </c>
      <c r="R20">
        <f t="shared" si="2"/>
        <v>142.16300000000001</v>
      </c>
      <c r="S20" s="1" t="s">
        <v>207</v>
      </c>
      <c r="T20" s="1"/>
    </row>
    <row r="21" spans="2:20" x14ac:dyDescent="0.25">
      <c r="B21" s="1">
        <v>16</v>
      </c>
      <c r="C21" s="3">
        <v>60</v>
      </c>
      <c r="D21">
        <v>988.24</v>
      </c>
      <c r="E21">
        <v>894.17399999999998</v>
      </c>
      <c r="F21">
        <f t="shared" si="0"/>
        <v>94.066000000000031</v>
      </c>
      <c r="G21" s="1"/>
      <c r="H21" s="1"/>
      <c r="I21" s="3">
        <v>60</v>
      </c>
      <c r="J21">
        <v>1003.926</v>
      </c>
      <c r="K21">
        <v>894.17399999999998</v>
      </c>
      <c r="L21">
        <f t="shared" si="1"/>
        <v>109.75200000000007</v>
      </c>
      <c r="M21" s="1"/>
      <c r="N21" s="1"/>
      <c r="O21" s="3">
        <v>60</v>
      </c>
      <c r="P21">
        <v>1035.7370000000001</v>
      </c>
      <c r="Q21">
        <v>888.56799999999998</v>
      </c>
      <c r="R21">
        <f t="shared" si="2"/>
        <v>147.1690000000001</v>
      </c>
      <c r="S21" s="1"/>
      <c r="T21" s="1"/>
    </row>
    <row r="22" spans="2:20" x14ac:dyDescent="0.25">
      <c r="B22" s="1">
        <v>17</v>
      </c>
      <c r="C22" s="3">
        <v>64</v>
      </c>
      <c r="D22">
        <v>1001.856</v>
      </c>
      <c r="E22">
        <v>896.92499999999995</v>
      </c>
      <c r="F22">
        <f t="shared" si="0"/>
        <v>104.93100000000004</v>
      </c>
      <c r="G22" s="1"/>
      <c r="H22" s="1"/>
      <c r="I22" s="3">
        <v>64</v>
      </c>
      <c r="J22">
        <v>1031.1020000000001</v>
      </c>
      <c r="K22">
        <v>896.92499999999995</v>
      </c>
      <c r="L22">
        <f t="shared" si="1"/>
        <v>134.17700000000013</v>
      </c>
      <c r="M22" s="1"/>
      <c r="N22" s="1"/>
      <c r="O22" s="3">
        <v>64</v>
      </c>
      <c r="P22">
        <v>1035.954</v>
      </c>
      <c r="Q22">
        <v>887.30200000000002</v>
      </c>
      <c r="R22">
        <f t="shared" si="2"/>
        <v>148.65199999999993</v>
      </c>
      <c r="S22" s="1"/>
      <c r="T22" s="1"/>
    </row>
    <row r="23" spans="2:20" x14ac:dyDescent="0.25">
      <c r="B23" s="1">
        <v>18</v>
      </c>
      <c r="C23" s="3">
        <v>68</v>
      </c>
      <c r="D23">
        <v>996.85900000000004</v>
      </c>
      <c r="E23">
        <v>890.00800000000004</v>
      </c>
      <c r="F23">
        <f t="shared" si="0"/>
        <v>106.851</v>
      </c>
      <c r="G23" s="1"/>
      <c r="H23" s="1"/>
      <c r="I23" s="3">
        <v>68</v>
      </c>
      <c r="J23">
        <v>1039.059</v>
      </c>
      <c r="K23">
        <v>890.00800000000004</v>
      </c>
      <c r="L23">
        <f t="shared" si="1"/>
        <v>149.05099999999993</v>
      </c>
      <c r="M23" s="1"/>
      <c r="N23" s="1"/>
      <c r="O23" s="3">
        <v>68</v>
      </c>
      <c r="P23">
        <v>1043.365</v>
      </c>
      <c r="Q23">
        <v>894.35400000000004</v>
      </c>
      <c r="R23">
        <f t="shared" si="2"/>
        <v>149.01099999999997</v>
      </c>
      <c r="S23" s="1"/>
      <c r="T23" s="1"/>
    </row>
    <row r="24" spans="2:20" x14ac:dyDescent="0.25">
      <c r="B24" s="1">
        <v>19</v>
      </c>
      <c r="C24" s="3">
        <v>72</v>
      </c>
      <c r="D24">
        <v>991.38800000000003</v>
      </c>
      <c r="E24">
        <v>887.21900000000005</v>
      </c>
      <c r="F24">
        <f t="shared" si="0"/>
        <v>104.16899999999998</v>
      </c>
      <c r="G24" s="1"/>
      <c r="H24" s="1"/>
      <c r="I24" s="3">
        <v>72</v>
      </c>
      <c r="J24">
        <v>1049.79</v>
      </c>
      <c r="K24">
        <v>887.21900000000005</v>
      </c>
      <c r="L24">
        <f t="shared" si="1"/>
        <v>162.57099999999991</v>
      </c>
      <c r="M24" s="1"/>
      <c r="N24" s="1"/>
      <c r="O24" s="3">
        <v>72</v>
      </c>
      <c r="P24">
        <v>1033.588</v>
      </c>
      <c r="Q24">
        <v>884.98299999999995</v>
      </c>
      <c r="R24">
        <f t="shared" si="2"/>
        <v>148.60500000000002</v>
      </c>
      <c r="S24" s="1"/>
      <c r="T24" s="1"/>
    </row>
    <row r="25" spans="2:20" x14ac:dyDescent="0.25">
      <c r="B25" s="1">
        <v>20</v>
      </c>
      <c r="C25" s="3">
        <v>76</v>
      </c>
      <c r="D25">
        <v>990.68</v>
      </c>
      <c r="E25">
        <v>884.09100000000001</v>
      </c>
      <c r="F25">
        <f t="shared" si="0"/>
        <v>106.58899999999994</v>
      </c>
      <c r="G25" s="1"/>
      <c r="H25" s="1"/>
      <c r="I25" s="3">
        <v>76</v>
      </c>
      <c r="J25">
        <v>1065.1130000000001</v>
      </c>
      <c r="K25">
        <v>884.09100000000001</v>
      </c>
      <c r="L25">
        <f t="shared" si="1"/>
        <v>181.02200000000005</v>
      </c>
      <c r="M25" s="1"/>
      <c r="N25" s="1"/>
      <c r="O25" s="3">
        <v>76</v>
      </c>
      <c r="P25">
        <v>1032.097</v>
      </c>
      <c r="Q25">
        <v>883.19500000000005</v>
      </c>
      <c r="R25">
        <f t="shared" si="2"/>
        <v>148.90199999999993</v>
      </c>
      <c r="S25" s="1"/>
      <c r="T25" s="1"/>
    </row>
    <row r="26" spans="2:20" x14ac:dyDescent="0.25">
      <c r="B26" s="1">
        <v>21</v>
      </c>
      <c r="C26" s="3">
        <v>80</v>
      </c>
      <c r="D26">
        <v>993.19</v>
      </c>
      <c r="E26">
        <v>882.85299999999995</v>
      </c>
      <c r="F26">
        <f t="shared" si="0"/>
        <v>110.3370000000001</v>
      </c>
      <c r="G26" s="1"/>
      <c r="H26" s="1"/>
      <c r="I26" s="3">
        <v>80</v>
      </c>
      <c r="J26">
        <v>1077.8050000000001</v>
      </c>
      <c r="K26">
        <v>882.85299999999995</v>
      </c>
      <c r="L26">
        <f t="shared" si="1"/>
        <v>194.95200000000011</v>
      </c>
      <c r="M26" s="1"/>
      <c r="N26" s="1"/>
      <c r="O26" s="3">
        <v>80</v>
      </c>
      <c r="P26">
        <v>1029.44</v>
      </c>
      <c r="Q26">
        <v>885.72199999999998</v>
      </c>
      <c r="R26">
        <f t="shared" si="2"/>
        <v>143.71800000000007</v>
      </c>
      <c r="S26" s="1"/>
      <c r="T26" s="1"/>
    </row>
    <row r="27" spans="2:20" x14ac:dyDescent="0.25">
      <c r="B27" s="1">
        <v>22</v>
      </c>
      <c r="C27" s="3">
        <v>84</v>
      </c>
      <c r="D27">
        <v>998.93700000000001</v>
      </c>
      <c r="E27">
        <v>882.43899999999996</v>
      </c>
      <c r="F27">
        <f t="shared" si="0"/>
        <v>116.49800000000005</v>
      </c>
      <c r="G27" s="1"/>
      <c r="H27" s="1"/>
      <c r="I27" s="3">
        <v>84</v>
      </c>
      <c r="J27">
        <v>1083.9559999999999</v>
      </c>
      <c r="K27">
        <v>882.43899999999996</v>
      </c>
      <c r="L27">
        <f t="shared" si="1"/>
        <v>201.51699999999994</v>
      </c>
      <c r="M27" s="1"/>
      <c r="N27" s="1"/>
      <c r="O27" s="3">
        <v>84</v>
      </c>
      <c r="P27">
        <v>1026.499</v>
      </c>
      <c r="Q27">
        <v>886.822</v>
      </c>
      <c r="R27">
        <f t="shared" si="2"/>
        <v>139.67700000000002</v>
      </c>
      <c r="S27" s="1"/>
      <c r="T27" s="1"/>
    </row>
    <row r="28" spans="2:20" x14ac:dyDescent="0.25">
      <c r="B28" s="1">
        <v>23</v>
      </c>
      <c r="C28" s="3">
        <v>88</v>
      </c>
      <c r="D28">
        <v>997.22699999999998</v>
      </c>
      <c r="E28">
        <v>884.601</v>
      </c>
      <c r="F28">
        <f t="shared" si="0"/>
        <v>112.62599999999998</v>
      </c>
      <c r="G28" s="1" t="s">
        <v>205</v>
      </c>
      <c r="H28" s="1"/>
      <c r="I28" s="3">
        <v>88</v>
      </c>
      <c r="J28">
        <v>1089.423</v>
      </c>
      <c r="K28">
        <v>884.601</v>
      </c>
      <c r="L28">
        <f t="shared" si="1"/>
        <v>204.822</v>
      </c>
      <c r="M28" s="1"/>
      <c r="N28" s="1"/>
      <c r="O28" s="3">
        <v>88</v>
      </c>
      <c r="P28">
        <v>1020.253</v>
      </c>
      <c r="Q28">
        <v>882.72</v>
      </c>
      <c r="R28">
        <f t="shared" si="2"/>
        <v>137.53300000000002</v>
      </c>
      <c r="S28" s="1"/>
      <c r="T28" s="1"/>
    </row>
    <row r="29" spans="2:20" x14ac:dyDescent="0.25">
      <c r="B29" s="1">
        <v>24</v>
      </c>
      <c r="C29" s="3">
        <v>92</v>
      </c>
      <c r="D29">
        <v>1001.822</v>
      </c>
      <c r="E29">
        <v>883.21799999999996</v>
      </c>
      <c r="F29">
        <f t="shared" si="0"/>
        <v>118.60400000000004</v>
      </c>
      <c r="G29" s="1"/>
      <c r="H29" s="1"/>
      <c r="I29" s="3">
        <v>92</v>
      </c>
      <c r="J29">
        <v>1100.8920000000001</v>
      </c>
      <c r="K29">
        <v>883.21799999999996</v>
      </c>
      <c r="L29">
        <f t="shared" si="1"/>
        <v>217.67400000000009</v>
      </c>
      <c r="M29" s="1"/>
      <c r="N29" s="1"/>
      <c r="O29" s="3">
        <v>92</v>
      </c>
      <c r="P29">
        <v>1019.515</v>
      </c>
      <c r="Q29">
        <v>884.298</v>
      </c>
      <c r="R29">
        <f t="shared" si="2"/>
        <v>135.21699999999998</v>
      </c>
      <c r="S29" s="1"/>
      <c r="T29" s="1"/>
    </row>
    <row r="30" spans="2:20" x14ac:dyDescent="0.25">
      <c r="B30" s="1">
        <v>25</v>
      </c>
      <c r="C30" s="3">
        <v>96</v>
      </c>
      <c r="D30">
        <v>1002.516</v>
      </c>
      <c r="E30">
        <v>880.84</v>
      </c>
      <c r="F30">
        <f t="shared" si="0"/>
        <v>121.67599999999993</v>
      </c>
      <c r="G30" s="1"/>
      <c r="H30" s="1"/>
      <c r="I30" s="3">
        <v>96</v>
      </c>
      <c r="J30">
        <v>1086.248</v>
      </c>
      <c r="K30">
        <v>880.84</v>
      </c>
      <c r="L30">
        <f t="shared" si="1"/>
        <v>205.40800000000002</v>
      </c>
      <c r="M30" s="1"/>
      <c r="N30" s="1"/>
      <c r="O30" s="3">
        <v>96</v>
      </c>
      <c r="P30">
        <v>1006.087</v>
      </c>
      <c r="Q30">
        <v>878.47199999999998</v>
      </c>
      <c r="R30">
        <f t="shared" si="2"/>
        <v>127.61500000000001</v>
      </c>
      <c r="S30" s="1"/>
      <c r="T30" s="1"/>
    </row>
    <row r="31" spans="2:20" x14ac:dyDescent="0.25">
      <c r="B31" s="1">
        <v>26</v>
      </c>
      <c r="C31" s="3">
        <v>100</v>
      </c>
      <c r="D31">
        <v>1017.576</v>
      </c>
      <c r="E31">
        <v>879.05700000000002</v>
      </c>
      <c r="F31">
        <f t="shared" si="0"/>
        <v>138.51900000000001</v>
      </c>
      <c r="G31" s="1"/>
      <c r="H31" s="1"/>
      <c r="I31" s="3">
        <v>100</v>
      </c>
      <c r="J31">
        <v>1098.087</v>
      </c>
      <c r="K31">
        <v>879.05700000000002</v>
      </c>
      <c r="L31">
        <f t="shared" si="1"/>
        <v>219.02999999999997</v>
      </c>
      <c r="M31" s="1"/>
      <c r="N31" s="1"/>
      <c r="O31" s="3">
        <v>100</v>
      </c>
      <c r="P31">
        <v>1007.736</v>
      </c>
      <c r="Q31">
        <v>881.495</v>
      </c>
      <c r="R31">
        <f t="shared" si="2"/>
        <v>126.24099999999999</v>
      </c>
      <c r="S31" s="1"/>
      <c r="T31" s="1"/>
    </row>
    <row r="32" spans="2:20" x14ac:dyDescent="0.25">
      <c r="B32" s="1">
        <v>27</v>
      </c>
      <c r="C32" s="3">
        <v>104</v>
      </c>
      <c r="D32">
        <v>1040.088</v>
      </c>
      <c r="E32">
        <v>881.97900000000004</v>
      </c>
      <c r="F32">
        <f t="shared" si="0"/>
        <v>158.10899999999992</v>
      </c>
      <c r="G32" s="1"/>
      <c r="H32" s="1"/>
      <c r="I32" s="3">
        <v>104</v>
      </c>
      <c r="J32">
        <v>1099.49</v>
      </c>
      <c r="K32">
        <v>881.97900000000004</v>
      </c>
      <c r="L32">
        <f t="shared" si="1"/>
        <v>217.51099999999997</v>
      </c>
      <c r="M32" s="1"/>
      <c r="N32" s="1"/>
      <c r="O32" s="3">
        <v>104</v>
      </c>
      <c r="P32">
        <v>1011.981</v>
      </c>
      <c r="Q32">
        <v>878.62</v>
      </c>
      <c r="R32">
        <f t="shared" si="2"/>
        <v>133.36099999999999</v>
      </c>
      <c r="S32" s="1"/>
      <c r="T32" s="1"/>
    </row>
    <row r="33" spans="2:20" x14ac:dyDescent="0.25">
      <c r="B33" s="1">
        <v>28</v>
      </c>
      <c r="C33" s="3">
        <v>108</v>
      </c>
      <c r="D33">
        <v>1064.3620000000001</v>
      </c>
      <c r="E33">
        <v>887.41200000000003</v>
      </c>
      <c r="F33">
        <f t="shared" si="0"/>
        <v>176.95000000000005</v>
      </c>
      <c r="G33" s="1"/>
      <c r="H33" s="1"/>
      <c r="I33" s="3">
        <v>108</v>
      </c>
      <c r="J33">
        <v>1105.5340000000001</v>
      </c>
      <c r="K33">
        <v>887.41200000000003</v>
      </c>
      <c r="L33">
        <f t="shared" si="1"/>
        <v>218.12200000000007</v>
      </c>
      <c r="M33" s="1"/>
      <c r="N33" s="1"/>
      <c r="O33" s="3">
        <v>108</v>
      </c>
      <c r="P33">
        <v>1027.519</v>
      </c>
      <c r="Q33">
        <v>888.68</v>
      </c>
      <c r="R33">
        <f t="shared" si="2"/>
        <v>138.83900000000006</v>
      </c>
      <c r="S33" s="1"/>
      <c r="T33" s="1"/>
    </row>
    <row r="34" spans="2:20" x14ac:dyDescent="0.25">
      <c r="B34" s="1">
        <v>29</v>
      </c>
      <c r="C34" s="3">
        <v>112</v>
      </c>
      <c r="G34" s="1"/>
      <c r="H34" s="1"/>
      <c r="I34" s="3"/>
      <c r="M34" s="1"/>
      <c r="N34" s="1"/>
      <c r="O34" s="3">
        <v>112</v>
      </c>
      <c r="P34">
        <v>1015.957</v>
      </c>
      <c r="Q34">
        <v>877.73900000000003</v>
      </c>
      <c r="R34">
        <f t="shared" si="2"/>
        <v>138.21799999999996</v>
      </c>
    </row>
    <row r="35" spans="2:20" x14ac:dyDescent="0.25">
      <c r="B35" s="1">
        <v>30</v>
      </c>
      <c r="C35" s="3">
        <v>116</v>
      </c>
      <c r="G35" s="1"/>
      <c r="H35" s="1"/>
      <c r="I35" s="3"/>
      <c r="M35" s="1"/>
      <c r="N35" s="1"/>
      <c r="O35" s="3">
        <v>116</v>
      </c>
      <c r="P35">
        <v>1036.2739999999999</v>
      </c>
      <c r="Q35">
        <v>887.06200000000001</v>
      </c>
      <c r="R35">
        <f t="shared" si="2"/>
        <v>149.21199999999988</v>
      </c>
    </row>
    <row r="36" spans="2:20" x14ac:dyDescent="0.25">
      <c r="B36" s="1">
        <v>31</v>
      </c>
      <c r="C36" s="3">
        <v>120</v>
      </c>
      <c r="G36" s="1"/>
      <c r="H36" s="1"/>
      <c r="I36" s="3"/>
      <c r="M36" s="1"/>
      <c r="N36" s="1"/>
      <c r="O36" s="3">
        <v>120</v>
      </c>
      <c r="P36">
        <v>1036.6400000000001</v>
      </c>
      <c r="Q36">
        <v>882.30600000000004</v>
      </c>
      <c r="R36">
        <f t="shared" si="2"/>
        <v>154.33400000000006</v>
      </c>
    </row>
    <row r="37" spans="2:20" x14ac:dyDescent="0.25">
      <c r="B37" s="1">
        <v>32</v>
      </c>
      <c r="C37" s="3">
        <v>124</v>
      </c>
      <c r="G37" s="1"/>
      <c r="H37" s="1"/>
      <c r="I37" s="3"/>
      <c r="M37" s="1"/>
      <c r="N37" s="1"/>
      <c r="O37" s="3">
        <v>124</v>
      </c>
      <c r="P37">
        <v>1035.9349999999999</v>
      </c>
      <c r="Q37">
        <v>879.26900000000001</v>
      </c>
      <c r="R37">
        <f t="shared" si="2"/>
        <v>156.66599999999994</v>
      </c>
    </row>
    <row r="38" spans="2:20" x14ac:dyDescent="0.25">
      <c r="B38" s="1">
        <v>33</v>
      </c>
      <c r="C38" s="3">
        <v>128</v>
      </c>
      <c r="G38" s="1"/>
      <c r="H38" s="1"/>
      <c r="I38" s="3"/>
      <c r="M38" s="1"/>
      <c r="N38" s="1"/>
      <c r="O38" s="3">
        <v>128</v>
      </c>
      <c r="P38">
        <v>1034.799</v>
      </c>
      <c r="Q38">
        <v>874.01800000000003</v>
      </c>
      <c r="R38">
        <f t="shared" si="2"/>
        <v>160.78099999999995</v>
      </c>
    </row>
    <row r="39" spans="2:20" x14ac:dyDescent="0.25">
      <c r="B39" s="1">
        <v>34</v>
      </c>
      <c r="C39" s="3">
        <v>132</v>
      </c>
      <c r="G39" s="1"/>
      <c r="H39" s="1"/>
      <c r="I39" s="3"/>
      <c r="M39" s="1"/>
      <c r="N39" s="1"/>
      <c r="O39" s="3">
        <v>132</v>
      </c>
      <c r="P39">
        <v>1037.375</v>
      </c>
      <c r="Q39">
        <v>873.03399999999999</v>
      </c>
      <c r="R39">
        <f t="shared" si="2"/>
        <v>164.34100000000001</v>
      </c>
    </row>
    <row r="40" spans="2:20" x14ac:dyDescent="0.25">
      <c r="B40" s="1">
        <v>35</v>
      </c>
      <c r="C40" s="3">
        <v>136</v>
      </c>
      <c r="G40" s="1"/>
      <c r="H40" s="1"/>
      <c r="I40" s="3"/>
      <c r="M40" s="1"/>
      <c r="N40" s="1"/>
      <c r="O40" s="3">
        <v>136</v>
      </c>
      <c r="P40">
        <v>1044.152</v>
      </c>
      <c r="Q40">
        <v>877.92700000000002</v>
      </c>
      <c r="R40">
        <f t="shared" si="2"/>
        <v>166.22500000000002</v>
      </c>
    </row>
    <row r="41" spans="2:20" x14ac:dyDescent="0.25">
      <c r="B41" s="1">
        <v>36</v>
      </c>
      <c r="C41" s="3">
        <v>140</v>
      </c>
      <c r="G41" s="1"/>
      <c r="H41" s="1"/>
      <c r="I41" s="3"/>
      <c r="M41" s="1"/>
      <c r="N41" s="1"/>
      <c r="O41" s="3">
        <v>140</v>
      </c>
      <c r="P41">
        <v>1044.432</v>
      </c>
      <c r="Q41">
        <v>872.971</v>
      </c>
      <c r="R41">
        <f t="shared" si="2"/>
        <v>171.46100000000001</v>
      </c>
      <c r="S41" t="s">
        <v>10</v>
      </c>
    </row>
    <row r="42" spans="2:20" x14ac:dyDescent="0.25">
      <c r="B42" s="1">
        <v>37</v>
      </c>
      <c r="C42" s="3">
        <v>144</v>
      </c>
      <c r="G42" s="1"/>
      <c r="H42" s="1"/>
      <c r="I42" s="3"/>
      <c r="M42" s="1"/>
      <c r="N42" s="1"/>
      <c r="O42" s="3">
        <v>144</v>
      </c>
      <c r="P42">
        <v>1046.306</v>
      </c>
      <c r="Q42">
        <v>870.74800000000005</v>
      </c>
      <c r="R42">
        <f t="shared" si="2"/>
        <v>175.55799999999999</v>
      </c>
    </row>
    <row r="43" spans="2:20" x14ac:dyDescent="0.25">
      <c r="B43" s="1">
        <v>38</v>
      </c>
      <c r="C43" s="3">
        <v>148</v>
      </c>
      <c r="G43" s="1"/>
      <c r="H43" s="1"/>
      <c r="I43" s="3"/>
      <c r="M43" s="1"/>
      <c r="N43" s="1"/>
      <c r="O43" s="3">
        <v>148</v>
      </c>
      <c r="P43">
        <v>1054.232</v>
      </c>
      <c r="Q43">
        <v>875.31899999999996</v>
      </c>
      <c r="R43">
        <f t="shared" si="2"/>
        <v>178.91300000000001</v>
      </c>
    </row>
    <row r="44" spans="2:20" x14ac:dyDescent="0.25">
      <c r="B44" s="1">
        <v>39</v>
      </c>
      <c r="C44" s="3">
        <v>152</v>
      </c>
      <c r="D44" s="1"/>
      <c r="E44" s="1"/>
      <c r="F44" s="1"/>
      <c r="G44" s="1"/>
      <c r="H44" s="1"/>
      <c r="O44" s="3">
        <v>152</v>
      </c>
      <c r="P44">
        <v>1050.297</v>
      </c>
      <c r="Q44">
        <v>871.55</v>
      </c>
      <c r="R44">
        <f t="shared" si="2"/>
        <v>178.74700000000007</v>
      </c>
    </row>
    <row r="45" spans="2:20" x14ac:dyDescent="0.25">
      <c r="B45" s="1">
        <v>40</v>
      </c>
      <c r="C45" s="3">
        <v>156</v>
      </c>
      <c r="O45" s="3">
        <v>156</v>
      </c>
      <c r="P45">
        <v>1061.319</v>
      </c>
      <c r="Q45">
        <v>871.88099999999997</v>
      </c>
      <c r="R45">
        <f t="shared" si="2"/>
        <v>189.43799999999999</v>
      </c>
    </row>
    <row r="46" spans="2:20" x14ac:dyDescent="0.25">
      <c r="B46" s="1">
        <v>41</v>
      </c>
      <c r="C46" s="3">
        <v>160</v>
      </c>
      <c r="O46" s="3">
        <v>160</v>
      </c>
      <c r="P46">
        <v>1057.5650000000001</v>
      </c>
      <c r="Q46">
        <v>867.94</v>
      </c>
      <c r="R46">
        <f t="shared" si="2"/>
        <v>189.625</v>
      </c>
    </row>
    <row r="47" spans="2:20" x14ac:dyDescent="0.25">
      <c r="B47" s="1">
        <v>42</v>
      </c>
      <c r="C47" s="3">
        <v>164</v>
      </c>
      <c r="O47" s="3">
        <v>164</v>
      </c>
      <c r="P47">
        <v>1065.835</v>
      </c>
      <c r="Q47">
        <v>871.62</v>
      </c>
      <c r="R47">
        <f t="shared" si="2"/>
        <v>194.21500000000003</v>
      </c>
    </row>
    <row r="48" spans="2:20" x14ac:dyDescent="0.25">
      <c r="B48" s="1">
        <v>43</v>
      </c>
      <c r="C48" s="3">
        <v>168</v>
      </c>
      <c r="O48" s="3">
        <v>168</v>
      </c>
      <c r="P48">
        <v>1058.107</v>
      </c>
      <c r="Q48">
        <v>867.97</v>
      </c>
      <c r="R48">
        <f t="shared" si="2"/>
        <v>190.13699999999994</v>
      </c>
    </row>
    <row r="49" spans="2:18" x14ac:dyDescent="0.25">
      <c r="B49" s="1">
        <v>44</v>
      </c>
      <c r="C49" s="3">
        <v>172</v>
      </c>
      <c r="O49" s="3">
        <v>172</v>
      </c>
      <c r="P49">
        <v>1064.4380000000001</v>
      </c>
      <c r="Q49">
        <v>876.44299999999998</v>
      </c>
      <c r="R49">
        <f t="shared" si="2"/>
        <v>187.99500000000012</v>
      </c>
    </row>
    <row r="50" spans="2:18" x14ac:dyDescent="0.25">
      <c r="B50" s="1">
        <v>45</v>
      </c>
      <c r="C50" s="3">
        <v>176</v>
      </c>
      <c r="O50" s="3">
        <v>176</v>
      </c>
      <c r="P50">
        <v>1038.4849999999999</v>
      </c>
      <c r="Q50">
        <v>864.52499999999998</v>
      </c>
      <c r="R50">
        <f t="shared" si="2"/>
        <v>173.95999999999992</v>
      </c>
    </row>
    <row r="51" spans="2:18" x14ac:dyDescent="0.25">
      <c r="B51" s="1">
        <v>46</v>
      </c>
      <c r="C51" s="3">
        <v>180</v>
      </c>
      <c r="O51" s="3">
        <v>180</v>
      </c>
      <c r="P51">
        <v>1056.125</v>
      </c>
      <c r="Q51">
        <v>876.48</v>
      </c>
      <c r="R51">
        <f t="shared" si="2"/>
        <v>179.64499999999998</v>
      </c>
    </row>
    <row r="52" spans="2:18" x14ac:dyDescent="0.25">
      <c r="B52" s="1">
        <v>47</v>
      </c>
      <c r="C52" s="3">
        <v>184</v>
      </c>
      <c r="O52" s="3">
        <v>184</v>
      </c>
      <c r="P52">
        <v>1044.7560000000001</v>
      </c>
      <c r="Q52">
        <v>868.48299999999995</v>
      </c>
      <c r="R52">
        <f t="shared" si="2"/>
        <v>176.27300000000014</v>
      </c>
    </row>
    <row r="53" spans="2:18" x14ac:dyDescent="0.25">
      <c r="B53" s="1">
        <v>48</v>
      </c>
      <c r="C53" s="3">
        <v>188</v>
      </c>
      <c r="O53" s="3">
        <v>188</v>
      </c>
      <c r="P53">
        <v>1048.473</v>
      </c>
      <c r="Q53">
        <v>869.47699999999998</v>
      </c>
      <c r="R53">
        <f t="shared" si="2"/>
        <v>178.99599999999998</v>
      </c>
    </row>
    <row r="54" spans="2:18" x14ac:dyDescent="0.25">
      <c r="B54" s="1">
        <v>49</v>
      </c>
      <c r="C54" s="3">
        <v>192</v>
      </c>
      <c r="O54" s="3">
        <v>192</v>
      </c>
      <c r="P54">
        <v>1032.52</v>
      </c>
      <c r="Q54">
        <v>860.55200000000002</v>
      </c>
      <c r="R54">
        <f t="shared" si="2"/>
        <v>171.96799999999996</v>
      </c>
    </row>
    <row r="55" spans="2:18" x14ac:dyDescent="0.25">
      <c r="B55" s="1">
        <v>50</v>
      </c>
      <c r="C55" s="3">
        <v>196</v>
      </c>
      <c r="O55" s="3">
        <v>196</v>
      </c>
      <c r="P55">
        <v>1043.902</v>
      </c>
      <c r="Q55">
        <v>867.13900000000001</v>
      </c>
      <c r="R55">
        <f t="shared" si="2"/>
        <v>176.76300000000003</v>
      </c>
    </row>
    <row r="56" spans="2:18" x14ac:dyDescent="0.25">
      <c r="B56" s="1">
        <v>51</v>
      </c>
      <c r="C56" s="3">
        <v>200</v>
      </c>
      <c r="O56" s="3">
        <v>200</v>
      </c>
      <c r="P56">
        <v>1033.241</v>
      </c>
      <c r="Q56">
        <v>860.65200000000004</v>
      </c>
      <c r="R56">
        <f t="shared" si="2"/>
        <v>172.58899999999994</v>
      </c>
    </row>
    <row r="57" spans="2:18" x14ac:dyDescent="0.25">
      <c r="B57" s="1">
        <v>52</v>
      </c>
      <c r="C57" s="3">
        <v>204</v>
      </c>
      <c r="O57" s="3">
        <v>204</v>
      </c>
      <c r="P57">
        <v>1034.0409999999999</v>
      </c>
      <c r="Q57">
        <v>856.72199999999998</v>
      </c>
      <c r="R57">
        <f t="shared" si="2"/>
        <v>177.31899999999996</v>
      </c>
    </row>
    <row r="58" spans="2:18" x14ac:dyDescent="0.25">
      <c r="B58" s="1">
        <v>53</v>
      </c>
      <c r="C58" s="3">
        <v>208</v>
      </c>
      <c r="O58" s="3">
        <v>208</v>
      </c>
      <c r="P58">
        <v>1050.058</v>
      </c>
      <c r="Q58">
        <v>864.476</v>
      </c>
      <c r="R58">
        <f t="shared" si="2"/>
        <v>185.58199999999999</v>
      </c>
    </row>
    <row r="59" spans="2:18" x14ac:dyDescent="0.25">
      <c r="B59" s="1">
        <v>54</v>
      </c>
      <c r="C59" s="3">
        <v>212</v>
      </c>
      <c r="O59" s="3">
        <v>212</v>
      </c>
      <c r="P59">
        <v>1036.6769999999999</v>
      </c>
      <c r="Q59">
        <v>856.73599999999999</v>
      </c>
      <c r="R59">
        <f t="shared" si="2"/>
        <v>179.94099999999992</v>
      </c>
    </row>
    <row r="60" spans="2:18" x14ac:dyDescent="0.25">
      <c r="B60" s="1">
        <v>55</v>
      </c>
      <c r="C60" s="3">
        <v>216</v>
      </c>
      <c r="O60" s="3">
        <v>216</v>
      </c>
      <c r="P60">
        <v>1043.7470000000001</v>
      </c>
      <c r="Q60">
        <v>861.36900000000003</v>
      </c>
      <c r="R60">
        <f t="shared" si="2"/>
        <v>182.37800000000004</v>
      </c>
    </row>
    <row r="61" spans="2:18" x14ac:dyDescent="0.25">
      <c r="B61" s="1">
        <v>56</v>
      </c>
      <c r="C61" s="3">
        <v>220</v>
      </c>
      <c r="O61" s="3">
        <v>220</v>
      </c>
      <c r="P61">
        <v>1048.9839999999999</v>
      </c>
      <c r="Q61">
        <v>866.57500000000005</v>
      </c>
      <c r="R61">
        <f t="shared" si="2"/>
        <v>182.40899999999988</v>
      </c>
    </row>
    <row r="62" spans="2:18" x14ac:dyDescent="0.25">
      <c r="B62" s="1">
        <v>57</v>
      </c>
      <c r="C62" s="3">
        <v>224</v>
      </c>
      <c r="O62" s="3">
        <v>224</v>
      </c>
      <c r="P62">
        <v>1039.8630000000001</v>
      </c>
      <c r="Q62">
        <v>858.20899999999995</v>
      </c>
      <c r="R62">
        <f t="shared" si="2"/>
        <v>181.65400000000011</v>
      </c>
    </row>
    <row r="63" spans="2:18" x14ac:dyDescent="0.25">
      <c r="B63" s="1">
        <v>58</v>
      </c>
      <c r="C63" s="3">
        <v>228</v>
      </c>
      <c r="O63" s="3">
        <v>228</v>
      </c>
      <c r="P63">
        <v>1058.932</v>
      </c>
      <c r="Q63">
        <v>868.26</v>
      </c>
      <c r="R63">
        <f t="shared" si="2"/>
        <v>190.67200000000003</v>
      </c>
    </row>
    <row r="64" spans="2:18" x14ac:dyDescent="0.25">
      <c r="B64" s="1">
        <v>59</v>
      </c>
      <c r="C64" s="3">
        <v>232</v>
      </c>
      <c r="O64" s="3">
        <v>232</v>
      </c>
      <c r="P64">
        <v>1046.2650000000001</v>
      </c>
      <c r="Q64">
        <v>857.69500000000005</v>
      </c>
      <c r="R64">
        <f t="shared" si="2"/>
        <v>188.57000000000005</v>
      </c>
    </row>
    <row r="65" spans="2:19" x14ac:dyDescent="0.25">
      <c r="B65" s="1">
        <v>60</v>
      </c>
      <c r="C65" s="3">
        <v>236</v>
      </c>
      <c r="O65" s="3">
        <v>236</v>
      </c>
      <c r="P65">
        <v>1045.3389999999999</v>
      </c>
      <c r="Q65">
        <v>858.529</v>
      </c>
      <c r="R65">
        <f t="shared" si="2"/>
        <v>186.80999999999995</v>
      </c>
    </row>
    <row r="66" spans="2:19" x14ac:dyDescent="0.25">
      <c r="B66" s="1">
        <v>61</v>
      </c>
      <c r="C66" s="3">
        <v>240</v>
      </c>
      <c r="O66" s="3">
        <v>240</v>
      </c>
      <c r="P66">
        <v>1061.124</v>
      </c>
      <c r="Q66">
        <v>863.98800000000006</v>
      </c>
      <c r="R66">
        <f t="shared" si="2"/>
        <v>197.13599999999997</v>
      </c>
    </row>
    <row r="67" spans="2:19" x14ac:dyDescent="0.25">
      <c r="B67" s="1">
        <v>62</v>
      </c>
      <c r="C67" s="3">
        <v>244</v>
      </c>
      <c r="O67" s="3">
        <v>244</v>
      </c>
      <c r="P67">
        <v>1065.452</v>
      </c>
      <c r="Q67">
        <v>863.79</v>
      </c>
      <c r="R67">
        <f t="shared" si="2"/>
        <v>201.66200000000003</v>
      </c>
    </row>
    <row r="68" spans="2:19" x14ac:dyDescent="0.25">
      <c r="B68" s="1">
        <v>63</v>
      </c>
      <c r="C68" s="3">
        <v>248</v>
      </c>
      <c r="O68" s="3">
        <v>248</v>
      </c>
      <c r="P68">
        <v>1059.846</v>
      </c>
      <c r="Q68">
        <v>858.45799999999997</v>
      </c>
      <c r="R68">
        <f t="shared" si="2"/>
        <v>201.38800000000003</v>
      </c>
    </row>
    <row r="69" spans="2:19" x14ac:dyDescent="0.25">
      <c r="B69" s="1">
        <v>64</v>
      </c>
      <c r="C69" s="3">
        <v>252</v>
      </c>
      <c r="O69" s="3">
        <v>252</v>
      </c>
      <c r="P69">
        <v>1058.809</v>
      </c>
      <c r="Q69">
        <v>857.43499999999995</v>
      </c>
      <c r="R69">
        <f t="shared" si="2"/>
        <v>201.37400000000002</v>
      </c>
    </row>
    <row r="70" spans="2:19" x14ac:dyDescent="0.25">
      <c r="B70" s="1">
        <v>65</v>
      </c>
      <c r="C70" s="3">
        <v>256</v>
      </c>
      <c r="O70" s="3">
        <v>256</v>
      </c>
      <c r="P70">
        <v>1067.1859999999999</v>
      </c>
      <c r="Q70">
        <v>860.95799999999997</v>
      </c>
      <c r="R70">
        <f t="shared" si="2"/>
        <v>206.22799999999995</v>
      </c>
    </row>
    <row r="71" spans="2:19" x14ac:dyDescent="0.25">
      <c r="B71" s="1">
        <v>66</v>
      </c>
      <c r="C71" s="3">
        <v>260</v>
      </c>
      <c r="O71" s="3">
        <v>260</v>
      </c>
      <c r="P71">
        <v>1062.6969999999999</v>
      </c>
      <c r="Q71">
        <v>856.57</v>
      </c>
      <c r="R71">
        <f t="shared" ref="R71:R96" si="3">P71-Q71</f>
        <v>206.12699999999984</v>
      </c>
    </row>
    <row r="72" spans="2:19" x14ac:dyDescent="0.25">
      <c r="B72" s="1">
        <v>67</v>
      </c>
      <c r="C72" s="3">
        <v>264</v>
      </c>
      <c r="O72" s="3">
        <v>264</v>
      </c>
      <c r="P72">
        <v>1072.49</v>
      </c>
      <c r="Q72">
        <v>860.029</v>
      </c>
      <c r="R72">
        <f t="shared" si="3"/>
        <v>212.46100000000001</v>
      </c>
    </row>
    <row r="73" spans="2:19" x14ac:dyDescent="0.25">
      <c r="B73" s="1">
        <v>68</v>
      </c>
      <c r="C73" s="3">
        <v>268</v>
      </c>
      <c r="O73" s="3">
        <v>268</v>
      </c>
      <c r="P73">
        <v>1065.44</v>
      </c>
      <c r="Q73">
        <v>855.55100000000004</v>
      </c>
      <c r="R73">
        <f t="shared" si="3"/>
        <v>209.88900000000001</v>
      </c>
    </row>
    <row r="74" spans="2:19" x14ac:dyDescent="0.25">
      <c r="B74" s="1">
        <v>69</v>
      </c>
      <c r="C74" s="3">
        <v>272</v>
      </c>
      <c r="O74" s="3">
        <v>272</v>
      </c>
      <c r="P74">
        <v>1067.1089999999999</v>
      </c>
      <c r="Q74">
        <v>856.00900000000001</v>
      </c>
      <c r="R74">
        <f t="shared" si="3"/>
        <v>211.09999999999991</v>
      </c>
      <c r="S74" t="s">
        <v>208</v>
      </c>
    </row>
    <row r="75" spans="2:19" x14ac:dyDescent="0.25">
      <c r="B75" s="1">
        <v>70</v>
      </c>
      <c r="C75" s="3">
        <v>276</v>
      </c>
      <c r="O75" s="3">
        <v>276</v>
      </c>
      <c r="P75">
        <v>1069.0550000000001</v>
      </c>
      <c r="Q75">
        <v>854.37900000000002</v>
      </c>
      <c r="R75">
        <f t="shared" si="3"/>
        <v>214.67600000000004</v>
      </c>
    </row>
    <row r="76" spans="2:19" x14ac:dyDescent="0.25">
      <c r="B76" s="1">
        <v>71</v>
      </c>
      <c r="C76" s="3">
        <v>280</v>
      </c>
      <c r="O76" s="3">
        <v>280</v>
      </c>
      <c r="P76">
        <v>1092.9960000000001</v>
      </c>
      <c r="Q76">
        <v>868.79300000000001</v>
      </c>
      <c r="R76">
        <f t="shared" si="3"/>
        <v>224.20300000000009</v>
      </c>
    </row>
    <row r="77" spans="2:19" x14ac:dyDescent="0.25">
      <c r="B77" s="1">
        <v>72</v>
      </c>
      <c r="C77" s="3">
        <v>284</v>
      </c>
      <c r="O77" s="3">
        <v>284</v>
      </c>
      <c r="P77">
        <v>1073.145</v>
      </c>
      <c r="Q77">
        <v>853.97699999999998</v>
      </c>
      <c r="R77">
        <f t="shared" si="3"/>
        <v>219.16800000000001</v>
      </c>
    </row>
    <row r="78" spans="2:19" x14ac:dyDescent="0.25">
      <c r="B78" s="1">
        <v>73</v>
      </c>
      <c r="C78" s="3">
        <v>288</v>
      </c>
      <c r="O78" s="3">
        <v>288</v>
      </c>
      <c r="P78">
        <v>1078.018</v>
      </c>
      <c r="Q78">
        <v>858.77700000000004</v>
      </c>
      <c r="R78">
        <f t="shared" si="3"/>
        <v>219.24099999999999</v>
      </c>
    </row>
    <row r="79" spans="2:19" x14ac:dyDescent="0.25">
      <c r="B79" s="1">
        <v>74</v>
      </c>
      <c r="C79" s="3">
        <v>292</v>
      </c>
      <c r="O79" s="3">
        <v>292</v>
      </c>
      <c r="P79">
        <v>1071.663</v>
      </c>
      <c r="Q79">
        <v>855.74400000000003</v>
      </c>
      <c r="R79">
        <f t="shared" si="3"/>
        <v>215.91899999999998</v>
      </c>
    </row>
    <row r="80" spans="2:19" x14ac:dyDescent="0.25">
      <c r="B80" s="1">
        <v>75</v>
      </c>
      <c r="C80" s="3">
        <v>296</v>
      </c>
      <c r="O80" s="3">
        <v>296</v>
      </c>
      <c r="P80">
        <v>1081.817</v>
      </c>
      <c r="Q80">
        <v>861.97</v>
      </c>
      <c r="R80">
        <f t="shared" si="3"/>
        <v>219.84699999999998</v>
      </c>
    </row>
    <row r="81" spans="2:18" x14ac:dyDescent="0.25">
      <c r="B81" s="1">
        <v>76</v>
      </c>
      <c r="C81" s="3">
        <v>300</v>
      </c>
      <c r="O81" s="3">
        <v>300</v>
      </c>
      <c r="P81">
        <v>1066.5139999999999</v>
      </c>
      <c r="Q81">
        <v>853.52599999999995</v>
      </c>
      <c r="R81">
        <f t="shared" si="3"/>
        <v>212.98799999999994</v>
      </c>
    </row>
    <row r="82" spans="2:18" x14ac:dyDescent="0.25">
      <c r="B82" s="1">
        <v>77</v>
      </c>
      <c r="C82" s="3">
        <v>304</v>
      </c>
      <c r="O82" s="3">
        <v>304</v>
      </c>
      <c r="P82">
        <v>1077.002</v>
      </c>
      <c r="Q82">
        <v>856.64700000000005</v>
      </c>
      <c r="R82">
        <f t="shared" si="3"/>
        <v>220.3549999999999</v>
      </c>
    </row>
    <row r="83" spans="2:18" x14ac:dyDescent="0.25">
      <c r="B83" s="1">
        <v>78</v>
      </c>
      <c r="C83" s="3">
        <v>308</v>
      </c>
      <c r="O83" s="3">
        <v>308</v>
      </c>
      <c r="P83">
        <v>1079.4749999999999</v>
      </c>
      <c r="Q83">
        <v>853.82299999999998</v>
      </c>
      <c r="R83">
        <f t="shared" si="3"/>
        <v>225.65199999999993</v>
      </c>
    </row>
    <row r="84" spans="2:18" x14ac:dyDescent="0.25">
      <c r="B84" s="1">
        <v>79</v>
      </c>
      <c r="C84" s="3">
        <v>312</v>
      </c>
      <c r="O84" s="3">
        <v>312</v>
      </c>
      <c r="P84">
        <v>1085.4670000000001</v>
      </c>
      <c r="Q84">
        <v>855.91499999999996</v>
      </c>
      <c r="R84">
        <f t="shared" si="3"/>
        <v>229.55200000000013</v>
      </c>
    </row>
    <row r="85" spans="2:18" x14ac:dyDescent="0.25">
      <c r="B85" s="1">
        <v>80</v>
      </c>
      <c r="C85" s="3">
        <v>316</v>
      </c>
      <c r="O85" s="3">
        <v>316</v>
      </c>
      <c r="P85">
        <v>1086.4649999999999</v>
      </c>
      <c r="Q85">
        <v>854.68899999999996</v>
      </c>
      <c r="R85">
        <f t="shared" si="3"/>
        <v>231.77599999999995</v>
      </c>
    </row>
    <row r="86" spans="2:18" x14ac:dyDescent="0.25">
      <c r="B86" s="1">
        <v>81</v>
      </c>
      <c r="C86" s="3">
        <v>320</v>
      </c>
      <c r="O86" s="3">
        <v>320</v>
      </c>
      <c r="P86">
        <v>1095.6949999999999</v>
      </c>
      <c r="Q86">
        <v>855.80100000000004</v>
      </c>
      <c r="R86">
        <f t="shared" si="3"/>
        <v>239.89399999999989</v>
      </c>
    </row>
    <row r="87" spans="2:18" x14ac:dyDescent="0.25">
      <c r="B87" s="1">
        <v>82</v>
      </c>
      <c r="C87" s="3">
        <v>324</v>
      </c>
      <c r="O87" s="3">
        <v>324</v>
      </c>
      <c r="P87">
        <v>1097.125</v>
      </c>
      <c r="Q87">
        <v>855.8</v>
      </c>
      <c r="R87">
        <f t="shared" si="3"/>
        <v>241.32500000000005</v>
      </c>
    </row>
    <row r="88" spans="2:18" x14ac:dyDescent="0.25">
      <c r="B88" s="1">
        <v>83</v>
      </c>
      <c r="C88" s="3">
        <v>328</v>
      </c>
      <c r="O88" s="3">
        <v>328</v>
      </c>
      <c r="P88">
        <v>1094.7660000000001</v>
      </c>
      <c r="Q88">
        <v>853.62900000000002</v>
      </c>
      <c r="R88">
        <f t="shared" si="3"/>
        <v>241.13700000000006</v>
      </c>
    </row>
    <row r="89" spans="2:18" x14ac:dyDescent="0.25">
      <c r="B89" s="1">
        <v>84</v>
      </c>
      <c r="C89" s="3">
        <v>332</v>
      </c>
      <c r="O89" s="3">
        <v>332</v>
      </c>
      <c r="P89">
        <v>1101.7719999999999</v>
      </c>
      <c r="Q89">
        <v>853.70100000000002</v>
      </c>
      <c r="R89">
        <f t="shared" si="3"/>
        <v>248.07099999999991</v>
      </c>
    </row>
    <row r="90" spans="2:18" x14ac:dyDescent="0.25">
      <c r="B90" s="1">
        <v>85</v>
      </c>
      <c r="C90" s="3">
        <v>336</v>
      </c>
      <c r="O90" s="3">
        <v>336</v>
      </c>
      <c r="P90">
        <v>1108.4549999999999</v>
      </c>
      <c r="Q90">
        <v>857.12800000000004</v>
      </c>
      <c r="R90">
        <f t="shared" si="3"/>
        <v>251.32699999999988</v>
      </c>
    </row>
    <row r="91" spans="2:18" x14ac:dyDescent="0.25">
      <c r="B91" s="1">
        <v>86</v>
      </c>
      <c r="C91" s="3">
        <v>340</v>
      </c>
      <c r="O91" s="3">
        <v>340</v>
      </c>
      <c r="P91">
        <v>1100.048</v>
      </c>
      <c r="Q91">
        <v>852.89</v>
      </c>
      <c r="R91">
        <f t="shared" si="3"/>
        <v>247.15800000000002</v>
      </c>
    </row>
    <row r="92" spans="2:18" x14ac:dyDescent="0.25">
      <c r="B92" s="1">
        <v>87</v>
      </c>
      <c r="C92" s="3">
        <v>344</v>
      </c>
      <c r="O92" s="3">
        <v>344</v>
      </c>
      <c r="P92">
        <v>1102.0309999999999</v>
      </c>
      <c r="Q92">
        <v>853.06299999999999</v>
      </c>
      <c r="R92">
        <f t="shared" si="3"/>
        <v>248.96799999999996</v>
      </c>
    </row>
    <row r="93" spans="2:18" x14ac:dyDescent="0.25">
      <c r="B93" s="1">
        <v>88</v>
      </c>
      <c r="C93" s="3">
        <v>348</v>
      </c>
      <c r="O93" s="3">
        <v>348</v>
      </c>
      <c r="P93">
        <v>1107.953</v>
      </c>
      <c r="Q93">
        <v>857.56</v>
      </c>
      <c r="R93">
        <f t="shared" si="3"/>
        <v>250.39300000000003</v>
      </c>
    </row>
    <row r="94" spans="2:18" x14ac:dyDescent="0.25">
      <c r="B94" s="1">
        <v>89</v>
      </c>
      <c r="C94" s="3">
        <v>352</v>
      </c>
      <c r="O94" s="3">
        <v>352</v>
      </c>
      <c r="P94">
        <v>1102.5050000000001</v>
      </c>
      <c r="Q94">
        <v>854.63699999999994</v>
      </c>
      <c r="R94">
        <f t="shared" si="3"/>
        <v>247.86800000000017</v>
      </c>
    </row>
    <row r="95" spans="2:18" x14ac:dyDescent="0.25">
      <c r="B95" s="1">
        <v>90</v>
      </c>
      <c r="C95" s="3">
        <v>356</v>
      </c>
      <c r="O95" s="3">
        <v>356</v>
      </c>
      <c r="P95">
        <v>1104.644</v>
      </c>
      <c r="Q95">
        <v>854.56600000000003</v>
      </c>
      <c r="R95">
        <f t="shared" si="3"/>
        <v>250.07799999999997</v>
      </c>
    </row>
    <row r="96" spans="2:18" x14ac:dyDescent="0.25">
      <c r="B96" s="1">
        <v>91</v>
      </c>
      <c r="C96" s="3">
        <v>360</v>
      </c>
      <c r="O96" s="3">
        <v>360</v>
      </c>
      <c r="P96">
        <v>1096.5170000000001</v>
      </c>
      <c r="Q96">
        <v>853.452</v>
      </c>
      <c r="R96">
        <f t="shared" si="3"/>
        <v>243.06500000000005</v>
      </c>
    </row>
    <row r="98" spans="2:15" x14ac:dyDescent="0.25">
      <c r="B98" s="40" t="s">
        <v>202</v>
      </c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</row>
    <row r="99" spans="2:15" x14ac:dyDescent="0.25"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</row>
    <row r="103" spans="2:15" x14ac:dyDescent="0.25">
      <c r="G103">
        <v>196.59700000000009</v>
      </c>
      <c r="I103">
        <v>142.16300000000001</v>
      </c>
      <c r="J103">
        <f>AVERAGE(G103:I103)</f>
        <v>169.38000000000005</v>
      </c>
    </row>
    <row r="104" spans="2:15" x14ac:dyDescent="0.25">
      <c r="G104">
        <v>182.8309999999999</v>
      </c>
      <c r="I104">
        <v>147.1690000000001</v>
      </c>
      <c r="J104">
        <f t="shared" ref="J104:J125" si="4">AVERAGE(G104:I104)</f>
        <v>165</v>
      </c>
    </row>
    <row r="105" spans="2:15" x14ac:dyDescent="0.25">
      <c r="G105">
        <v>168.0150000000001</v>
      </c>
      <c r="I105">
        <v>148.65199999999993</v>
      </c>
      <c r="J105">
        <f t="shared" si="4"/>
        <v>158.33350000000002</v>
      </c>
    </row>
    <row r="106" spans="2:15" x14ac:dyDescent="0.25">
      <c r="G106">
        <v>155.10799999999983</v>
      </c>
      <c r="I106">
        <v>149.01099999999997</v>
      </c>
      <c r="J106">
        <f t="shared" si="4"/>
        <v>152.0594999999999</v>
      </c>
    </row>
    <row r="107" spans="2:15" x14ac:dyDescent="0.25">
      <c r="G107">
        <v>144.98599999999988</v>
      </c>
      <c r="I107">
        <v>148.60500000000002</v>
      </c>
      <c r="J107">
        <f t="shared" si="4"/>
        <v>146.79549999999995</v>
      </c>
    </row>
    <row r="108" spans="2:15" x14ac:dyDescent="0.25">
      <c r="G108">
        <v>137.28800000000001</v>
      </c>
      <c r="I108">
        <v>148.90199999999993</v>
      </c>
      <c r="J108">
        <f t="shared" si="4"/>
        <v>143.09499999999997</v>
      </c>
    </row>
    <row r="109" spans="2:15" x14ac:dyDescent="0.25">
      <c r="G109">
        <v>125.51099999999997</v>
      </c>
      <c r="I109">
        <v>143.71800000000007</v>
      </c>
      <c r="J109">
        <f t="shared" si="4"/>
        <v>134.61450000000002</v>
      </c>
    </row>
    <row r="110" spans="2:15" x14ac:dyDescent="0.25">
      <c r="G110">
        <v>121.34800000000007</v>
      </c>
      <c r="I110">
        <v>139.67700000000002</v>
      </c>
      <c r="J110">
        <f t="shared" si="4"/>
        <v>130.51250000000005</v>
      </c>
    </row>
    <row r="111" spans="2:15" x14ac:dyDescent="0.25">
      <c r="G111">
        <v>108.8649999999999</v>
      </c>
      <c r="I111">
        <v>137.53300000000002</v>
      </c>
      <c r="J111">
        <f t="shared" si="4"/>
        <v>123.19899999999996</v>
      </c>
    </row>
    <row r="112" spans="2:15" x14ac:dyDescent="0.25">
      <c r="G112">
        <v>108.81400000000008</v>
      </c>
      <c r="I112">
        <v>135.21699999999998</v>
      </c>
      <c r="J112">
        <f t="shared" si="4"/>
        <v>122.01550000000003</v>
      </c>
    </row>
    <row r="113" spans="7:10" x14ac:dyDescent="0.25">
      <c r="G113">
        <v>103.28600000000006</v>
      </c>
      <c r="I113">
        <v>127.61500000000001</v>
      </c>
      <c r="J113">
        <f t="shared" si="4"/>
        <v>115.45050000000003</v>
      </c>
    </row>
    <row r="114" spans="7:10" x14ac:dyDescent="0.25">
      <c r="G114">
        <v>100.9129999999999</v>
      </c>
      <c r="I114">
        <v>126.24099999999999</v>
      </c>
      <c r="J114">
        <f t="shared" si="4"/>
        <v>113.57699999999994</v>
      </c>
    </row>
    <row r="115" spans="7:10" x14ac:dyDescent="0.25">
      <c r="G115">
        <v>103.02700000000004</v>
      </c>
      <c r="I115">
        <v>133.36099999999999</v>
      </c>
      <c r="J115">
        <f t="shared" si="4"/>
        <v>118.19400000000002</v>
      </c>
    </row>
    <row r="116" spans="7:10" x14ac:dyDescent="0.25">
      <c r="G116">
        <v>90.485000000000014</v>
      </c>
      <c r="I116">
        <v>138.83900000000006</v>
      </c>
      <c r="J116">
        <f t="shared" si="4"/>
        <v>114.66200000000003</v>
      </c>
    </row>
    <row r="117" spans="7:10" x14ac:dyDescent="0.25">
      <c r="G117">
        <v>93.343000000000075</v>
      </c>
      <c r="I117">
        <v>138.21799999999996</v>
      </c>
      <c r="J117">
        <f t="shared" si="4"/>
        <v>115.78050000000002</v>
      </c>
    </row>
    <row r="118" spans="7:10" x14ac:dyDescent="0.25">
      <c r="G118">
        <v>94.066000000000031</v>
      </c>
      <c r="I118">
        <v>149.21199999999988</v>
      </c>
      <c r="J118">
        <f t="shared" si="4"/>
        <v>121.63899999999995</v>
      </c>
    </row>
    <row r="119" spans="7:10" x14ac:dyDescent="0.25">
      <c r="G119">
        <v>104.93100000000004</v>
      </c>
      <c r="I119">
        <v>154.33400000000006</v>
      </c>
      <c r="J119">
        <f t="shared" si="4"/>
        <v>129.63250000000005</v>
      </c>
    </row>
    <row r="120" spans="7:10" x14ac:dyDescent="0.25">
      <c r="G120">
        <v>106.851</v>
      </c>
      <c r="I120">
        <v>156.66599999999994</v>
      </c>
      <c r="J120">
        <f t="shared" si="4"/>
        <v>131.75849999999997</v>
      </c>
    </row>
    <row r="121" spans="7:10" x14ac:dyDescent="0.25">
      <c r="G121">
        <v>104.16899999999998</v>
      </c>
      <c r="I121">
        <v>160.78099999999995</v>
      </c>
      <c r="J121">
        <f t="shared" si="4"/>
        <v>132.47499999999997</v>
      </c>
    </row>
    <row r="122" spans="7:10" x14ac:dyDescent="0.25">
      <c r="G122">
        <v>106.58899999999994</v>
      </c>
      <c r="I122">
        <v>164.34100000000001</v>
      </c>
      <c r="J122">
        <f t="shared" si="4"/>
        <v>135.46499999999997</v>
      </c>
    </row>
    <row r="123" spans="7:10" x14ac:dyDescent="0.25">
      <c r="G123">
        <v>110.3370000000001</v>
      </c>
      <c r="I123">
        <v>166.22500000000002</v>
      </c>
      <c r="J123">
        <f t="shared" si="4"/>
        <v>138.28100000000006</v>
      </c>
    </row>
    <row r="124" spans="7:10" x14ac:dyDescent="0.25">
      <c r="G124">
        <v>116.49800000000005</v>
      </c>
      <c r="I124">
        <v>171.46100000000001</v>
      </c>
      <c r="J124">
        <f t="shared" si="4"/>
        <v>143.97950000000003</v>
      </c>
    </row>
    <row r="125" spans="7:10" x14ac:dyDescent="0.25">
      <c r="G125">
        <v>112.62599999999998</v>
      </c>
      <c r="J125">
        <f t="shared" si="4"/>
        <v>112.62599999999998</v>
      </c>
    </row>
  </sheetData>
  <mergeCells count="6">
    <mergeCell ref="C4:H4"/>
    <mergeCell ref="I4:N4"/>
    <mergeCell ref="B98:O99"/>
    <mergeCell ref="C3:N3"/>
    <mergeCell ref="O4:T4"/>
    <mergeCell ref="O3:T3"/>
  </mergeCells>
  <phoneticPr fontId="3" type="noConversion"/>
  <conditionalFormatting sqref="L34:L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{2E44F54A-9125-484C-9883-3A26E1F675EA}</x14:id>
        </ext>
      </extLst>
    </cfRule>
  </conditionalFormatting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44F54A-9125-484C-9883-3A26E1F675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L34:L43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3:Q43"/>
  <sheetViews>
    <sheetView topLeftCell="D1" zoomScale="85" zoomScaleNormal="85" workbookViewId="0">
      <selection activeCell="P6" sqref="P6"/>
    </sheetView>
  </sheetViews>
  <sheetFormatPr defaultRowHeight="14.4" x14ac:dyDescent="0.25"/>
  <cols>
    <col min="4" max="8" width="19.33203125" customWidth="1"/>
  </cols>
  <sheetData>
    <row r="3" spans="4:17" ht="14.4" customHeight="1" x14ac:dyDescent="0.25">
      <c r="E3">
        <v>0</v>
      </c>
      <c r="G3">
        <v>2.4159999999999999</v>
      </c>
      <c r="I3">
        <v>1.27</v>
      </c>
      <c r="J3">
        <f>I3/K3</f>
        <v>0.36738117966964623</v>
      </c>
      <c r="K3">
        <v>3.4569000000000001</v>
      </c>
      <c r="L3">
        <f>K3/K3</f>
        <v>1</v>
      </c>
    </row>
    <row r="4" spans="4:17" ht="14.4" customHeight="1" x14ac:dyDescent="0.25">
      <c r="D4" t="s">
        <v>270</v>
      </c>
      <c r="E4">
        <v>3</v>
      </c>
      <c r="G4">
        <v>6</v>
      </c>
      <c r="I4">
        <v>17</v>
      </c>
      <c r="K4">
        <v>8</v>
      </c>
    </row>
    <row r="5" spans="4:17" ht="14.4" customHeight="1" x14ac:dyDescent="0.25">
      <c r="D5" t="s">
        <v>271</v>
      </c>
      <c r="E5">
        <v>0</v>
      </c>
      <c r="F5" t="s">
        <v>281</v>
      </c>
      <c r="G5">
        <v>10</v>
      </c>
      <c r="H5" t="s">
        <v>280</v>
      </c>
      <c r="I5">
        <v>15</v>
      </c>
      <c r="J5" t="s">
        <v>279</v>
      </c>
      <c r="K5">
        <v>40</v>
      </c>
      <c r="L5" t="s">
        <v>278</v>
      </c>
      <c r="M5">
        <v>100</v>
      </c>
    </row>
    <row r="6" spans="4:17" ht="14.4" customHeight="1" x14ac:dyDescent="0.25">
      <c r="D6" s="1">
        <v>0</v>
      </c>
      <c r="E6" s="1">
        <v>169.38000000000005</v>
      </c>
      <c r="F6" s="1"/>
      <c r="G6">
        <v>161.12166666666667</v>
      </c>
      <c r="H6">
        <v>25.805349404080388</v>
      </c>
      <c r="I6">
        <v>167.251</v>
      </c>
      <c r="J6">
        <v>60.050419235535962</v>
      </c>
      <c r="K6">
        <v>175.02599999999998</v>
      </c>
      <c r="L6">
        <v>27.688743365181157</v>
      </c>
    </row>
    <row r="7" spans="4:17" ht="14.4" customHeight="1" x14ac:dyDescent="0.25">
      <c r="D7" s="1">
        <v>5</v>
      </c>
      <c r="E7" s="1">
        <v>165</v>
      </c>
      <c r="F7" s="1"/>
      <c r="G7">
        <v>150.17749999999992</v>
      </c>
      <c r="H7">
        <v>15.920343912742627</v>
      </c>
      <c r="I7">
        <v>153.34941666666671</v>
      </c>
      <c r="J7">
        <v>29.398488555639336</v>
      </c>
      <c r="K7">
        <v>177.98962499999999</v>
      </c>
      <c r="L7">
        <v>26.6008118037598</v>
      </c>
      <c r="P7">
        <v>0</v>
      </c>
      <c r="Q7">
        <v>0</v>
      </c>
    </row>
    <row r="8" spans="4:17" ht="14.4" customHeight="1" x14ac:dyDescent="0.25">
      <c r="D8" s="1">
        <v>10</v>
      </c>
      <c r="E8" s="1">
        <v>158.33350000000002</v>
      </c>
      <c r="F8" s="1"/>
      <c r="G8">
        <v>153.40566666666669</v>
      </c>
      <c r="H8">
        <v>17.060569763834568</v>
      </c>
      <c r="I8">
        <v>155.29933333333335</v>
      </c>
      <c r="J8">
        <v>27.831789376157342</v>
      </c>
      <c r="K8">
        <v>183.05374999999998</v>
      </c>
      <c r="L8">
        <v>27.735014048774403</v>
      </c>
      <c r="P8">
        <v>15</v>
      </c>
      <c r="Q8">
        <v>0.36738117966964623</v>
      </c>
    </row>
    <row r="9" spans="4:17" ht="14.4" customHeight="1" x14ac:dyDescent="0.25">
      <c r="D9" s="1">
        <v>15</v>
      </c>
      <c r="E9" s="1">
        <v>152.0594999999999</v>
      </c>
      <c r="F9" s="1"/>
      <c r="G9">
        <v>167.96983333333338</v>
      </c>
      <c r="H9">
        <v>34.115334314156527</v>
      </c>
      <c r="I9">
        <v>159.45241666666672</v>
      </c>
      <c r="J9">
        <v>25.77670930213856</v>
      </c>
      <c r="K9">
        <v>190.69850000000002</v>
      </c>
      <c r="L9">
        <v>33.089011104969032</v>
      </c>
      <c r="P9">
        <v>40</v>
      </c>
      <c r="Q9">
        <v>1</v>
      </c>
    </row>
    <row r="10" spans="4:17" ht="14.4" customHeight="1" x14ac:dyDescent="0.25">
      <c r="D10" s="1">
        <v>20</v>
      </c>
      <c r="E10" s="1">
        <v>146.79549999999995</v>
      </c>
      <c r="F10" s="1"/>
      <c r="G10">
        <v>171.63383333333331</v>
      </c>
      <c r="H10">
        <v>23.431360604255616</v>
      </c>
      <c r="I10">
        <v>163.3148333333333</v>
      </c>
      <c r="J10">
        <v>19.748438303426628</v>
      </c>
      <c r="K10">
        <v>201.55762499999994</v>
      </c>
      <c r="L10">
        <v>46.477133795120466</v>
      </c>
    </row>
    <row r="11" spans="4:17" ht="14.4" customHeight="1" x14ac:dyDescent="0.25">
      <c r="D11" s="1">
        <v>25</v>
      </c>
      <c r="E11" s="1">
        <v>143.09499999999997</v>
      </c>
      <c r="F11" s="1"/>
      <c r="G11">
        <v>191.23000000000002</v>
      </c>
      <c r="H11">
        <v>21.799893018086205</v>
      </c>
      <c r="I11">
        <v>169.20383333333336</v>
      </c>
      <c r="J11">
        <v>22.206983966284088</v>
      </c>
      <c r="K11">
        <v>216.77949999999998</v>
      </c>
      <c r="L11">
        <v>63.135370759224628</v>
      </c>
    </row>
    <row r="12" spans="4:17" ht="14.4" customHeight="1" x14ac:dyDescent="0.25">
      <c r="D12" s="1">
        <v>30</v>
      </c>
      <c r="E12" s="1">
        <v>134.61450000000002</v>
      </c>
      <c r="F12" s="1"/>
      <c r="G12">
        <v>223.71583333333334</v>
      </c>
      <c r="H12">
        <v>39.015451869312791</v>
      </c>
      <c r="I12">
        <v>179.64733333333331</v>
      </c>
      <c r="J12">
        <v>31.398014307026596</v>
      </c>
      <c r="K12">
        <v>232.64800000000002</v>
      </c>
      <c r="L12">
        <v>85.560808249093114</v>
      </c>
    </row>
    <row r="13" spans="4:17" ht="14.4" customHeight="1" x14ac:dyDescent="0.25">
      <c r="D13" s="1">
        <v>35</v>
      </c>
      <c r="E13" s="1">
        <v>130.51250000000005</v>
      </c>
      <c r="F13" s="1"/>
      <c r="G13">
        <v>254.79816666666662</v>
      </c>
      <c r="H13">
        <v>31.327894084452595</v>
      </c>
      <c r="I13">
        <v>188.28900000000002</v>
      </c>
      <c r="J13">
        <v>41.59367348965025</v>
      </c>
      <c r="K13">
        <v>250.93699999999998</v>
      </c>
      <c r="L13">
        <v>96.043103177192052</v>
      </c>
    </row>
    <row r="14" spans="4:17" ht="14.4" customHeight="1" x14ac:dyDescent="0.25">
      <c r="D14" s="1">
        <v>40</v>
      </c>
      <c r="E14" s="1">
        <v>123.19899999999996</v>
      </c>
      <c r="F14" s="1"/>
      <c r="G14">
        <v>271.72916666666663</v>
      </c>
      <c r="H14">
        <v>20.066369252225645</v>
      </c>
      <c r="I14">
        <v>196.83066666666664</v>
      </c>
      <c r="J14">
        <v>57.602011041808431</v>
      </c>
      <c r="K14">
        <v>272.49675000000002</v>
      </c>
      <c r="L14">
        <v>111.7021033574398</v>
      </c>
    </row>
    <row r="15" spans="4:17" ht="14.4" customHeight="1" x14ac:dyDescent="0.25">
      <c r="D15" s="1">
        <v>45</v>
      </c>
      <c r="E15" s="1">
        <v>122.01550000000003</v>
      </c>
      <c r="F15" s="1"/>
      <c r="G15">
        <v>309.7018333333333</v>
      </c>
      <c r="H15">
        <v>53.545867371503604</v>
      </c>
      <c r="I15">
        <v>208.71708333333336</v>
      </c>
      <c r="J15">
        <v>68.091004790324973</v>
      </c>
      <c r="K15">
        <v>295.6995</v>
      </c>
      <c r="L15">
        <v>124.99060213567296</v>
      </c>
    </row>
    <row r="16" spans="4:17" ht="14.4" customHeight="1" x14ac:dyDescent="0.25">
      <c r="D16" s="1">
        <v>50</v>
      </c>
      <c r="E16" s="1">
        <v>115.45050000000003</v>
      </c>
      <c r="F16" s="1"/>
      <c r="G16">
        <v>314.73583333333335</v>
      </c>
      <c r="H16">
        <v>32.279548444280714</v>
      </c>
      <c r="I16">
        <v>218.9906666666667</v>
      </c>
      <c r="J16">
        <v>77.309496864972232</v>
      </c>
      <c r="K16">
        <v>317.65050000000002</v>
      </c>
      <c r="L16">
        <v>136.35829109581641</v>
      </c>
    </row>
    <row r="17" spans="4:12" ht="14.4" customHeight="1" x14ac:dyDescent="0.25">
      <c r="D17" s="1">
        <v>55</v>
      </c>
      <c r="E17" s="1">
        <v>113.57699999999994</v>
      </c>
      <c r="F17" s="1"/>
      <c r="G17">
        <v>331.70133333333325</v>
      </c>
      <c r="H17">
        <v>20.232142552549085</v>
      </c>
      <c r="I17">
        <v>228.4929166666667</v>
      </c>
      <c r="J17">
        <v>81.886878173443662</v>
      </c>
      <c r="K17">
        <v>343.59737500000006</v>
      </c>
      <c r="L17">
        <v>147.80182198229389</v>
      </c>
    </row>
    <row r="18" spans="4:12" ht="14.4" customHeight="1" x14ac:dyDescent="0.25">
      <c r="D18" s="1">
        <v>60</v>
      </c>
      <c r="E18" s="1">
        <v>118.19400000000002</v>
      </c>
      <c r="F18" s="1"/>
      <c r="G18">
        <v>346.63349999999997</v>
      </c>
      <c r="H18">
        <v>26.419876614019262</v>
      </c>
      <c r="I18">
        <v>235.97783333333336</v>
      </c>
      <c r="J18">
        <v>89.135241038887628</v>
      </c>
      <c r="K18">
        <v>360.900375</v>
      </c>
      <c r="L18">
        <v>147.69122790099891</v>
      </c>
    </row>
    <row r="19" spans="4:12" ht="14.4" customHeight="1" x14ac:dyDescent="0.25">
      <c r="D19" s="1">
        <v>65</v>
      </c>
      <c r="E19" s="1">
        <v>114.66200000000003</v>
      </c>
      <c r="F19" s="1"/>
      <c r="G19">
        <v>362.59883333333329</v>
      </c>
      <c r="H19">
        <v>52.663476012951264</v>
      </c>
      <c r="I19">
        <v>235.97783333333336</v>
      </c>
      <c r="J19">
        <v>91.299017267936222</v>
      </c>
      <c r="K19">
        <v>385.25837500000006</v>
      </c>
      <c r="L19">
        <v>152.69168205180492</v>
      </c>
    </row>
    <row r="20" spans="4:12" ht="14.4" customHeight="1" x14ac:dyDescent="0.25">
      <c r="D20" s="1">
        <v>70</v>
      </c>
      <c r="E20" s="1">
        <v>115.78050000000002</v>
      </c>
      <c r="F20" s="1"/>
      <c r="G20">
        <v>376.12816666666663</v>
      </c>
      <c r="H20">
        <v>36.55857710259891</v>
      </c>
      <c r="I20">
        <v>235.97783333333336</v>
      </c>
      <c r="J20">
        <v>104.62360852653482</v>
      </c>
      <c r="K20">
        <v>406.27637499999997</v>
      </c>
      <c r="L20">
        <v>140.8943531414331</v>
      </c>
    </row>
    <row r="21" spans="4:12" ht="14.4" customHeight="1" x14ac:dyDescent="0.25">
      <c r="D21" s="1">
        <v>75</v>
      </c>
      <c r="E21" s="1">
        <v>121.63899999999995</v>
      </c>
      <c r="F21" s="1"/>
      <c r="G21">
        <v>367.74533333333329</v>
      </c>
      <c r="H21">
        <v>30.798626045112279</v>
      </c>
      <c r="I21">
        <v>235.97783333333336</v>
      </c>
      <c r="J21">
        <v>97.291023940826818</v>
      </c>
      <c r="K21">
        <v>432.68187499999988</v>
      </c>
      <c r="L21">
        <v>146.93331543708308</v>
      </c>
    </row>
    <row r="22" spans="4:12" ht="14.4" customHeight="1" x14ac:dyDescent="0.25">
      <c r="D22" s="1">
        <v>80</v>
      </c>
      <c r="E22" s="1">
        <v>129.63250000000005</v>
      </c>
      <c r="F22" s="1"/>
      <c r="G22">
        <v>363.22666666666669</v>
      </c>
      <c r="H22">
        <v>22.303812379650847</v>
      </c>
      <c r="I22">
        <v>246.56649999999999</v>
      </c>
      <c r="J22">
        <v>103.92561370733846</v>
      </c>
      <c r="K22">
        <v>462.27500000000003</v>
      </c>
      <c r="L22">
        <v>143.1203891527621</v>
      </c>
    </row>
    <row r="23" spans="4:12" ht="14.4" customHeight="1" x14ac:dyDescent="0.25">
      <c r="D23" s="1">
        <v>85</v>
      </c>
      <c r="E23" s="1">
        <v>131.75849999999997</v>
      </c>
      <c r="F23" s="1"/>
      <c r="G23">
        <v>363.18599999999998</v>
      </c>
      <c r="H23">
        <v>27.265831239850318</v>
      </c>
      <c r="I23">
        <v>257.93975000000006</v>
      </c>
      <c r="J23">
        <v>96.525527791129122</v>
      </c>
      <c r="K23">
        <v>473.85662500000001</v>
      </c>
      <c r="L23">
        <v>138.94330678305278</v>
      </c>
    </row>
    <row r="24" spans="4:12" ht="14.4" customHeight="1" x14ac:dyDescent="0.25">
      <c r="D24" s="1">
        <v>90</v>
      </c>
      <c r="E24" s="1">
        <v>132.47499999999997</v>
      </c>
      <c r="F24" s="1"/>
      <c r="G24">
        <v>365.36360000000002</v>
      </c>
      <c r="H24">
        <v>28.716435308025279</v>
      </c>
      <c r="I24">
        <v>271.27400000000006</v>
      </c>
      <c r="J24">
        <v>97.04276376137976</v>
      </c>
      <c r="K24">
        <v>491.98612499999996</v>
      </c>
      <c r="L24">
        <v>135.53155556179544</v>
      </c>
    </row>
    <row r="25" spans="4:12" ht="14.4" customHeight="1" x14ac:dyDescent="0.25">
      <c r="D25" s="1">
        <v>95</v>
      </c>
      <c r="E25" s="1">
        <v>135.46499999999997</v>
      </c>
      <c r="F25" s="1"/>
      <c r="G25">
        <v>364.76779999999997</v>
      </c>
      <c r="H25">
        <v>22.581789127524878</v>
      </c>
      <c r="I25">
        <v>271.85508333333331</v>
      </c>
      <c r="J25">
        <v>102.85675754058953</v>
      </c>
      <c r="K25">
        <v>506.35987499999993</v>
      </c>
      <c r="L25">
        <v>131.33835098542801</v>
      </c>
    </row>
    <row r="26" spans="4:12" ht="14.4" customHeight="1" x14ac:dyDescent="0.25">
      <c r="D26" s="1">
        <v>100</v>
      </c>
      <c r="E26" s="1">
        <v>138.28100000000006</v>
      </c>
      <c r="F26" s="1"/>
      <c r="G26">
        <v>371.27125000000001</v>
      </c>
      <c r="H26">
        <v>22.450596092680101</v>
      </c>
      <c r="I26">
        <v>272.79241666666672</v>
      </c>
      <c r="J26">
        <v>101.08834416824615</v>
      </c>
      <c r="K26">
        <v>512.71337499999993</v>
      </c>
      <c r="L26">
        <v>127.30867528009044</v>
      </c>
    </row>
    <row r="27" spans="4:12" ht="14.4" customHeight="1" x14ac:dyDescent="0.25">
      <c r="D27" s="1">
        <v>105</v>
      </c>
      <c r="E27" s="1"/>
      <c r="F27" s="1"/>
      <c r="G27">
        <v>366.90249999999997</v>
      </c>
      <c r="H27">
        <v>34.899255185461982</v>
      </c>
      <c r="I27">
        <v>275.87758333333335</v>
      </c>
      <c r="J27">
        <v>101.7093556730578</v>
      </c>
      <c r="K27">
        <v>521.23237500000005</v>
      </c>
      <c r="L27">
        <v>114.69390159671151</v>
      </c>
    </row>
    <row r="28" spans="4:12" ht="14.4" customHeight="1" x14ac:dyDescent="0.25">
      <c r="D28" s="1">
        <v>110</v>
      </c>
      <c r="E28" s="1"/>
      <c r="F28" s="1"/>
      <c r="G28">
        <v>391.82499999999993</v>
      </c>
      <c r="H28">
        <v>34.899255185461982</v>
      </c>
      <c r="I28">
        <v>281.57681818181823</v>
      </c>
      <c r="J28">
        <v>124.63460390825118</v>
      </c>
      <c r="K28">
        <v>538.3605</v>
      </c>
      <c r="L28">
        <v>113.16319991015129</v>
      </c>
    </row>
    <row r="29" spans="4:12" ht="14.4" customHeight="1" x14ac:dyDescent="0.25">
      <c r="D29" s="1">
        <v>115</v>
      </c>
      <c r="E29" s="1"/>
      <c r="F29" s="1"/>
      <c r="I29">
        <v>294.2303</v>
      </c>
      <c r="J29">
        <v>122.61143506215062</v>
      </c>
      <c r="K29">
        <v>536.36474999999996</v>
      </c>
      <c r="L29">
        <v>104.03916611042391</v>
      </c>
    </row>
    <row r="30" spans="4:12" ht="14.4" customHeight="1" x14ac:dyDescent="0.25">
      <c r="D30" s="1">
        <v>120</v>
      </c>
      <c r="E30" s="1"/>
      <c r="F30" s="1"/>
      <c r="K30">
        <v>550.67387500000007</v>
      </c>
      <c r="L30">
        <v>110.00315582724151</v>
      </c>
    </row>
    <row r="31" spans="4:12" ht="14.4" customHeight="1" x14ac:dyDescent="0.25">
      <c r="D31" s="1">
        <v>125</v>
      </c>
      <c r="E31" s="1"/>
      <c r="F31" s="1"/>
      <c r="K31">
        <v>564.92087500000002</v>
      </c>
      <c r="L31">
        <v>114.91742143507084</v>
      </c>
    </row>
    <row r="32" spans="4:12" ht="14.4" customHeight="1" x14ac:dyDescent="0.25">
      <c r="D32" s="1">
        <v>130</v>
      </c>
      <c r="E32" s="1"/>
      <c r="F32" s="1"/>
      <c r="K32">
        <v>596.57171428571439</v>
      </c>
      <c r="L32">
        <v>86.597017837028744</v>
      </c>
    </row>
    <row r="33" spans="4:12" ht="14.4" customHeight="1" x14ac:dyDescent="0.25">
      <c r="D33" s="1">
        <v>135</v>
      </c>
      <c r="E33" s="1"/>
      <c r="F33" s="1"/>
      <c r="K33">
        <v>610.33742857142863</v>
      </c>
      <c r="L33">
        <v>81.877654574981463</v>
      </c>
    </row>
    <row r="34" spans="4:12" ht="14.4" customHeight="1" x14ac:dyDescent="0.25">
      <c r="D34" s="1">
        <v>140</v>
      </c>
      <c r="E34" s="1"/>
      <c r="F34" s="1"/>
      <c r="K34">
        <v>618.73400000000004</v>
      </c>
      <c r="L34">
        <v>81.578283636434804</v>
      </c>
    </row>
    <row r="35" spans="4:12" ht="14.4" customHeight="1" x14ac:dyDescent="0.25">
      <c r="D35" s="1">
        <v>145</v>
      </c>
      <c r="E35" s="1"/>
      <c r="F35" s="1"/>
      <c r="K35">
        <v>628.36728571428569</v>
      </c>
      <c r="L35">
        <v>80.380339923806233</v>
      </c>
    </row>
    <row r="36" spans="4:12" ht="14.4" customHeight="1" x14ac:dyDescent="0.25">
      <c r="D36" s="1">
        <v>150</v>
      </c>
      <c r="E36" s="1"/>
      <c r="F36" s="1"/>
    </row>
    <row r="37" spans="4:12" ht="14.4" customHeight="1" x14ac:dyDescent="0.25">
      <c r="D37" s="1">
        <v>155</v>
      </c>
      <c r="E37" s="1"/>
      <c r="F37" s="1"/>
    </row>
    <row r="38" spans="4:12" ht="14.4" customHeight="1" x14ac:dyDescent="0.25">
      <c r="D38" s="1">
        <v>160</v>
      </c>
      <c r="E38" s="1"/>
      <c r="F38" s="1"/>
    </row>
    <row r="39" spans="4:12" ht="14.4" customHeight="1" x14ac:dyDescent="0.25">
      <c r="D39" s="1">
        <v>165</v>
      </c>
      <c r="E39" s="1"/>
      <c r="F39" s="1"/>
    </row>
    <row r="40" spans="4:12" ht="14.4" customHeight="1" x14ac:dyDescent="0.25">
      <c r="D40" s="1">
        <v>170</v>
      </c>
      <c r="E40" s="1"/>
      <c r="F40" s="1"/>
    </row>
    <row r="41" spans="4:12" ht="14.4" customHeight="1" x14ac:dyDescent="0.25">
      <c r="D41" s="1">
        <v>175</v>
      </c>
      <c r="E41" s="1"/>
      <c r="F41" s="1"/>
    </row>
    <row r="42" spans="4:12" ht="14.4" customHeight="1" x14ac:dyDescent="0.25">
      <c r="D42" s="1">
        <v>180</v>
      </c>
      <c r="E42" s="1"/>
      <c r="F42" s="1"/>
    </row>
    <row r="43" spans="4:12" ht="14.4" customHeight="1" x14ac:dyDescent="0.25">
      <c r="D43" s="1">
        <v>185</v>
      </c>
      <c r="E43" s="1"/>
      <c r="F43" s="1"/>
    </row>
  </sheetData>
  <phoneticPr fontId="3" type="noConversion"/>
  <conditionalFormatting sqref="Q41:Q4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{A19D23AF-746E-484E-A6F0-6B56EED4D1A6}</x14:id>
        </ext>
      </extLst>
    </cfRule>
  </conditionalFormatting>
  <conditionalFormatting sqref="G36:H4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{3C2ACC96-97B9-47A0-95E1-B748BCB6E1BD}</x14:id>
        </ext>
      </extLst>
    </cfRule>
  </conditionalFormatting>
  <conditionalFormatting sqref="I37:J4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{215128D4-4B0B-4BE3-96A1-33FF0CC4BB21}</x14:id>
        </ext>
      </extLst>
    </cfRule>
  </conditionalFormatting>
  <conditionalFormatting sqref="K41:L4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{22762022-0560-47AE-A2E8-8B542A17CED3}</x14:id>
        </ext>
      </extLst>
    </cfRule>
  </conditionalFormatting>
  <conditionalFormatting sqref="N4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{6F0241A0-F16B-4321-B632-0AF66E347398}</x14:id>
        </ext>
      </extLst>
    </cfRule>
  </conditionalFormatting>
  <conditionalFormatting sqref="O41:O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{084D958D-FD43-4249-B803-5C401EC01555}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9D23AF-746E-484E-A6F0-6B56EED4D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Q41:Q42</xm:sqref>
        </x14:conditionalFormatting>
        <x14:conditionalFormatting xmlns:xm="http://schemas.microsoft.com/office/excel/2006/main">
          <x14:cfRule type="dataBar" id="{3C2ACC96-97B9-47A0-95E1-B748BCB6E1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G36:H43</xm:sqref>
        </x14:conditionalFormatting>
        <x14:conditionalFormatting xmlns:xm="http://schemas.microsoft.com/office/excel/2006/main">
          <x14:cfRule type="dataBar" id="{215128D4-4B0B-4BE3-96A1-33FF0CC4BB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I37:J43</xm:sqref>
        </x14:conditionalFormatting>
        <x14:conditionalFormatting xmlns:xm="http://schemas.microsoft.com/office/excel/2006/main">
          <x14:cfRule type="dataBar" id="{22762022-0560-47AE-A2E8-8B542A17CE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K41:L41</xm:sqref>
        </x14:conditionalFormatting>
        <x14:conditionalFormatting xmlns:xm="http://schemas.microsoft.com/office/excel/2006/main">
          <x14:cfRule type="dataBar" id="{6F0241A0-F16B-4321-B632-0AF66E347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N41</xm:sqref>
        </x14:conditionalFormatting>
        <x14:conditionalFormatting xmlns:xm="http://schemas.microsoft.com/office/excel/2006/main">
          <x14:cfRule type="dataBar" id="{084D958D-FD43-4249-B803-5C401EC015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O41:O42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H5:AG10"/>
  <sheetViews>
    <sheetView topLeftCell="B2" zoomScale="85" zoomScaleNormal="85" workbookViewId="0">
      <selection activeCell="J10" sqref="J10:X10"/>
    </sheetView>
  </sheetViews>
  <sheetFormatPr defaultRowHeight="14.4" x14ac:dyDescent="0.25"/>
  <cols>
    <col min="9" max="9" width="29.5546875" customWidth="1"/>
  </cols>
  <sheetData>
    <row r="5" spans="8:33" x14ac:dyDescent="0.25">
      <c r="H5" s="2" t="s">
        <v>91</v>
      </c>
      <c r="I5" s="2" t="s">
        <v>92</v>
      </c>
    </row>
    <row r="6" spans="8:33" x14ac:dyDescent="0.25">
      <c r="H6">
        <v>0</v>
      </c>
      <c r="I6">
        <f>AVERAGE(J6:S6)</f>
        <v>100.54499999999999</v>
      </c>
      <c r="J6">
        <v>88.75</v>
      </c>
      <c r="K6">
        <v>90</v>
      </c>
      <c r="L6">
        <v>97.5</v>
      </c>
      <c r="M6">
        <v>111.7</v>
      </c>
      <c r="N6">
        <v>110</v>
      </c>
      <c r="O6">
        <v>96.7</v>
      </c>
      <c r="P6">
        <v>108.3</v>
      </c>
      <c r="Q6">
        <v>118.3</v>
      </c>
      <c r="R6">
        <v>86.7</v>
      </c>
      <c r="S6">
        <v>97.5</v>
      </c>
    </row>
    <row r="7" spans="8:33" x14ac:dyDescent="0.25">
      <c r="H7">
        <v>10</v>
      </c>
      <c r="I7">
        <f>AVERAGE(J7:O7)</f>
        <v>109.16666666666667</v>
      </c>
      <c r="J7">
        <v>115</v>
      </c>
      <c r="K7">
        <v>105</v>
      </c>
      <c r="L7">
        <v>95</v>
      </c>
      <c r="M7">
        <v>110</v>
      </c>
      <c r="N7">
        <v>120</v>
      </c>
      <c r="O7" s="15">
        <v>110</v>
      </c>
    </row>
    <row r="8" spans="8:33" x14ac:dyDescent="0.25">
      <c r="H8">
        <v>15</v>
      </c>
      <c r="I8">
        <f>AVERAGE(J8:AG8)</f>
        <v>113.54166666666667</v>
      </c>
      <c r="J8">
        <v>105</v>
      </c>
      <c r="K8">
        <v>145</v>
      </c>
      <c r="L8">
        <v>115</v>
      </c>
      <c r="M8">
        <v>110</v>
      </c>
      <c r="N8">
        <v>100</v>
      </c>
      <c r="O8">
        <v>90</v>
      </c>
      <c r="P8">
        <v>150</v>
      </c>
      <c r="Q8">
        <v>140</v>
      </c>
      <c r="R8">
        <v>145</v>
      </c>
      <c r="S8">
        <v>90</v>
      </c>
      <c r="T8">
        <v>110</v>
      </c>
      <c r="U8">
        <v>100</v>
      </c>
      <c r="V8">
        <v>155</v>
      </c>
      <c r="W8">
        <v>100</v>
      </c>
      <c r="X8">
        <v>110</v>
      </c>
      <c r="Y8" s="15">
        <v>100</v>
      </c>
      <c r="Z8">
        <v>105</v>
      </c>
      <c r="AA8">
        <v>95</v>
      </c>
      <c r="AB8">
        <v>105</v>
      </c>
      <c r="AC8">
        <v>125</v>
      </c>
      <c r="AD8">
        <v>110</v>
      </c>
      <c r="AE8">
        <v>125</v>
      </c>
      <c r="AF8">
        <v>90</v>
      </c>
      <c r="AG8">
        <v>105</v>
      </c>
    </row>
    <row r="9" spans="8:33" x14ac:dyDescent="0.25">
      <c r="H9">
        <v>40</v>
      </c>
      <c r="I9">
        <f>AVERAGE(J9:T9)</f>
        <v>144.54545454545453</v>
      </c>
      <c r="J9">
        <v>115</v>
      </c>
      <c r="K9">
        <v>135</v>
      </c>
      <c r="L9">
        <v>150</v>
      </c>
      <c r="M9" s="4">
        <v>180</v>
      </c>
      <c r="N9" s="4">
        <v>150</v>
      </c>
      <c r="O9" s="4">
        <v>150</v>
      </c>
      <c r="P9" s="4">
        <v>125</v>
      </c>
      <c r="Q9" s="4">
        <v>150</v>
      </c>
      <c r="R9" s="4">
        <v>145</v>
      </c>
      <c r="S9" s="4">
        <v>145</v>
      </c>
      <c r="T9" s="4">
        <v>145</v>
      </c>
    </row>
    <row r="10" spans="8:33" x14ac:dyDescent="0.25">
      <c r="H10">
        <v>100</v>
      </c>
      <c r="I10">
        <f>AVERAGE(J10:X10)</f>
        <v>258.16666666666669</v>
      </c>
      <c r="J10">
        <v>240</v>
      </c>
      <c r="K10">
        <v>290</v>
      </c>
      <c r="L10">
        <v>250</v>
      </c>
      <c r="M10">
        <v>250</v>
      </c>
      <c r="N10">
        <v>222.5</v>
      </c>
      <c r="O10">
        <v>260</v>
      </c>
      <c r="P10">
        <v>270</v>
      </c>
      <c r="Q10">
        <v>210</v>
      </c>
      <c r="R10">
        <v>260</v>
      </c>
      <c r="S10">
        <v>275</v>
      </c>
      <c r="T10">
        <v>305</v>
      </c>
      <c r="U10">
        <v>300</v>
      </c>
      <c r="V10">
        <v>190</v>
      </c>
      <c r="W10">
        <v>260</v>
      </c>
      <c r="X10">
        <v>290</v>
      </c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3:DL121"/>
  <sheetViews>
    <sheetView topLeftCell="O67" zoomScale="70" zoomScaleNormal="70" workbookViewId="0">
      <selection activeCell="AP84" sqref="AP84:AP113"/>
    </sheetView>
  </sheetViews>
  <sheetFormatPr defaultRowHeight="14.4" x14ac:dyDescent="0.25"/>
  <cols>
    <col min="2" max="2" width="38.21875" customWidth="1"/>
  </cols>
  <sheetData>
    <row r="3" spans="2:116" x14ac:dyDescent="0.25">
      <c r="B3" s="7" t="s">
        <v>209</v>
      </c>
      <c r="C3" s="33" t="s">
        <v>210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 t="s">
        <v>217</v>
      </c>
      <c r="AB3" s="33"/>
      <c r="AC3" s="33"/>
      <c r="AD3" s="33"/>
      <c r="AE3" s="33"/>
      <c r="AF3" s="33"/>
      <c r="AG3" s="33" t="s">
        <v>224</v>
      </c>
      <c r="AH3" s="33"/>
      <c r="AI3" s="33"/>
      <c r="AJ3" s="33"/>
      <c r="AK3" s="33"/>
      <c r="AL3" s="33"/>
      <c r="AM3" s="33" t="s">
        <v>225</v>
      </c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 t="s">
        <v>229</v>
      </c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 t="s">
        <v>234</v>
      </c>
      <c r="BX3" s="33"/>
      <c r="BY3" s="33"/>
      <c r="BZ3" s="33"/>
      <c r="CA3" s="33"/>
      <c r="CB3" s="33"/>
      <c r="CC3" s="33" t="s">
        <v>235</v>
      </c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 t="s">
        <v>236</v>
      </c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</row>
    <row r="4" spans="2:116" x14ac:dyDescent="0.25">
      <c r="B4" s="6" t="s">
        <v>30</v>
      </c>
      <c r="C4" s="32" t="s">
        <v>31</v>
      </c>
      <c r="D4" s="32"/>
      <c r="E4" s="32"/>
      <c r="F4" s="32"/>
      <c r="G4" s="32"/>
      <c r="H4" s="32"/>
      <c r="I4" s="32" t="s">
        <v>32</v>
      </c>
      <c r="J4" s="32"/>
      <c r="K4" s="32"/>
      <c r="L4" s="32"/>
      <c r="M4" s="32"/>
      <c r="N4" s="32"/>
      <c r="O4" s="32" t="s">
        <v>33</v>
      </c>
      <c r="P4" s="32"/>
      <c r="Q4" s="32"/>
      <c r="R4" s="32"/>
      <c r="S4" s="32"/>
      <c r="T4" s="32"/>
      <c r="U4" s="32" t="s">
        <v>214</v>
      </c>
      <c r="V4" s="32"/>
      <c r="W4" s="32"/>
      <c r="X4" s="32"/>
      <c r="Y4" s="32"/>
      <c r="Z4" s="32"/>
      <c r="AA4" s="32" t="s">
        <v>31</v>
      </c>
      <c r="AB4" s="32"/>
      <c r="AC4" s="32"/>
      <c r="AD4" s="32" t="s">
        <v>220</v>
      </c>
      <c r="AE4" s="32"/>
      <c r="AF4" s="32"/>
      <c r="AG4" s="32" t="s">
        <v>31</v>
      </c>
      <c r="AH4" s="32"/>
      <c r="AI4" s="32"/>
      <c r="AJ4" s="32" t="s">
        <v>220</v>
      </c>
      <c r="AK4" s="32"/>
      <c r="AL4" s="32"/>
      <c r="AM4" s="32" t="s">
        <v>31</v>
      </c>
      <c r="AN4" s="32"/>
      <c r="AO4" s="32"/>
      <c r="AP4" s="32"/>
      <c r="AQ4" s="32"/>
      <c r="AR4" s="32"/>
      <c r="AS4" s="32" t="s">
        <v>32</v>
      </c>
      <c r="AT4" s="32"/>
      <c r="AU4" s="32"/>
      <c r="AV4" s="32"/>
      <c r="AW4" s="32"/>
      <c r="AX4" s="32"/>
      <c r="AY4" s="32" t="s">
        <v>33</v>
      </c>
      <c r="AZ4" s="32"/>
      <c r="BA4" s="32"/>
      <c r="BB4" s="32"/>
      <c r="BC4" s="32"/>
      <c r="BD4" s="32"/>
      <c r="BE4" s="32" t="s">
        <v>227</v>
      </c>
      <c r="BF4" s="32"/>
      <c r="BG4" s="32"/>
      <c r="BH4" s="32"/>
      <c r="BI4" s="32"/>
      <c r="BJ4" s="32"/>
      <c r="BK4" s="32" t="s">
        <v>230</v>
      </c>
      <c r="BL4" s="32"/>
      <c r="BM4" s="32"/>
      <c r="BN4" s="32"/>
      <c r="BO4" s="32"/>
      <c r="BP4" s="32"/>
      <c r="BQ4" s="32" t="s">
        <v>233</v>
      </c>
      <c r="BR4" s="32"/>
      <c r="BS4" s="32"/>
      <c r="BT4" s="32"/>
      <c r="BU4" s="32"/>
      <c r="BV4" s="32"/>
      <c r="BW4" s="32" t="s">
        <v>227</v>
      </c>
      <c r="BX4" s="32"/>
      <c r="BY4" s="32"/>
      <c r="BZ4" s="32"/>
      <c r="CA4" s="32"/>
      <c r="CB4" s="32"/>
    </row>
    <row r="5" spans="2:116" ht="57.6" x14ac:dyDescent="0.25">
      <c r="B5" s="1"/>
      <c r="C5" s="2" t="s">
        <v>1</v>
      </c>
      <c r="D5" s="2" t="s">
        <v>0</v>
      </c>
      <c r="E5" s="2" t="s">
        <v>103</v>
      </c>
      <c r="F5" s="10" t="s">
        <v>183</v>
      </c>
      <c r="G5" s="2" t="s">
        <v>2</v>
      </c>
      <c r="H5" s="2" t="s">
        <v>4</v>
      </c>
      <c r="I5" s="2" t="s">
        <v>1</v>
      </c>
      <c r="J5" s="2" t="s">
        <v>0</v>
      </c>
      <c r="K5" s="2" t="s">
        <v>103</v>
      </c>
      <c r="L5" s="10" t="s">
        <v>183</v>
      </c>
      <c r="M5" s="2" t="s">
        <v>2</v>
      </c>
      <c r="N5" s="2" t="s">
        <v>4</v>
      </c>
      <c r="O5" s="2" t="s">
        <v>1</v>
      </c>
      <c r="P5" s="2" t="s">
        <v>0</v>
      </c>
      <c r="Q5" s="2" t="s">
        <v>103</v>
      </c>
      <c r="R5" s="10" t="s">
        <v>183</v>
      </c>
      <c r="S5" s="2" t="s">
        <v>2</v>
      </c>
      <c r="T5" s="2" t="s">
        <v>4</v>
      </c>
      <c r="U5" s="2" t="s">
        <v>1</v>
      </c>
      <c r="V5" s="2" t="s">
        <v>0</v>
      </c>
      <c r="W5" s="2" t="s">
        <v>103</v>
      </c>
      <c r="X5" s="10" t="s">
        <v>183</v>
      </c>
      <c r="Y5" s="2" t="s">
        <v>2</v>
      </c>
      <c r="Z5" s="2" t="s">
        <v>4</v>
      </c>
      <c r="AA5" s="2" t="s">
        <v>1</v>
      </c>
      <c r="AB5" s="2" t="s">
        <v>2</v>
      </c>
      <c r="AC5" s="2" t="s">
        <v>4</v>
      </c>
      <c r="AD5" s="2" t="s">
        <v>1</v>
      </c>
      <c r="AE5" s="2" t="s">
        <v>2</v>
      </c>
      <c r="AF5" s="2" t="s">
        <v>4</v>
      </c>
      <c r="AG5" s="2" t="s">
        <v>1</v>
      </c>
      <c r="AH5" s="2" t="s">
        <v>2</v>
      </c>
      <c r="AI5" s="2" t="s">
        <v>4</v>
      </c>
      <c r="AJ5" s="2" t="s">
        <v>1</v>
      </c>
      <c r="AK5" s="2" t="s">
        <v>2</v>
      </c>
      <c r="AL5" s="2" t="s">
        <v>4</v>
      </c>
      <c r="AM5" s="2" t="s">
        <v>1</v>
      </c>
      <c r="AN5" s="2" t="s">
        <v>0</v>
      </c>
      <c r="AO5" s="2" t="s">
        <v>103</v>
      </c>
      <c r="AP5" s="10" t="s">
        <v>183</v>
      </c>
      <c r="AQ5" s="2" t="s">
        <v>2</v>
      </c>
      <c r="AR5" s="2" t="s">
        <v>4</v>
      </c>
      <c r="AS5" s="2" t="s">
        <v>1</v>
      </c>
      <c r="AT5" s="2" t="s">
        <v>0</v>
      </c>
      <c r="AU5" s="2" t="s">
        <v>103</v>
      </c>
      <c r="AV5" s="10" t="s">
        <v>183</v>
      </c>
      <c r="AW5" s="2" t="s">
        <v>2</v>
      </c>
      <c r="AX5" s="2" t="s">
        <v>4</v>
      </c>
      <c r="AY5" s="2" t="s">
        <v>1</v>
      </c>
      <c r="AZ5" s="2" t="s">
        <v>0</v>
      </c>
      <c r="BA5" s="2" t="s">
        <v>103</v>
      </c>
      <c r="BB5" s="10" t="s">
        <v>183</v>
      </c>
      <c r="BC5" s="2" t="s">
        <v>2</v>
      </c>
      <c r="BD5" s="2" t="s">
        <v>4</v>
      </c>
      <c r="BE5" s="2" t="s">
        <v>1</v>
      </c>
      <c r="BF5" s="2" t="s">
        <v>0</v>
      </c>
      <c r="BG5" s="2" t="s">
        <v>103</v>
      </c>
      <c r="BH5" s="10" t="s">
        <v>183</v>
      </c>
      <c r="BI5" s="2" t="s">
        <v>2</v>
      </c>
      <c r="BJ5" s="2" t="s">
        <v>4</v>
      </c>
      <c r="BK5" s="2" t="s">
        <v>1</v>
      </c>
      <c r="BL5" s="2" t="s">
        <v>0</v>
      </c>
      <c r="BM5" s="2" t="s">
        <v>103</v>
      </c>
      <c r="BN5" s="10" t="s">
        <v>183</v>
      </c>
      <c r="BO5" s="2" t="s">
        <v>2</v>
      </c>
      <c r="BP5" s="2" t="s">
        <v>4</v>
      </c>
      <c r="BQ5" s="2" t="s">
        <v>1</v>
      </c>
      <c r="BR5" s="2" t="s">
        <v>0</v>
      </c>
      <c r="BS5" s="2" t="s">
        <v>103</v>
      </c>
      <c r="BT5" s="10" t="s">
        <v>183</v>
      </c>
      <c r="BU5" s="2" t="s">
        <v>2</v>
      </c>
      <c r="BV5" s="2" t="s">
        <v>4</v>
      </c>
      <c r="BW5" s="2" t="s">
        <v>1</v>
      </c>
      <c r="BX5" s="2" t="s">
        <v>0</v>
      </c>
      <c r="BY5" s="2" t="s">
        <v>103</v>
      </c>
      <c r="BZ5" s="10" t="s">
        <v>183</v>
      </c>
      <c r="CA5" s="2" t="s">
        <v>2</v>
      </c>
      <c r="CB5" s="2" t="s">
        <v>4</v>
      </c>
    </row>
    <row r="6" spans="2:116" x14ac:dyDescent="0.25">
      <c r="B6" s="1">
        <v>1</v>
      </c>
      <c r="C6" s="3">
        <v>0</v>
      </c>
      <c r="D6">
        <v>1167.547</v>
      </c>
      <c r="E6">
        <v>990.37099999999998</v>
      </c>
      <c r="F6">
        <f>D6-E6</f>
        <v>177.17600000000004</v>
      </c>
      <c r="G6" s="1"/>
      <c r="H6" s="5">
        <v>105</v>
      </c>
      <c r="I6" s="3">
        <v>0</v>
      </c>
      <c r="J6">
        <v>1187.0740000000001</v>
      </c>
      <c r="K6">
        <v>990.37099999999998</v>
      </c>
      <c r="L6">
        <f>J6-K6</f>
        <v>196.70300000000009</v>
      </c>
      <c r="M6" s="1"/>
      <c r="N6" s="5">
        <f>29*5</f>
        <v>145</v>
      </c>
      <c r="O6" s="3">
        <v>0</v>
      </c>
      <c r="P6">
        <v>1119.4749999999999</v>
      </c>
      <c r="Q6">
        <v>990.37099999999998</v>
      </c>
      <c r="R6">
        <f>P6-Q6</f>
        <v>129.10399999999993</v>
      </c>
      <c r="S6" s="1"/>
      <c r="T6" s="5">
        <f>23*5</f>
        <v>115</v>
      </c>
      <c r="U6" s="3">
        <v>0</v>
      </c>
      <c r="W6">
        <v>990.37099999999998</v>
      </c>
      <c r="Y6" s="1"/>
      <c r="Z6" s="5">
        <v>110</v>
      </c>
      <c r="AA6" s="3">
        <v>0</v>
      </c>
      <c r="AB6" s="1"/>
      <c r="AC6" s="5">
        <v>100</v>
      </c>
      <c r="AD6" s="3">
        <v>0</v>
      </c>
      <c r="AE6" s="1"/>
      <c r="AF6" s="5">
        <v>90</v>
      </c>
      <c r="AG6" s="3">
        <v>0</v>
      </c>
      <c r="AH6" s="1"/>
      <c r="AI6" s="5">
        <v>150</v>
      </c>
      <c r="AJ6" s="3">
        <v>0</v>
      </c>
      <c r="AK6" s="1"/>
      <c r="AL6" s="5">
        <v>140</v>
      </c>
      <c r="AM6" s="3">
        <v>0</v>
      </c>
      <c r="AN6">
        <v>1067.4359999999999</v>
      </c>
      <c r="AO6">
        <v>939.41499999999996</v>
      </c>
      <c r="AP6">
        <f>AN6-AO6</f>
        <v>128.02099999999996</v>
      </c>
      <c r="AQ6" s="1"/>
      <c r="AR6" s="5">
        <f>29*5</f>
        <v>145</v>
      </c>
      <c r="AS6" s="3">
        <v>0</v>
      </c>
      <c r="AT6">
        <v>1217.787</v>
      </c>
      <c r="AU6">
        <v>939.41499999999996</v>
      </c>
      <c r="AV6">
        <f>AT6-AU6</f>
        <v>278.37200000000007</v>
      </c>
      <c r="AW6" s="1"/>
      <c r="AX6" s="5">
        <v>90</v>
      </c>
      <c r="AY6" s="3">
        <v>0</v>
      </c>
      <c r="BC6" s="1"/>
      <c r="BD6" s="5">
        <v>110</v>
      </c>
      <c r="BE6" s="3">
        <v>0</v>
      </c>
      <c r="BF6">
        <v>1182.0250000000001</v>
      </c>
      <c r="BG6">
        <v>967.43399999999997</v>
      </c>
      <c r="BH6">
        <f>BF6-BG6</f>
        <v>214.59100000000012</v>
      </c>
      <c r="BJ6" s="5">
        <v>100</v>
      </c>
      <c r="BK6" s="3">
        <v>0</v>
      </c>
      <c r="BL6">
        <v>1235.675</v>
      </c>
      <c r="BM6">
        <v>967.43399999999997</v>
      </c>
      <c r="BN6">
        <f>BL6-BM6</f>
        <v>268.24099999999999</v>
      </c>
      <c r="BO6" s="1"/>
      <c r="BP6" s="5">
        <v>155</v>
      </c>
      <c r="BQ6" s="3">
        <v>0</v>
      </c>
      <c r="BR6">
        <v>1177.1110000000001</v>
      </c>
      <c r="BS6">
        <v>967.43399999999997</v>
      </c>
      <c r="BT6">
        <f>BR6-BS6</f>
        <v>209.67700000000013</v>
      </c>
      <c r="BU6" s="1"/>
      <c r="BV6" s="5">
        <v>100</v>
      </c>
      <c r="BW6" s="3">
        <v>0</v>
      </c>
      <c r="BX6">
        <v>1244.635</v>
      </c>
      <c r="BY6">
        <v>974.13900000000001</v>
      </c>
      <c r="BZ6">
        <f>BX6-BY6</f>
        <v>270.49599999999998</v>
      </c>
      <c r="CA6" t="s">
        <v>215</v>
      </c>
      <c r="CB6" s="5">
        <v>110</v>
      </c>
    </row>
    <row r="7" spans="2:116" x14ac:dyDescent="0.25">
      <c r="B7" s="1">
        <v>2</v>
      </c>
      <c r="C7" s="3">
        <v>5</v>
      </c>
      <c r="D7">
        <v>1097.568</v>
      </c>
      <c r="E7">
        <v>964.995</v>
      </c>
      <c r="F7">
        <f t="shared" ref="F7:F70" si="0">D7-E7</f>
        <v>132.57299999999998</v>
      </c>
      <c r="G7" s="1"/>
      <c r="H7" s="5">
        <v>130</v>
      </c>
      <c r="I7" s="3">
        <v>5</v>
      </c>
      <c r="J7">
        <v>1124.576</v>
      </c>
      <c r="K7">
        <v>964.995</v>
      </c>
      <c r="L7">
        <f t="shared" ref="L7:L70" si="1">J7-K7</f>
        <v>159.58100000000002</v>
      </c>
      <c r="M7" s="1"/>
      <c r="N7" s="5"/>
      <c r="O7" s="3">
        <v>5</v>
      </c>
      <c r="P7">
        <v>1068.0830000000001</v>
      </c>
      <c r="Q7">
        <v>964.995</v>
      </c>
      <c r="R7">
        <f t="shared" ref="R7:R70" si="2">P7-Q7</f>
        <v>103.08800000000008</v>
      </c>
      <c r="S7" s="1"/>
      <c r="T7" s="5">
        <f>25*5</f>
        <v>125</v>
      </c>
      <c r="U7" s="3">
        <v>5</v>
      </c>
      <c r="W7">
        <v>964.995</v>
      </c>
      <c r="Y7" s="1"/>
      <c r="Z7" s="5"/>
      <c r="AA7" s="3">
        <v>5</v>
      </c>
      <c r="AB7" s="1"/>
      <c r="AC7" s="5">
        <v>110</v>
      </c>
      <c r="AD7" s="3">
        <v>5</v>
      </c>
      <c r="AE7" s="1"/>
      <c r="AF7" s="5">
        <v>110</v>
      </c>
      <c r="AG7" s="3">
        <v>5</v>
      </c>
      <c r="AH7" s="1"/>
      <c r="AI7" s="5">
        <v>145</v>
      </c>
      <c r="AJ7" s="3">
        <v>5</v>
      </c>
      <c r="AK7" s="1"/>
      <c r="AL7" s="5"/>
      <c r="AM7" s="3">
        <v>5</v>
      </c>
      <c r="AN7">
        <v>1028.723</v>
      </c>
      <c r="AO7">
        <v>924.48599999999999</v>
      </c>
      <c r="AP7">
        <f t="shared" ref="AP7:AP70" si="3">AN7-AO7</f>
        <v>104.23699999999997</v>
      </c>
      <c r="AQ7" s="1"/>
      <c r="AR7" s="5"/>
      <c r="AS7" s="3">
        <v>5</v>
      </c>
      <c r="AT7">
        <v>1166.2239999999999</v>
      </c>
      <c r="AU7">
        <v>924.48599999999999</v>
      </c>
      <c r="AV7">
        <f t="shared" ref="AV7:AV70" si="4">AT7-AU7</f>
        <v>241.73799999999994</v>
      </c>
      <c r="AW7" s="1"/>
      <c r="AX7" s="5"/>
      <c r="AY7" s="3">
        <v>5</v>
      </c>
      <c r="BC7" s="1"/>
      <c r="BD7" s="5">
        <v>110</v>
      </c>
      <c r="BE7" s="3">
        <v>5</v>
      </c>
      <c r="BF7">
        <v>1122.1089999999999</v>
      </c>
      <c r="BG7">
        <v>948.14400000000001</v>
      </c>
      <c r="BH7">
        <f t="shared" ref="BH7:BH70" si="5">BF7-BG7</f>
        <v>173.96499999999992</v>
      </c>
      <c r="BJ7" s="5"/>
      <c r="BK7" s="3">
        <v>5</v>
      </c>
      <c r="BL7">
        <v>1154.7070000000001</v>
      </c>
      <c r="BM7">
        <v>948.14400000000001</v>
      </c>
      <c r="BN7">
        <f t="shared" ref="BN7:BN70" si="6">BL7-BM7</f>
        <v>206.5630000000001</v>
      </c>
      <c r="BO7" s="1"/>
      <c r="BP7" s="5"/>
      <c r="BQ7" s="3">
        <v>5</v>
      </c>
      <c r="BR7">
        <v>1115.076</v>
      </c>
      <c r="BS7">
        <v>948.14400000000001</v>
      </c>
      <c r="BT7">
        <f t="shared" ref="BT7:BT68" si="7">BR7-BS7</f>
        <v>166.93200000000002</v>
      </c>
      <c r="BU7" s="1"/>
      <c r="BV7" s="5">
        <v>105</v>
      </c>
      <c r="BW7" s="3">
        <v>5</v>
      </c>
      <c r="BX7">
        <v>1160.694</v>
      </c>
      <c r="BY7">
        <v>942.15</v>
      </c>
      <c r="BZ7">
        <f t="shared" ref="BZ7:BZ70" si="8">BX7-BY7</f>
        <v>218.54399999999998</v>
      </c>
      <c r="CB7" s="5">
        <v>125</v>
      </c>
    </row>
    <row r="8" spans="2:116" x14ac:dyDescent="0.25">
      <c r="B8" s="1">
        <v>3</v>
      </c>
      <c r="C8" s="3">
        <v>10</v>
      </c>
      <c r="D8">
        <v>1078.569</v>
      </c>
      <c r="E8">
        <v>955.71799999999996</v>
      </c>
      <c r="F8">
        <f t="shared" si="0"/>
        <v>122.851</v>
      </c>
      <c r="G8" s="1"/>
      <c r="H8" s="4"/>
      <c r="I8" s="3">
        <v>10</v>
      </c>
      <c r="J8">
        <v>1102.884</v>
      </c>
      <c r="K8">
        <v>955.71799999999996</v>
      </c>
      <c r="L8">
        <f t="shared" si="1"/>
        <v>147.16600000000005</v>
      </c>
      <c r="M8" s="1"/>
      <c r="N8" s="4"/>
      <c r="O8" s="3">
        <v>10</v>
      </c>
      <c r="P8">
        <v>1056.896</v>
      </c>
      <c r="Q8">
        <v>955.71799999999996</v>
      </c>
      <c r="R8">
        <f t="shared" si="2"/>
        <v>101.178</v>
      </c>
      <c r="S8" s="1"/>
      <c r="T8" s="4"/>
      <c r="U8" s="3">
        <v>10</v>
      </c>
      <c r="W8">
        <v>955.71799999999996</v>
      </c>
      <c r="Y8" s="1"/>
      <c r="Z8" s="4"/>
      <c r="AA8" s="3">
        <v>10</v>
      </c>
      <c r="AB8" s="1"/>
      <c r="AC8" s="4"/>
      <c r="AD8" s="3">
        <v>10</v>
      </c>
      <c r="AE8" s="1" t="s">
        <v>215</v>
      </c>
      <c r="AF8" s="5">
        <f>28*5</f>
        <v>140</v>
      </c>
      <c r="AG8" s="3">
        <v>10</v>
      </c>
      <c r="AH8" s="1"/>
      <c r="AI8" s="4"/>
      <c r="AJ8" s="3">
        <v>10</v>
      </c>
      <c r="AK8" s="1"/>
      <c r="AL8" s="5"/>
      <c r="AM8" s="3">
        <v>10</v>
      </c>
      <c r="AN8">
        <v>1020.091</v>
      </c>
      <c r="AO8">
        <v>915.24599999999998</v>
      </c>
      <c r="AP8">
        <f t="shared" si="3"/>
        <v>104.84500000000003</v>
      </c>
      <c r="AQ8" s="1"/>
      <c r="AR8" s="4"/>
      <c r="AS8" s="3">
        <v>10</v>
      </c>
      <c r="AT8">
        <v>1150.3579999999999</v>
      </c>
      <c r="AU8">
        <v>915.24599999999998</v>
      </c>
      <c r="AV8">
        <f t="shared" si="4"/>
        <v>235.11199999999997</v>
      </c>
      <c r="AW8" s="1"/>
      <c r="AX8" s="4"/>
      <c r="AY8" s="3">
        <v>10</v>
      </c>
      <c r="BC8" s="1"/>
      <c r="BD8" s="4"/>
      <c r="BE8" s="3">
        <v>10</v>
      </c>
      <c r="BF8">
        <v>1091.7</v>
      </c>
      <c r="BG8">
        <v>926.46400000000006</v>
      </c>
      <c r="BH8">
        <f t="shared" si="5"/>
        <v>165.23599999999999</v>
      </c>
      <c r="BI8" t="s">
        <v>232</v>
      </c>
      <c r="BJ8" s="4"/>
      <c r="BK8" s="3">
        <v>10</v>
      </c>
      <c r="BL8">
        <v>1124.028</v>
      </c>
      <c r="BM8">
        <v>926.46400000000006</v>
      </c>
      <c r="BN8">
        <f t="shared" si="6"/>
        <v>197.56399999999996</v>
      </c>
      <c r="BO8" s="1"/>
      <c r="BP8" s="4"/>
      <c r="BQ8" s="3">
        <v>10</v>
      </c>
      <c r="BR8">
        <v>1091.7139999999999</v>
      </c>
      <c r="BS8">
        <v>926.46400000000006</v>
      </c>
      <c r="BT8">
        <f t="shared" si="7"/>
        <v>165.24999999999989</v>
      </c>
      <c r="BU8" s="1"/>
      <c r="BV8" s="4"/>
      <c r="BW8" s="3">
        <v>10</v>
      </c>
      <c r="BX8">
        <v>1139.702</v>
      </c>
      <c r="BY8">
        <v>924.25400000000002</v>
      </c>
      <c r="BZ8">
        <f t="shared" si="8"/>
        <v>215.44799999999998</v>
      </c>
      <c r="CB8" s="4"/>
    </row>
    <row r="9" spans="2:116" x14ac:dyDescent="0.25">
      <c r="B9" s="1">
        <v>4</v>
      </c>
      <c r="C9" s="3">
        <v>15</v>
      </c>
      <c r="D9">
        <v>1053.162</v>
      </c>
      <c r="E9">
        <v>934.99099999999999</v>
      </c>
      <c r="F9">
        <f t="shared" si="0"/>
        <v>118.17100000000005</v>
      </c>
      <c r="G9" s="1"/>
      <c r="H9" s="1"/>
      <c r="I9" s="3">
        <v>15</v>
      </c>
      <c r="J9">
        <v>1073.6469999999999</v>
      </c>
      <c r="K9">
        <v>934.99099999999999</v>
      </c>
      <c r="L9">
        <f t="shared" si="1"/>
        <v>138.65599999999995</v>
      </c>
      <c r="M9" s="1"/>
      <c r="N9" s="1"/>
      <c r="O9" s="3">
        <v>15</v>
      </c>
      <c r="P9">
        <v>1037.2670000000001</v>
      </c>
      <c r="Q9">
        <v>934.99099999999999</v>
      </c>
      <c r="R9">
        <f t="shared" si="2"/>
        <v>102.27600000000007</v>
      </c>
      <c r="S9" s="1"/>
      <c r="T9" s="1"/>
      <c r="U9" s="3">
        <v>15</v>
      </c>
      <c r="W9">
        <v>934.99099999999999</v>
      </c>
      <c r="Y9" s="1"/>
      <c r="Z9" s="1"/>
      <c r="AA9" s="3">
        <v>15</v>
      </c>
      <c r="AB9" s="1"/>
      <c r="AC9" s="1"/>
      <c r="AD9" s="3">
        <v>15</v>
      </c>
      <c r="AE9" s="1"/>
      <c r="AF9" s="4"/>
      <c r="AG9" s="3">
        <v>15</v>
      </c>
      <c r="AH9" s="1"/>
      <c r="AI9" s="1"/>
      <c r="AJ9" s="3">
        <v>15</v>
      </c>
      <c r="AK9" s="1"/>
      <c r="AL9" s="4"/>
      <c r="AM9" s="3">
        <v>15</v>
      </c>
      <c r="AN9">
        <v>1002.3819999999999</v>
      </c>
      <c r="AO9">
        <v>901.202</v>
      </c>
      <c r="AP9">
        <f t="shared" si="3"/>
        <v>101.17999999999995</v>
      </c>
      <c r="AQ9" s="1"/>
      <c r="AR9" s="1"/>
      <c r="AS9" s="3">
        <v>15</v>
      </c>
      <c r="AT9">
        <v>1130.48</v>
      </c>
      <c r="AU9">
        <v>901.202</v>
      </c>
      <c r="AV9">
        <f t="shared" si="4"/>
        <v>229.27800000000002</v>
      </c>
      <c r="AW9" s="1" t="s">
        <v>215</v>
      </c>
      <c r="AX9" s="1"/>
      <c r="AY9" s="3">
        <v>15</v>
      </c>
      <c r="BC9" s="1"/>
      <c r="BD9" s="1"/>
      <c r="BE9" s="3">
        <v>15</v>
      </c>
      <c r="BF9">
        <v>1089.1790000000001</v>
      </c>
      <c r="BG9">
        <v>922.31100000000004</v>
      </c>
      <c r="BH9">
        <f t="shared" si="5"/>
        <v>166.86800000000005</v>
      </c>
      <c r="BK9" s="3">
        <v>15</v>
      </c>
      <c r="BL9">
        <v>1110.19</v>
      </c>
      <c r="BM9">
        <v>922.31100000000004</v>
      </c>
      <c r="BN9">
        <f t="shared" si="6"/>
        <v>187.87900000000002</v>
      </c>
      <c r="BO9" s="1"/>
      <c r="BP9" s="1"/>
      <c r="BQ9" s="3">
        <v>15</v>
      </c>
      <c r="BR9">
        <v>1093.7260000000001</v>
      </c>
      <c r="BS9">
        <v>922.31100000000004</v>
      </c>
      <c r="BT9">
        <f t="shared" si="7"/>
        <v>171.41500000000008</v>
      </c>
      <c r="BU9" s="1" t="s">
        <v>9</v>
      </c>
      <c r="BV9" s="1"/>
      <c r="BW9" s="3">
        <v>15</v>
      </c>
      <c r="BX9">
        <v>1132.537</v>
      </c>
      <c r="BY9">
        <v>920.67200000000003</v>
      </c>
      <c r="BZ9">
        <f t="shared" si="8"/>
        <v>211.86500000000001</v>
      </c>
    </row>
    <row r="10" spans="2:116" x14ac:dyDescent="0.25">
      <c r="B10" s="1">
        <v>5</v>
      </c>
      <c r="C10" s="3">
        <v>20</v>
      </c>
      <c r="D10">
        <v>1040.248</v>
      </c>
      <c r="E10">
        <v>926.27700000000004</v>
      </c>
      <c r="F10">
        <f t="shared" si="0"/>
        <v>113.971</v>
      </c>
      <c r="G10" s="1"/>
      <c r="H10" s="1"/>
      <c r="I10" s="3">
        <v>20</v>
      </c>
      <c r="J10">
        <v>1062.2550000000001</v>
      </c>
      <c r="K10">
        <v>926.27700000000004</v>
      </c>
      <c r="L10">
        <f t="shared" si="1"/>
        <v>135.97800000000007</v>
      </c>
      <c r="M10" s="1"/>
      <c r="N10" s="1"/>
      <c r="O10" s="3">
        <v>20</v>
      </c>
      <c r="P10">
        <v>1027.019</v>
      </c>
      <c r="Q10">
        <v>926.27700000000004</v>
      </c>
      <c r="R10">
        <f t="shared" si="2"/>
        <v>100.74199999999996</v>
      </c>
      <c r="S10" s="1"/>
      <c r="T10" s="1"/>
      <c r="U10" s="3">
        <v>20</v>
      </c>
      <c r="W10">
        <v>926.27700000000004</v>
      </c>
      <c r="Y10" s="1"/>
      <c r="Z10" s="1"/>
      <c r="AA10" s="3">
        <v>20</v>
      </c>
      <c r="AB10" s="1"/>
      <c r="AC10" s="1"/>
      <c r="AD10" s="3">
        <v>20</v>
      </c>
      <c r="AE10" s="1"/>
      <c r="AF10" s="1"/>
      <c r="AG10" s="3">
        <v>20</v>
      </c>
      <c r="AH10" s="1"/>
      <c r="AI10" s="1"/>
      <c r="AJ10" s="3">
        <v>20</v>
      </c>
      <c r="AK10" s="1"/>
      <c r="AL10" s="1"/>
      <c r="AM10" s="3">
        <v>20</v>
      </c>
      <c r="AN10">
        <v>995.06600000000003</v>
      </c>
      <c r="AO10">
        <v>891.78200000000004</v>
      </c>
      <c r="AP10">
        <f t="shared" si="3"/>
        <v>103.28399999999999</v>
      </c>
      <c r="AQ10" s="1"/>
      <c r="AR10" s="1"/>
      <c r="AS10" s="3">
        <v>20</v>
      </c>
      <c r="AT10">
        <v>1120.4159999999999</v>
      </c>
      <c r="AU10">
        <v>891.78200000000004</v>
      </c>
      <c r="AV10">
        <f t="shared" si="4"/>
        <v>228.6339999999999</v>
      </c>
      <c r="AW10" s="1"/>
      <c r="AX10" s="1"/>
      <c r="AY10" s="3">
        <v>20</v>
      </c>
      <c r="BC10" s="1" t="s">
        <v>9</v>
      </c>
      <c r="BD10" s="1"/>
      <c r="BE10" s="3">
        <v>20</v>
      </c>
      <c r="BF10">
        <v>1070.249</v>
      </c>
      <c r="BG10">
        <v>908.75900000000001</v>
      </c>
      <c r="BH10">
        <f t="shared" si="5"/>
        <v>161.49</v>
      </c>
      <c r="BK10" s="3">
        <v>20</v>
      </c>
      <c r="BL10">
        <v>1084.2729999999999</v>
      </c>
      <c r="BM10">
        <v>908.75900000000001</v>
      </c>
      <c r="BN10">
        <f t="shared" si="6"/>
        <v>175.5139999999999</v>
      </c>
      <c r="BO10" s="1"/>
      <c r="BP10" s="1"/>
      <c r="BQ10" s="3">
        <v>20</v>
      </c>
      <c r="BR10">
        <v>1082.7059999999999</v>
      </c>
      <c r="BS10">
        <v>908.75900000000001</v>
      </c>
      <c r="BT10">
        <f t="shared" si="7"/>
        <v>173.94699999999989</v>
      </c>
      <c r="BU10" s="1"/>
      <c r="BV10" s="1"/>
      <c r="BW10" s="3">
        <v>20</v>
      </c>
      <c r="BX10">
        <v>1091.1369999999999</v>
      </c>
      <c r="BY10">
        <v>899.46100000000001</v>
      </c>
      <c r="BZ10">
        <f t="shared" si="8"/>
        <v>191.67599999999993</v>
      </c>
    </row>
    <row r="11" spans="2:116" x14ac:dyDescent="0.25">
      <c r="B11" s="1">
        <v>6</v>
      </c>
      <c r="C11" s="3">
        <v>25</v>
      </c>
      <c r="D11">
        <v>1028.422</v>
      </c>
      <c r="E11">
        <v>916.63300000000004</v>
      </c>
      <c r="F11">
        <f t="shared" si="0"/>
        <v>111.78899999999999</v>
      </c>
      <c r="G11" s="1" t="s">
        <v>9</v>
      </c>
      <c r="H11" s="1"/>
      <c r="I11" s="3">
        <v>25</v>
      </c>
      <c r="J11">
        <v>1045.1559999999999</v>
      </c>
      <c r="K11">
        <v>916.63300000000004</v>
      </c>
      <c r="L11">
        <f t="shared" si="1"/>
        <v>128.52299999999991</v>
      </c>
      <c r="M11" s="1"/>
      <c r="N11" s="1"/>
      <c r="O11" s="3">
        <v>25</v>
      </c>
      <c r="P11">
        <v>1019.253</v>
      </c>
      <c r="Q11">
        <v>916.63300000000004</v>
      </c>
      <c r="R11">
        <f t="shared" si="2"/>
        <v>102.62</v>
      </c>
      <c r="S11" s="1"/>
      <c r="T11" s="1"/>
      <c r="U11" s="3">
        <v>25</v>
      </c>
      <c r="W11">
        <v>916.63300000000004</v>
      </c>
      <c r="Y11" s="1"/>
      <c r="Z11" s="1"/>
      <c r="AA11" s="3">
        <v>25</v>
      </c>
      <c r="AB11" s="1"/>
      <c r="AC11" s="1"/>
      <c r="AD11" s="3">
        <v>25</v>
      </c>
      <c r="AE11" s="1"/>
      <c r="AF11" s="1"/>
      <c r="AG11" s="3">
        <v>25</v>
      </c>
      <c r="AH11" s="1"/>
      <c r="AI11" s="1"/>
      <c r="AJ11" s="3">
        <v>25</v>
      </c>
      <c r="AK11" s="1"/>
      <c r="AL11" s="1"/>
      <c r="AM11" s="3">
        <v>25</v>
      </c>
      <c r="AN11">
        <v>989.50599999999997</v>
      </c>
      <c r="AO11">
        <v>886.32500000000005</v>
      </c>
      <c r="AP11">
        <f t="shared" si="3"/>
        <v>103.18099999999993</v>
      </c>
      <c r="AQ11" s="1"/>
      <c r="AR11" s="1"/>
      <c r="AS11" s="3">
        <v>25</v>
      </c>
      <c r="AT11">
        <v>1124.3389999999999</v>
      </c>
      <c r="AU11">
        <v>886.32500000000005</v>
      </c>
      <c r="AV11">
        <f t="shared" si="4"/>
        <v>238.0139999999999</v>
      </c>
      <c r="AW11" s="1"/>
      <c r="AX11" s="1"/>
      <c r="AY11" s="3">
        <v>25</v>
      </c>
      <c r="BC11" s="1"/>
      <c r="BD11" s="1"/>
      <c r="BE11" s="3">
        <v>25</v>
      </c>
      <c r="BF11">
        <v>1069.386</v>
      </c>
      <c r="BG11">
        <v>904.33299999999997</v>
      </c>
      <c r="BH11">
        <f t="shared" si="5"/>
        <v>165.053</v>
      </c>
      <c r="BK11" s="3">
        <v>25</v>
      </c>
      <c r="BL11">
        <v>1070.6120000000001</v>
      </c>
      <c r="BM11">
        <v>904.33299999999997</v>
      </c>
      <c r="BN11">
        <f t="shared" si="6"/>
        <v>166.27900000000011</v>
      </c>
      <c r="BO11" s="1"/>
      <c r="BP11" s="1"/>
      <c r="BQ11" s="3">
        <v>25</v>
      </c>
      <c r="BR11">
        <v>1079.6579999999999</v>
      </c>
      <c r="BS11">
        <v>904.33299999999997</v>
      </c>
      <c r="BT11">
        <f t="shared" si="7"/>
        <v>175.32499999999993</v>
      </c>
      <c r="BU11" s="1"/>
      <c r="BV11" s="1"/>
      <c r="BW11" s="3">
        <v>25</v>
      </c>
      <c r="BX11">
        <v>1084.671</v>
      </c>
      <c r="BY11">
        <v>892.08199999999999</v>
      </c>
      <c r="BZ11">
        <f t="shared" si="8"/>
        <v>192.58900000000006</v>
      </c>
    </row>
    <row r="12" spans="2:116" x14ac:dyDescent="0.25">
      <c r="B12" s="1">
        <v>7</v>
      </c>
      <c r="C12" s="3">
        <v>30</v>
      </c>
      <c r="D12">
        <v>1044.1279999999999</v>
      </c>
      <c r="E12">
        <v>923.54899999999998</v>
      </c>
      <c r="F12">
        <f t="shared" si="0"/>
        <v>120.57899999999995</v>
      </c>
      <c r="G12" s="1"/>
      <c r="H12" s="1"/>
      <c r="I12" s="3">
        <v>30</v>
      </c>
      <c r="J12">
        <v>1056.373</v>
      </c>
      <c r="K12">
        <v>923.54899999999998</v>
      </c>
      <c r="L12">
        <f t="shared" si="1"/>
        <v>132.82400000000007</v>
      </c>
      <c r="M12" s="1"/>
      <c r="N12" s="1"/>
      <c r="O12" s="3">
        <v>30</v>
      </c>
      <c r="P12">
        <v>1034.846</v>
      </c>
      <c r="Q12">
        <v>923.54899999999998</v>
      </c>
      <c r="R12">
        <f t="shared" si="2"/>
        <v>111.29700000000003</v>
      </c>
      <c r="S12" s="1"/>
      <c r="T12" s="1"/>
      <c r="U12" s="3">
        <v>30</v>
      </c>
      <c r="W12">
        <v>923.54899999999998</v>
      </c>
      <c r="Y12" s="1"/>
      <c r="Z12" s="1"/>
      <c r="AA12" s="3">
        <v>30</v>
      </c>
      <c r="AB12" s="1"/>
      <c r="AC12" s="1"/>
      <c r="AD12" s="3">
        <v>30</v>
      </c>
      <c r="AE12" s="1"/>
      <c r="AF12" s="1"/>
      <c r="AG12" s="3">
        <v>30</v>
      </c>
      <c r="AH12" s="1"/>
      <c r="AI12" s="1"/>
      <c r="AJ12" s="3">
        <v>30</v>
      </c>
      <c r="AK12" s="1"/>
      <c r="AL12" s="1"/>
      <c r="AM12" s="3">
        <v>30</v>
      </c>
      <c r="AN12">
        <v>1001.725</v>
      </c>
      <c r="AO12">
        <v>893.53</v>
      </c>
      <c r="AP12">
        <f t="shared" si="3"/>
        <v>108.19500000000005</v>
      </c>
      <c r="AQ12" s="1"/>
      <c r="AR12" s="1"/>
      <c r="AS12" s="3">
        <v>30</v>
      </c>
      <c r="AT12">
        <v>1140.1659999999999</v>
      </c>
      <c r="AU12">
        <v>893.53</v>
      </c>
      <c r="AV12">
        <f t="shared" si="4"/>
        <v>246.63599999999997</v>
      </c>
      <c r="AW12" s="1"/>
      <c r="AX12" s="1"/>
      <c r="AY12" s="3">
        <v>30</v>
      </c>
      <c r="BC12" s="1"/>
      <c r="BD12" s="1"/>
      <c r="BE12" s="3">
        <v>30</v>
      </c>
      <c r="BF12">
        <v>1075.915</v>
      </c>
      <c r="BG12">
        <v>908.88800000000003</v>
      </c>
      <c r="BH12">
        <f t="shared" si="5"/>
        <v>167.02699999999993</v>
      </c>
      <c r="BK12" s="3">
        <v>30</v>
      </c>
      <c r="BL12">
        <v>1071.0820000000001</v>
      </c>
      <c r="BM12">
        <v>908.88800000000003</v>
      </c>
      <c r="BN12">
        <f t="shared" si="6"/>
        <v>162.19400000000007</v>
      </c>
      <c r="BO12" s="1"/>
      <c r="BP12" s="1"/>
      <c r="BQ12" s="3">
        <v>30</v>
      </c>
      <c r="BR12">
        <v>1080.5519999999999</v>
      </c>
      <c r="BS12">
        <v>908.88800000000003</v>
      </c>
      <c r="BT12">
        <f t="shared" si="7"/>
        <v>171.66399999999987</v>
      </c>
      <c r="BU12" s="1"/>
      <c r="BV12" s="1"/>
      <c r="BW12" s="3">
        <v>30</v>
      </c>
      <c r="BX12">
        <v>1097.9169999999999</v>
      </c>
      <c r="BY12">
        <v>905.14499999999998</v>
      </c>
      <c r="BZ12">
        <f t="shared" si="8"/>
        <v>192.77199999999993</v>
      </c>
    </row>
    <row r="13" spans="2:116" x14ac:dyDescent="0.25">
      <c r="B13" s="1">
        <v>8</v>
      </c>
      <c r="C13" s="3">
        <v>35</v>
      </c>
      <c r="D13">
        <v>1039.6020000000001</v>
      </c>
      <c r="E13">
        <v>914.02200000000005</v>
      </c>
      <c r="F13">
        <f t="shared" si="0"/>
        <v>125.58000000000004</v>
      </c>
      <c r="G13" s="1"/>
      <c r="H13" s="1"/>
      <c r="I13" s="3">
        <v>35</v>
      </c>
      <c r="J13">
        <v>1044.337</v>
      </c>
      <c r="K13">
        <v>914.02200000000005</v>
      </c>
      <c r="L13">
        <f t="shared" si="1"/>
        <v>130.31499999999994</v>
      </c>
      <c r="M13" s="1"/>
      <c r="N13" s="1"/>
      <c r="O13" s="3">
        <v>35</v>
      </c>
      <c r="P13">
        <v>1023.424</v>
      </c>
      <c r="Q13">
        <v>914.02200000000005</v>
      </c>
      <c r="R13">
        <f t="shared" si="2"/>
        <v>109.40199999999993</v>
      </c>
      <c r="S13" s="1"/>
      <c r="T13" s="1"/>
      <c r="U13" s="3">
        <v>35</v>
      </c>
      <c r="W13">
        <v>914.02200000000005</v>
      </c>
      <c r="Y13" s="1"/>
      <c r="Z13" s="1"/>
      <c r="AA13" s="3">
        <v>35</v>
      </c>
      <c r="AB13" s="1"/>
      <c r="AC13" s="1"/>
      <c r="AD13" s="3">
        <v>35</v>
      </c>
      <c r="AE13" s="1"/>
      <c r="AF13" s="1"/>
      <c r="AG13" s="3">
        <v>35</v>
      </c>
      <c r="AH13" s="1"/>
      <c r="AI13" s="1"/>
      <c r="AJ13" s="3">
        <v>35</v>
      </c>
      <c r="AK13" s="1"/>
      <c r="AL13" s="1"/>
      <c r="AM13" s="3">
        <v>35</v>
      </c>
      <c r="AN13">
        <v>984.84100000000001</v>
      </c>
      <c r="AO13">
        <v>877.86900000000003</v>
      </c>
      <c r="AP13">
        <f t="shared" si="3"/>
        <v>106.97199999999998</v>
      </c>
      <c r="AQ13" s="1"/>
      <c r="AR13" s="1"/>
      <c r="AS13" s="3">
        <v>35</v>
      </c>
      <c r="AT13">
        <v>1121.8710000000001</v>
      </c>
      <c r="AU13">
        <v>877.86900000000003</v>
      </c>
      <c r="AV13">
        <f t="shared" si="4"/>
        <v>244.00200000000007</v>
      </c>
      <c r="AW13" s="1"/>
      <c r="AX13" s="1"/>
      <c r="AY13" s="3">
        <v>35</v>
      </c>
      <c r="BC13" s="1"/>
      <c r="BD13" s="1"/>
      <c r="BE13" s="3">
        <v>35</v>
      </c>
      <c r="BF13">
        <v>1053.5260000000001</v>
      </c>
      <c r="BG13">
        <v>891.79300000000001</v>
      </c>
      <c r="BH13">
        <f t="shared" si="5"/>
        <v>161.73300000000006</v>
      </c>
      <c r="BK13" s="3">
        <v>35</v>
      </c>
      <c r="BL13">
        <v>1045.1780000000001</v>
      </c>
      <c r="BM13">
        <v>891.79300000000001</v>
      </c>
      <c r="BN13">
        <f t="shared" si="6"/>
        <v>153.3850000000001</v>
      </c>
      <c r="BO13" s="1"/>
      <c r="BP13" s="1"/>
      <c r="BQ13" s="3">
        <v>35</v>
      </c>
      <c r="BR13">
        <v>1053.2650000000001</v>
      </c>
      <c r="BS13">
        <v>891.79300000000001</v>
      </c>
      <c r="BT13">
        <f t="shared" si="7"/>
        <v>161.47200000000009</v>
      </c>
      <c r="BU13" s="1"/>
      <c r="BV13" s="1"/>
      <c r="BW13" s="3">
        <v>35</v>
      </c>
      <c r="BX13">
        <v>1061.6030000000001</v>
      </c>
      <c r="BY13">
        <v>888.06</v>
      </c>
      <c r="BZ13">
        <f t="shared" si="8"/>
        <v>173.54300000000012</v>
      </c>
    </row>
    <row r="14" spans="2:116" x14ac:dyDescent="0.25">
      <c r="B14" s="1">
        <v>9</v>
      </c>
      <c r="C14" s="3">
        <v>40</v>
      </c>
      <c r="D14">
        <v>1037.019</v>
      </c>
      <c r="E14">
        <v>907.96799999999996</v>
      </c>
      <c r="F14">
        <f t="shared" si="0"/>
        <v>129.05100000000004</v>
      </c>
      <c r="G14" s="1"/>
      <c r="H14" s="1"/>
      <c r="I14" s="3">
        <v>40</v>
      </c>
      <c r="J14">
        <v>1034.6220000000001</v>
      </c>
      <c r="K14">
        <v>907.96799999999996</v>
      </c>
      <c r="L14">
        <f t="shared" si="1"/>
        <v>126.65400000000011</v>
      </c>
      <c r="M14" s="1"/>
      <c r="N14" s="1"/>
      <c r="O14" s="3">
        <v>40</v>
      </c>
      <c r="P14">
        <v>1016.985</v>
      </c>
      <c r="Q14">
        <v>907.96799999999996</v>
      </c>
      <c r="R14">
        <f t="shared" si="2"/>
        <v>109.01700000000005</v>
      </c>
      <c r="S14" s="1"/>
      <c r="T14" s="1"/>
      <c r="U14" s="3">
        <v>40</v>
      </c>
      <c r="W14">
        <v>907.96799999999996</v>
      </c>
      <c r="Y14" s="1"/>
      <c r="Z14" s="1"/>
      <c r="AA14" s="3">
        <v>40</v>
      </c>
      <c r="AB14" s="1"/>
      <c r="AC14" s="1"/>
      <c r="AD14" s="3">
        <v>40</v>
      </c>
      <c r="AE14" s="1"/>
      <c r="AF14" s="1"/>
      <c r="AG14" s="3">
        <v>40</v>
      </c>
      <c r="AH14" s="1"/>
      <c r="AI14" s="1"/>
      <c r="AJ14" s="3">
        <v>40</v>
      </c>
      <c r="AK14" s="1"/>
      <c r="AL14" s="1"/>
      <c r="AM14" s="3">
        <v>40</v>
      </c>
      <c r="AN14">
        <v>989.84100000000001</v>
      </c>
      <c r="AO14">
        <v>882.04100000000005</v>
      </c>
      <c r="AP14">
        <f t="shared" si="3"/>
        <v>107.79999999999995</v>
      </c>
      <c r="AQ14" s="1"/>
      <c r="AR14" s="1"/>
      <c r="AS14" s="3">
        <v>40</v>
      </c>
      <c r="AT14">
        <v>1145.519</v>
      </c>
      <c r="AU14">
        <v>882.04100000000005</v>
      </c>
      <c r="AV14">
        <f t="shared" si="4"/>
        <v>263.47799999999995</v>
      </c>
      <c r="AW14" s="1"/>
      <c r="AX14" s="1"/>
      <c r="AY14" s="3">
        <v>40</v>
      </c>
      <c r="BC14" s="1"/>
      <c r="BD14" s="1"/>
      <c r="BE14" s="3">
        <v>40</v>
      </c>
      <c r="BF14">
        <v>1053.1669999999999</v>
      </c>
      <c r="BG14">
        <v>891.18399999999997</v>
      </c>
      <c r="BH14">
        <f t="shared" si="5"/>
        <v>161.98299999999995</v>
      </c>
      <c r="BK14" s="3">
        <v>40</v>
      </c>
      <c r="BL14">
        <v>1044.2650000000001</v>
      </c>
      <c r="BM14">
        <v>891.18399999999997</v>
      </c>
      <c r="BN14">
        <f t="shared" si="6"/>
        <v>153.08100000000013</v>
      </c>
      <c r="BO14" s="1"/>
      <c r="BP14" s="1"/>
      <c r="BQ14" s="3">
        <v>40</v>
      </c>
      <c r="BR14">
        <v>1056.902</v>
      </c>
      <c r="BS14">
        <v>891.18399999999997</v>
      </c>
      <c r="BT14">
        <f t="shared" si="7"/>
        <v>165.71800000000007</v>
      </c>
      <c r="BU14" s="1"/>
      <c r="BV14" s="1"/>
      <c r="BW14" s="3">
        <v>40</v>
      </c>
      <c r="BX14">
        <v>1061.1980000000001</v>
      </c>
      <c r="BY14">
        <v>887.99400000000003</v>
      </c>
      <c r="BZ14">
        <f t="shared" si="8"/>
        <v>173.20400000000006</v>
      </c>
    </row>
    <row r="15" spans="2:116" x14ac:dyDescent="0.25">
      <c r="B15" s="1">
        <v>10</v>
      </c>
      <c r="C15" s="3">
        <v>45</v>
      </c>
      <c r="D15">
        <v>1051.7629999999999</v>
      </c>
      <c r="E15">
        <v>911.66899999999998</v>
      </c>
      <c r="F15">
        <f t="shared" si="0"/>
        <v>140.09399999999994</v>
      </c>
      <c r="G15" s="1"/>
      <c r="H15" s="1"/>
      <c r="I15" s="3">
        <v>45</v>
      </c>
      <c r="J15">
        <v>1040.7629999999999</v>
      </c>
      <c r="K15">
        <v>911.66899999999998</v>
      </c>
      <c r="L15">
        <f t="shared" si="1"/>
        <v>129.09399999999994</v>
      </c>
      <c r="M15" s="1"/>
      <c r="N15" s="1"/>
      <c r="O15" s="3">
        <v>45</v>
      </c>
      <c r="P15">
        <v>1024.115</v>
      </c>
      <c r="Q15">
        <v>911.66899999999998</v>
      </c>
      <c r="R15">
        <f t="shared" si="2"/>
        <v>112.44600000000003</v>
      </c>
      <c r="S15" s="1"/>
      <c r="T15" s="1"/>
      <c r="U15" s="3">
        <v>45</v>
      </c>
      <c r="W15">
        <v>911.66899999999998</v>
      </c>
      <c r="Y15" s="1"/>
      <c r="Z15" s="1"/>
      <c r="AA15" s="3">
        <v>45</v>
      </c>
      <c r="AB15" s="1" t="s">
        <v>215</v>
      </c>
      <c r="AC15" s="1"/>
      <c r="AD15" s="3">
        <v>45</v>
      </c>
      <c r="AE15" s="1"/>
      <c r="AF15" s="1"/>
      <c r="AG15" s="3">
        <v>45</v>
      </c>
      <c r="AH15" s="1" t="s">
        <v>215</v>
      </c>
      <c r="AI15" s="1"/>
      <c r="AJ15" s="3">
        <v>45</v>
      </c>
      <c r="AK15" s="1"/>
      <c r="AL15" s="1"/>
      <c r="AM15" s="3">
        <v>45</v>
      </c>
      <c r="AN15">
        <v>994.16300000000001</v>
      </c>
      <c r="AO15">
        <v>883.66099999999994</v>
      </c>
      <c r="AP15">
        <f t="shared" si="3"/>
        <v>110.50200000000007</v>
      </c>
      <c r="AQ15" s="1"/>
      <c r="AR15" s="1"/>
      <c r="AS15" s="3">
        <v>45</v>
      </c>
      <c r="AT15">
        <v>1147.972</v>
      </c>
      <c r="AU15">
        <v>883.66099999999994</v>
      </c>
      <c r="AV15">
        <f t="shared" si="4"/>
        <v>264.31100000000004</v>
      </c>
      <c r="AW15" s="1"/>
      <c r="AX15" s="1"/>
      <c r="AY15" s="3">
        <v>45</v>
      </c>
      <c r="BC15" s="1"/>
      <c r="BD15" s="1"/>
      <c r="BE15" s="3">
        <v>45</v>
      </c>
      <c r="BF15">
        <v>1066.0920000000001</v>
      </c>
      <c r="BG15">
        <v>898.83</v>
      </c>
      <c r="BH15">
        <f t="shared" si="5"/>
        <v>167.26200000000006</v>
      </c>
      <c r="BK15" s="3">
        <v>45</v>
      </c>
      <c r="BL15">
        <v>1050.7090000000001</v>
      </c>
      <c r="BM15">
        <v>898.83</v>
      </c>
      <c r="BN15">
        <f t="shared" si="6"/>
        <v>151.87900000000002</v>
      </c>
      <c r="BO15" s="1"/>
      <c r="BP15" s="1"/>
      <c r="BQ15" s="3">
        <v>45</v>
      </c>
      <c r="BR15">
        <v>1070.4590000000001</v>
      </c>
      <c r="BS15">
        <v>898.83</v>
      </c>
      <c r="BT15">
        <f t="shared" si="7"/>
        <v>171.62900000000002</v>
      </c>
      <c r="BU15" s="1"/>
      <c r="BV15" s="1"/>
      <c r="BW15" s="3">
        <v>45</v>
      </c>
      <c r="BX15">
        <v>1049.1880000000001</v>
      </c>
      <c r="BY15">
        <v>882.11599999999999</v>
      </c>
      <c r="BZ15">
        <f t="shared" si="8"/>
        <v>167.07200000000012</v>
      </c>
    </row>
    <row r="16" spans="2:116" x14ac:dyDescent="0.25">
      <c r="B16" s="1">
        <v>11</v>
      </c>
      <c r="C16" s="3">
        <v>50</v>
      </c>
      <c r="D16">
        <v>1069.808</v>
      </c>
      <c r="E16">
        <v>913.05200000000002</v>
      </c>
      <c r="F16">
        <f t="shared" si="0"/>
        <v>156.75599999999997</v>
      </c>
      <c r="G16" s="1"/>
      <c r="H16" s="1"/>
      <c r="I16" s="3">
        <v>50</v>
      </c>
      <c r="J16">
        <v>1051.01</v>
      </c>
      <c r="K16">
        <v>913.05200000000002</v>
      </c>
      <c r="L16">
        <f t="shared" si="1"/>
        <v>137.95799999999997</v>
      </c>
      <c r="M16" s="1"/>
      <c r="N16" s="1"/>
      <c r="O16" s="3">
        <v>50</v>
      </c>
      <c r="P16">
        <v>1037.615</v>
      </c>
      <c r="Q16">
        <v>913.05200000000002</v>
      </c>
      <c r="R16">
        <f t="shared" si="2"/>
        <v>124.56299999999999</v>
      </c>
      <c r="S16" s="1"/>
      <c r="T16" s="1"/>
      <c r="U16" s="3">
        <v>50</v>
      </c>
      <c r="W16">
        <v>913.05200000000002</v>
      </c>
      <c r="Y16" s="1"/>
      <c r="Z16" s="1"/>
      <c r="AA16" s="3">
        <v>50</v>
      </c>
      <c r="AB16" s="1"/>
      <c r="AC16" s="1"/>
      <c r="AD16" s="3">
        <v>50</v>
      </c>
      <c r="AE16" s="1"/>
      <c r="AF16" s="1"/>
      <c r="AG16" s="3">
        <v>50</v>
      </c>
      <c r="AH16" s="1"/>
      <c r="AI16" s="1"/>
      <c r="AJ16" s="3">
        <v>50</v>
      </c>
      <c r="AK16" s="1"/>
      <c r="AL16" s="1"/>
      <c r="AM16" s="3">
        <v>50</v>
      </c>
      <c r="AN16">
        <v>1003.282</v>
      </c>
      <c r="AO16">
        <v>888.95299999999997</v>
      </c>
      <c r="AP16">
        <f t="shared" si="3"/>
        <v>114.32900000000006</v>
      </c>
      <c r="AQ16" s="1"/>
      <c r="AR16" s="1"/>
      <c r="AS16" s="3">
        <v>50</v>
      </c>
      <c r="AT16">
        <v>1161.213</v>
      </c>
      <c r="AU16">
        <v>888.95299999999997</v>
      </c>
      <c r="AV16">
        <f t="shared" si="4"/>
        <v>272.26</v>
      </c>
      <c r="AW16" s="1"/>
      <c r="AX16" s="1"/>
      <c r="AY16" s="3">
        <v>50</v>
      </c>
      <c r="BC16" s="1"/>
      <c r="BD16" s="1"/>
      <c r="BE16" s="3">
        <v>50</v>
      </c>
      <c r="BF16">
        <v>1050.0440000000001</v>
      </c>
      <c r="BG16">
        <v>891.928</v>
      </c>
      <c r="BH16">
        <f t="shared" si="5"/>
        <v>158.1160000000001</v>
      </c>
      <c r="BK16" s="3">
        <v>50</v>
      </c>
      <c r="BL16">
        <v>1041.9970000000001</v>
      </c>
      <c r="BM16">
        <v>891.928</v>
      </c>
      <c r="BN16">
        <f t="shared" si="6"/>
        <v>150.06900000000007</v>
      </c>
      <c r="BO16" s="1"/>
      <c r="BP16" s="1"/>
      <c r="BQ16" s="3">
        <v>50</v>
      </c>
      <c r="BR16">
        <v>1055.4949999999999</v>
      </c>
      <c r="BS16">
        <v>891.928</v>
      </c>
      <c r="BT16">
        <f t="shared" si="7"/>
        <v>163.56699999999989</v>
      </c>
      <c r="BU16" s="1"/>
      <c r="BV16" s="1"/>
      <c r="BW16" s="3">
        <v>50</v>
      </c>
      <c r="BX16">
        <v>1050.44</v>
      </c>
      <c r="BY16">
        <v>881.24400000000003</v>
      </c>
      <c r="BZ16">
        <f t="shared" si="8"/>
        <v>169.19600000000003</v>
      </c>
    </row>
    <row r="17" spans="2:79" x14ac:dyDescent="0.25">
      <c r="B17" s="1">
        <v>12</v>
      </c>
      <c r="C17" s="3">
        <v>55</v>
      </c>
      <c r="D17">
        <v>1071.742</v>
      </c>
      <c r="E17">
        <v>901.66300000000001</v>
      </c>
      <c r="F17">
        <f t="shared" si="0"/>
        <v>170.07899999999995</v>
      </c>
      <c r="G17" s="1"/>
      <c r="H17" s="1"/>
      <c r="I17" s="3">
        <v>55</v>
      </c>
      <c r="J17">
        <v>1037.172</v>
      </c>
      <c r="K17">
        <v>901.66300000000001</v>
      </c>
      <c r="L17">
        <f t="shared" si="1"/>
        <v>135.50900000000001</v>
      </c>
      <c r="M17" s="1"/>
      <c r="N17" s="1"/>
      <c r="O17" s="3">
        <v>55</v>
      </c>
      <c r="P17">
        <v>1024.9780000000001</v>
      </c>
      <c r="Q17">
        <v>901.66300000000001</v>
      </c>
      <c r="R17">
        <f t="shared" si="2"/>
        <v>123.31500000000005</v>
      </c>
      <c r="S17" s="1"/>
      <c r="T17" s="1"/>
      <c r="U17" s="3">
        <v>55</v>
      </c>
      <c r="W17">
        <v>901.66300000000001</v>
      </c>
      <c r="Y17" s="1"/>
      <c r="Z17" s="1"/>
      <c r="AA17" s="3">
        <v>55</v>
      </c>
      <c r="AB17" s="1"/>
      <c r="AC17" s="1"/>
      <c r="AD17" s="3">
        <v>55</v>
      </c>
      <c r="AE17" s="1"/>
      <c r="AF17" s="1"/>
      <c r="AG17" s="3">
        <v>55</v>
      </c>
      <c r="AH17" s="1"/>
      <c r="AI17" s="1"/>
      <c r="AJ17" s="3">
        <v>55</v>
      </c>
      <c r="AK17" s="1"/>
      <c r="AL17" s="1"/>
      <c r="AM17" s="3">
        <v>55</v>
      </c>
      <c r="AN17">
        <v>990.72500000000002</v>
      </c>
      <c r="AO17">
        <v>880.65200000000004</v>
      </c>
      <c r="AP17">
        <f t="shared" si="3"/>
        <v>110.07299999999998</v>
      </c>
      <c r="AQ17" s="1"/>
      <c r="AR17" s="1"/>
      <c r="AS17" s="3">
        <v>55</v>
      </c>
      <c r="AT17">
        <v>1151.5029999999999</v>
      </c>
      <c r="AU17">
        <v>880.65200000000004</v>
      </c>
      <c r="AV17">
        <f t="shared" si="4"/>
        <v>270.85099999999989</v>
      </c>
      <c r="AW17" s="1"/>
      <c r="AX17" s="1"/>
      <c r="AY17" s="3">
        <v>55</v>
      </c>
      <c r="BC17" s="1"/>
      <c r="BD17" s="1"/>
      <c r="BE17" s="3">
        <v>55</v>
      </c>
      <c r="BF17">
        <v>1045.4760000000001</v>
      </c>
      <c r="BG17">
        <v>879.78399999999999</v>
      </c>
      <c r="BH17">
        <f t="shared" si="5"/>
        <v>165.69200000000012</v>
      </c>
      <c r="BK17" s="3">
        <v>55</v>
      </c>
      <c r="BL17">
        <v>1039.5730000000001</v>
      </c>
      <c r="BM17">
        <v>879.78399999999999</v>
      </c>
      <c r="BN17">
        <f t="shared" si="6"/>
        <v>159.7890000000001</v>
      </c>
      <c r="BO17" s="1"/>
      <c r="BP17" s="1"/>
      <c r="BQ17" s="3">
        <v>55</v>
      </c>
      <c r="BR17">
        <v>1055.567</v>
      </c>
      <c r="BS17">
        <v>879.78399999999999</v>
      </c>
      <c r="BT17">
        <f t="shared" si="7"/>
        <v>175.78300000000002</v>
      </c>
      <c r="BU17" s="1"/>
      <c r="BV17" s="1"/>
      <c r="BW17" s="3">
        <v>55</v>
      </c>
      <c r="BX17">
        <v>1052.777</v>
      </c>
      <c r="BY17">
        <v>885.73299999999995</v>
      </c>
      <c r="BZ17">
        <f t="shared" si="8"/>
        <v>167.0440000000001</v>
      </c>
    </row>
    <row r="18" spans="2:79" x14ac:dyDescent="0.25">
      <c r="B18" s="1">
        <v>13</v>
      </c>
      <c r="C18" s="3">
        <v>60</v>
      </c>
      <c r="D18">
        <v>1082.923</v>
      </c>
      <c r="E18">
        <v>905.88800000000003</v>
      </c>
      <c r="F18">
        <f t="shared" si="0"/>
        <v>177.03499999999997</v>
      </c>
      <c r="G18" s="1"/>
      <c r="H18" s="1"/>
      <c r="I18" s="3">
        <v>60</v>
      </c>
      <c r="J18">
        <v>1045.857</v>
      </c>
      <c r="K18">
        <v>905.88800000000003</v>
      </c>
      <c r="L18">
        <f t="shared" si="1"/>
        <v>139.96899999999994</v>
      </c>
      <c r="M18" s="1" t="s">
        <v>9</v>
      </c>
      <c r="N18" s="1"/>
      <c r="O18" s="3">
        <v>60</v>
      </c>
      <c r="P18">
        <v>1033.4349999999999</v>
      </c>
      <c r="Q18">
        <v>905.88800000000003</v>
      </c>
      <c r="R18">
        <f t="shared" si="2"/>
        <v>127.54699999999991</v>
      </c>
      <c r="S18" s="1" t="s">
        <v>9</v>
      </c>
      <c r="T18" s="1"/>
      <c r="U18" s="3">
        <v>60</v>
      </c>
      <c r="W18">
        <v>905.88800000000003</v>
      </c>
      <c r="Y18" s="1"/>
      <c r="Z18" s="1"/>
      <c r="AA18" s="3">
        <v>60</v>
      </c>
      <c r="AB18" s="1"/>
      <c r="AC18" s="1"/>
      <c r="AD18" s="3">
        <v>60</v>
      </c>
      <c r="AE18" s="1"/>
      <c r="AF18" s="1"/>
      <c r="AG18" s="3">
        <v>60</v>
      </c>
      <c r="AH18" s="1"/>
      <c r="AI18" s="1"/>
      <c r="AJ18" s="3">
        <v>60</v>
      </c>
      <c r="AK18" s="1"/>
      <c r="AL18" s="1"/>
      <c r="AM18" s="3">
        <v>60</v>
      </c>
      <c r="AN18">
        <v>986.49300000000005</v>
      </c>
      <c r="AO18">
        <v>875.27</v>
      </c>
      <c r="AP18">
        <f t="shared" si="3"/>
        <v>111.22300000000007</v>
      </c>
      <c r="AQ18" s="1"/>
      <c r="AR18" s="1"/>
      <c r="AS18" s="3">
        <v>60</v>
      </c>
      <c r="AT18">
        <v>1144.9559999999999</v>
      </c>
      <c r="AU18">
        <v>875.27</v>
      </c>
      <c r="AV18">
        <f t="shared" si="4"/>
        <v>269.68599999999992</v>
      </c>
      <c r="AW18" s="1"/>
      <c r="AX18" s="1"/>
      <c r="AY18" s="3">
        <v>60</v>
      </c>
      <c r="BC18" s="1"/>
      <c r="BD18" s="1"/>
      <c r="BE18" s="3">
        <v>60</v>
      </c>
      <c r="BF18">
        <v>1031.028</v>
      </c>
      <c r="BG18">
        <v>880.01300000000003</v>
      </c>
      <c r="BH18">
        <f t="shared" si="5"/>
        <v>151.01499999999999</v>
      </c>
      <c r="BK18" s="3">
        <v>60</v>
      </c>
      <c r="BL18">
        <v>1021.927</v>
      </c>
      <c r="BM18">
        <v>880.01300000000003</v>
      </c>
      <c r="BN18">
        <f t="shared" si="6"/>
        <v>141.91399999999999</v>
      </c>
      <c r="BO18" s="1"/>
      <c r="BP18" s="1"/>
      <c r="BQ18" s="3">
        <v>60</v>
      </c>
      <c r="BR18">
        <v>1038.326</v>
      </c>
      <c r="BS18">
        <v>880.01300000000003</v>
      </c>
      <c r="BT18">
        <f t="shared" si="7"/>
        <v>158.31299999999999</v>
      </c>
      <c r="BU18" s="1"/>
      <c r="BV18" s="1"/>
      <c r="BW18" s="3">
        <v>60</v>
      </c>
      <c r="BX18">
        <v>1031.248</v>
      </c>
      <c r="BY18">
        <v>872.57299999999998</v>
      </c>
      <c r="BZ18">
        <f t="shared" si="8"/>
        <v>158.67500000000007</v>
      </c>
    </row>
    <row r="19" spans="2:79" x14ac:dyDescent="0.25">
      <c r="B19" s="1">
        <v>14</v>
      </c>
      <c r="C19" s="3">
        <v>65</v>
      </c>
      <c r="D19">
        <v>1087.6690000000001</v>
      </c>
      <c r="E19">
        <v>899.68200000000002</v>
      </c>
      <c r="F19">
        <f t="shared" si="0"/>
        <v>187.98700000000008</v>
      </c>
      <c r="G19" s="1"/>
      <c r="H19" s="1"/>
      <c r="I19" s="3">
        <v>65</v>
      </c>
      <c r="J19">
        <v>1040.8009999999999</v>
      </c>
      <c r="K19">
        <v>899.68200000000002</v>
      </c>
      <c r="L19">
        <f t="shared" si="1"/>
        <v>141.11899999999991</v>
      </c>
      <c r="M19" s="1"/>
      <c r="N19" s="1"/>
      <c r="O19" s="3">
        <v>65</v>
      </c>
      <c r="P19">
        <v>1036.4829999999999</v>
      </c>
      <c r="Q19">
        <v>899.68200000000002</v>
      </c>
      <c r="R19">
        <f t="shared" si="2"/>
        <v>136.80099999999993</v>
      </c>
      <c r="S19" s="1"/>
      <c r="T19" s="1"/>
      <c r="U19" s="3">
        <v>65</v>
      </c>
      <c r="W19">
        <v>899.68200000000002</v>
      </c>
      <c r="Y19" s="1"/>
      <c r="Z19" s="1"/>
      <c r="AA19" s="3">
        <v>65</v>
      </c>
      <c r="AB19" s="1"/>
      <c r="AC19" s="1"/>
      <c r="AD19" s="3">
        <v>65</v>
      </c>
      <c r="AE19" s="1"/>
      <c r="AF19" s="1"/>
      <c r="AG19" s="3">
        <v>65</v>
      </c>
      <c r="AH19" s="1"/>
      <c r="AI19" s="1"/>
      <c r="AJ19" s="3">
        <v>65</v>
      </c>
      <c r="AK19" s="1" t="s">
        <v>222</v>
      </c>
      <c r="AL19" s="1"/>
      <c r="AM19" s="3">
        <v>65</v>
      </c>
      <c r="AN19">
        <v>989.58600000000001</v>
      </c>
      <c r="AO19">
        <v>874.50400000000002</v>
      </c>
      <c r="AP19">
        <f t="shared" si="3"/>
        <v>115.08199999999999</v>
      </c>
      <c r="AQ19" s="1"/>
      <c r="AR19" s="1"/>
      <c r="AS19" s="3">
        <v>65</v>
      </c>
      <c r="AT19">
        <v>1148.394</v>
      </c>
      <c r="AU19">
        <v>874.50400000000002</v>
      </c>
      <c r="AV19">
        <f t="shared" si="4"/>
        <v>273.89</v>
      </c>
      <c r="AW19" s="1"/>
      <c r="AX19" s="1"/>
      <c r="AY19" s="3">
        <v>65</v>
      </c>
      <c r="BC19" s="1"/>
      <c r="BD19" s="1"/>
      <c r="BE19" s="3">
        <v>65</v>
      </c>
      <c r="BF19">
        <v>1031.1869999999999</v>
      </c>
      <c r="BG19">
        <v>880.01300000000003</v>
      </c>
      <c r="BH19">
        <f t="shared" si="5"/>
        <v>151.17399999999986</v>
      </c>
      <c r="BK19" s="3">
        <v>65</v>
      </c>
      <c r="BL19">
        <v>1024.779</v>
      </c>
      <c r="BM19">
        <v>880.01300000000003</v>
      </c>
      <c r="BN19">
        <f t="shared" si="6"/>
        <v>144.76599999999996</v>
      </c>
      <c r="BO19" s="1"/>
      <c r="BP19" s="1"/>
      <c r="BQ19" s="3">
        <v>65</v>
      </c>
      <c r="BR19">
        <v>1035.277</v>
      </c>
      <c r="BS19">
        <v>880.01300000000003</v>
      </c>
      <c r="BT19">
        <f t="shared" si="7"/>
        <v>155.26400000000001</v>
      </c>
      <c r="BU19" s="1"/>
      <c r="BV19" s="1"/>
      <c r="BW19" s="3">
        <v>65</v>
      </c>
      <c r="BX19">
        <v>1037.9649999999999</v>
      </c>
      <c r="BY19">
        <v>873.93799999999999</v>
      </c>
      <c r="BZ19">
        <f t="shared" si="8"/>
        <v>164.02699999999993</v>
      </c>
    </row>
    <row r="20" spans="2:79" x14ac:dyDescent="0.25">
      <c r="B20" s="1">
        <v>15</v>
      </c>
      <c r="C20" s="3">
        <v>70</v>
      </c>
      <c r="D20">
        <v>1084.886</v>
      </c>
      <c r="E20">
        <v>889.68600000000004</v>
      </c>
      <c r="F20">
        <f t="shared" si="0"/>
        <v>195.19999999999993</v>
      </c>
      <c r="G20" s="1"/>
      <c r="H20" s="1"/>
      <c r="I20" s="3">
        <v>70</v>
      </c>
      <c r="J20">
        <v>1038.402</v>
      </c>
      <c r="K20">
        <v>889.68600000000004</v>
      </c>
      <c r="L20">
        <f t="shared" si="1"/>
        <v>148.71600000000001</v>
      </c>
      <c r="M20" s="1"/>
      <c r="N20" s="1"/>
      <c r="O20" s="3">
        <v>70</v>
      </c>
      <c r="P20">
        <v>1032.3689999999999</v>
      </c>
      <c r="Q20">
        <v>889.68600000000004</v>
      </c>
      <c r="R20">
        <f t="shared" si="2"/>
        <v>142.68299999999988</v>
      </c>
      <c r="S20" s="1"/>
      <c r="T20" s="1"/>
      <c r="U20" s="3">
        <v>70</v>
      </c>
      <c r="W20">
        <v>889.68600000000004</v>
      </c>
      <c r="Y20" s="1"/>
      <c r="Z20" s="1"/>
      <c r="AA20" s="3">
        <v>70</v>
      </c>
      <c r="AB20" s="1"/>
      <c r="AC20" s="1"/>
      <c r="AD20" s="3">
        <v>70</v>
      </c>
      <c r="AE20" s="1"/>
      <c r="AF20" s="1"/>
      <c r="AG20" s="3">
        <v>70</v>
      </c>
      <c r="AH20" s="1"/>
      <c r="AI20" s="1"/>
      <c r="AJ20" s="3">
        <v>70</v>
      </c>
      <c r="AK20" s="1"/>
      <c r="AL20" s="1"/>
      <c r="AM20" s="3">
        <v>70</v>
      </c>
      <c r="AN20">
        <v>987.80700000000002</v>
      </c>
      <c r="AO20">
        <v>867.41099999999994</v>
      </c>
      <c r="AP20">
        <f t="shared" si="3"/>
        <v>120.39600000000007</v>
      </c>
      <c r="AQ20" s="1"/>
      <c r="AR20" s="1"/>
      <c r="AS20" s="3">
        <v>70</v>
      </c>
      <c r="AT20">
        <v>1150.7860000000001</v>
      </c>
      <c r="AU20">
        <v>867.41099999999994</v>
      </c>
      <c r="AV20">
        <f t="shared" si="4"/>
        <v>283.37500000000011</v>
      </c>
      <c r="AW20" s="1"/>
      <c r="AX20" s="1"/>
      <c r="AY20" s="3">
        <v>70</v>
      </c>
      <c r="BC20" s="1"/>
      <c r="BD20" s="1"/>
      <c r="BE20" s="3">
        <v>70</v>
      </c>
      <c r="BF20">
        <v>1027.681</v>
      </c>
      <c r="BG20">
        <v>878.25400000000002</v>
      </c>
      <c r="BH20">
        <f t="shared" si="5"/>
        <v>149.42700000000002</v>
      </c>
      <c r="BK20" s="3">
        <v>70</v>
      </c>
      <c r="BL20">
        <v>1007.782</v>
      </c>
      <c r="BM20">
        <v>878.25400000000002</v>
      </c>
      <c r="BN20">
        <f t="shared" si="6"/>
        <v>129.52800000000002</v>
      </c>
      <c r="BO20" s="1"/>
      <c r="BP20" s="1"/>
      <c r="BQ20" s="3">
        <v>70</v>
      </c>
      <c r="BR20">
        <v>1027.374</v>
      </c>
      <c r="BS20">
        <v>878.25400000000002</v>
      </c>
      <c r="BT20">
        <f t="shared" si="7"/>
        <v>149.12</v>
      </c>
      <c r="BU20" s="1"/>
      <c r="BV20" s="1"/>
      <c r="BW20" s="3">
        <v>70</v>
      </c>
      <c r="BX20">
        <v>1034.491</v>
      </c>
      <c r="BY20">
        <v>873.72699999999998</v>
      </c>
      <c r="BZ20">
        <f t="shared" si="8"/>
        <v>160.76400000000001</v>
      </c>
    </row>
    <row r="21" spans="2:79" x14ac:dyDescent="0.25">
      <c r="B21" s="1">
        <v>16</v>
      </c>
      <c r="C21" s="3">
        <v>75</v>
      </c>
      <c r="D21">
        <v>1117.0429999999999</v>
      </c>
      <c r="E21">
        <v>902.39</v>
      </c>
      <c r="F21">
        <f t="shared" si="0"/>
        <v>214.65299999999991</v>
      </c>
      <c r="G21" s="1"/>
      <c r="H21" s="1"/>
      <c r="I21" s="3">
        <v>75</v>
      </c>
      <c r="J21">
        <v>1063.4359999999999</v>
      </c>
      <c r="K21">
        <v>902.39</v>
      </c>
      <c r="L21">
        <f t="shared" si="1"/>
        <v>161.04599999999994</v>
      </c>
      <c r="M21" s="1"/>
      <c r="N21" s="1"/>
      <c r="O21" s="3">
        <v>75</v>
      </c>
      <c r="P21">
        <v>1069.8399999999999</v>
      </c>
      <c r="Q21">
        <v>902.39</v>
      </c>
      <c r="R21">
        <f t="shared" si="2"/>
        <v>167.44999999999993</v>
      </c>
      <c r="S21" s="1"/>
      <c r="T21" s="1"/>
      <c r="U21" s="3">
        <v>75</v>
      </c>
      <c r="W21">
        <v>902.39</v>
      </c>
      <c r="Y21" s="1"/>
      <c r="Z21" s="1"/>
      <c r="AA21" s="3">
        <v>75</v>
      </c>
      <c r="AB21" s="1"/>
      <c r="AC21" s="1"/>
      <c r="AD21" s="3">
        <v>75</v>
      </c>
      <c r="AE21" s="1"/>
      <c r="AF21" s="1"/>
      <c r="AG21" s="3">
        <v>75</v>
      </c>
      <c r="AH21" s="1"/>
      <c r="AI21" s="1"/>
      <c r="AJ21" s="3">
        <v>75</v>
      </c>
      <c r="AK21" s="1"/>
      <c r="AL21" s="1"/>
      <c r="AM21" s="3">
        <v>75</v>
      </c>
      <c r="AN21">
        <v>1006.576</v>
      </c>
      <c r="AO21">
        <v>874.30100000000004</v>
      </c>
      <c r="AP21">
        <f t="shared" si="3"/>
        <v>132.27499999999998</v>
      </c>
      <c r="AQ21" s="1"/>
      <c r="AR21" s="1"/>
      <c r="AS21" s="3">
        <v>75</v>
      </c>
      <c r="AT21">
        <v>1168.7329999999999</v>
      </c>
      <c r="AU21">
        <v>874.30100000000004</v>
      </c>
      <c r="AV21">
        <f t="shared" si="4"/>
        <v>294.4319999999999</v>
      </c>
      <c r="AW21" s="1"/>
      <c r="AX21" s="1"/>
      <c r="AY21" s="3">
        <v>75</v>
      </c>
      <c r="BC21" s="1"/>
      <c r="BD21" s="1"/>
      <c r="BE21" s="3">
        <v>75</v>
      </c>
      <c r="BF21">
        <v>1045.143</v>
      </c>
      <c r="BG21">
        <v>886.64800000000002</v>
      </c>
      <c r="BH21">
        <f t="shared" si="5"/>
        <v>158.495</v>
      </c>
      <c r="BK21" s="3">
        <v>75</v>
      </c>
      <c r="BL21">
        <v>1019.096</v>
      </c>
      <c r="BM21">
        <v>886.64800000000002</v>
      </c>
      <c r="BN21">
        <f t="shared" si="6"/>
        <v>132.44799999999998</v>
      </c>
      <c r="BO21" s="1"/>
      <c r="BP21" s="1"/>
      <c r="BQ21" s="3">
        <v>75</v>
      </c>
      <c r="BR21">
        <v>1033.489</v>
      </c>
      <c r="BS21">
        <v>886.64800000000002</v>
      </c>
      <c r="BT21">
        <f t="shared" si="7"/>
        <v>146.84100000000001</v>
      </c>
      <c r="BU21" s="1"/>
      <c r="BV21" s="1"/>
      <c r="BW21" s="3">
        <v>75</v>
      </c>
      <c r="BX21">
        <v>1031.1980000000001</v>
      </c>
      <c r="BY21">
        <v>872.49199999999996</v>
      </c>
      <c r="BZ21">
        <f t="shared" si="8"/>
        <v>158.70600000000013</v>
      </c>
    </row>
    <row r="22" spans="2:79" x14ac:dyDescent="0.25">
      <c r="B22" s="1">
        <v>17</v>
      </c>
      <c r="C22" s="3">
        <v>80</v>
      </c>
      <c r="D22">
        <v>1117.6880000000001</v>
      </c>
      <c r="E22">
        <v>901.43299999999999</v>
      </c>
      <c r="F22">
        <f t="shared" si="0"/>
        <v>216.25500000000011</v>
      </c>
      <c r="G22" s="1"/>
      <c r="H22" s="1"/>
      <c r="I22" s="3">
        <v>80</v>
      </c>
      <c r="J22">
        <v>1075.81</v>
      </c>
      <c r="K22">
        <v>901.43299999999999</v>
      </c>
      <c r="L22">
        <f t="shared" si="1"/>
        <v>174.37699999999995</v>
      </c>
      <c r="M22" s="1"/>
      <c r="N22" s="1"/>
      <c r="O22" s="3">
        <v>80</v>
      </c>
      <c r="P22">
        <v>1080.915</v>
      </c>
      <c r="Q22">
        <v>901.43299999999999</v>
      </c>
      <c r="R22">
        <f t="shared" si="2"/>
        <v>179.48199999999997</v>
      </c>
      <c r="S22" s="1"/>
      <c r="T22" s="1"/>
      <c r="U22" s="3">
        <v>80</v>
      </c>
      <c r="W22">
        <v>901.43299999999999</v>
      </c>
      <c r="Y22" s="1"/>
      <c r="Z22" s="1"/>
      <c r="AA22" s="3">
        <v>80</v>
      </c>
      <c r="AB22" s="1"/>
      <c r="AC22" s="1"/>
      <c r="AD22" s="3">
        <v>80</v>
      </c>
      <c r="AE22" s="1"/>
      <c r="AF22" s="1"/>
      <c r="AG22" s="3">
        <v>80</v>
      </c>
      <c r="AH22" s="1"/>
      <c r="AI22" s="1"/>
      <c r="AJ22" s="3">
        <v>80</v>
      </c>
      <c r="AK22" s="1"/>
      <c r="AL22" s="1"/>
      <c r="AM22" s="3">
        <v>80</v>
      </c>
      <c r="AN22">
        <v>1012.985</v>
      </c>
      <c r="AO22">
        <v>876.14700000000005</v>
      </c>
      <c r="AP22">
        <f t="shared" si="3"/>
        <v>136.83799999999997</v>
      </c>
      <c r="AQ22" s="1"/>
      <c r="AR22" s="1"/>
      <c r="AS22" s="3">
        <v>80</v>
      </c>
      <c r="AT22">
        <v>1180.152</v>
      </c>
      <c r="AU22">
        <v>876.14700000000005</v>
      </c>
      <c r="AV22">
        <f t="shared" si="4"/>
        <v>304.005</v>
      </c>
      <c r="AW22" s="1"/>
      <c r="AX22" s="1"/>
      <c r="AY22" s="3">
        <v>80</v>
      </c>
      <c r="BC22" s="1"/>
      <c r="BD22" s="1"/>
      <c r="BE22" s="3">
        <v>80</v>
      </c>
      <c r="BF22">
        <v>1035.884</v>
      </c>
      <c r="BG22">
        <v>877.322</v>
      </c>
      <c r="BH22">
        <f t="shared" si="5"/>
        <v>158.56200000000001</v>
      </c>
      <c r="BK22" s="3">
        <v>80</v>
      </c>
      <c r="BL22">
        <v>1011.0359999999999</v>
      </c>
      <c r="BM22">
        <v>877.322</v>
      </c>
      <c r="BN22">
        <f t="shared" si="6"/>
        <v>133.71399999999994</v>
      </c>
      <c r="BO22" s="1"/>
      <c r="BP22" s="1"/>
      <c r="BQ22" s="3">
        <v>80</v>
      </c>
      <c r="BR22">
        <v>1022.274</v>
      </c>
      <c r="BS22">
        <v>877.322</v>
      </c>
      <c r="BT22">
        <f t="shared" si="7"/>
        <v>144.952</v>
      </c>
      <c r="BU22" s="1"/>
      <c r="BV22" s="1"/>
      <c r="BW22" s="3">
        <v>80</v>
      </c>
      <c r="BX22">
        <v>1030.5640000000001</v>
      </c>
      <c r="BY22">
        <v>869.774</v>
      </c>
      <c r="BZ22">
        <f t="shared" si="8"/>
        <v>160.79000000000008</v>
      </c>
    </row>
    <row r="23" spans="2:79" x14ac:dyDescent="0.25">
      <c r="B23" s="1">
        <v>18</v>
      </c>
      <c r="C23" s="3">
        <v>85</v>
      </c>
      <c r="D23">
        <v>1123.75</v>
      </c>
      <c r="E23">
        <v>895.52200000000005</v>
      </c>
      <c r="F23">
        <f t="shared" si="0"/>
        <v>228.22799999999995</v>
      </c>
      <c r="G23" s="1"/>
      <c r="H23" s="1"/>
      <c r="I23" s="3">
        <v>85</v>
      </c>
      <c r="J23">
        <v>1080.454</v>
      </c>
      <c r="K23">
        <v>895.52200000000005</v>
      </c>
      <c r="L23">
        <f t="shared" si="1"/>
        <v>184.9319999999999</v>
      </c>
      <c r="M23" s="1"/>
      <c r="N23" s="1"/>
      <c r="O23" s="3">
        <v>85</v>
      </c>
      <c r="P23">
        <v>1095.807</v>
      </c>
      <c r="Q23">
        <v>895.52200000000005</v>
      </c>
      <c r="R23">
        <f t="shared" si="2"/>
        <v>200.28499999999997</v>
      </c>
      <c r="S23" s="1"/>
      <c r="T23" s="1"/>
      <c r="U23" s="3">
        <v>85</v>
      </c>
      <c r="W23">
        <v>895.52200000000005</v>
      </c>
      <c r="Y23" s="1"/>
      <c r="Z23" s="1"/>
      <c r="AA23" s="3">
        <v>85</v>
      </c>
      <c r="AB23" s="1"/>
      <c r="AC23" s="1"/>
      <c r="AD23" s="3">
        <v>85</v>
      </c>
      <c r="AE23" s="1"/>
      <c r="AF23" s="1"/>
      <c r="AG23" s="3">
        <v>85</v>
      </c>
      <c r="AH23" s="1"/>
      <c r="AI23" s="1"/>
      <c r="AJ23" s="3">
        <v>85</v>
      </c>
      <c r="AK23" s="1"/>
      <c r="AL23" s="1"/>
      <c r="AM23" s="3">
        <v>85</v>
      </c>
      <c r="AN23">
        <v>1013.079</v>
      </c>
      <c r="AO23">
        <v>871.80499999999995</v>
      </c>
      <c r="AP23">
        <f t="shared" si="3"/>
        <v>141.274</v>
      </c>
      <c r="AQ23" s="1" t="s">
        <v>9</v>
      </c>
      <c r="AR23" s="1"/>
      <c r="AS23" s="3">
        <v>85</v>
      </c>
      <c r="AT23">
        <v>1179.693</v>
      </c>
      <c r="AU23">
        <v>871.80499999999995</v>
      </c>
      <c r="AV23">
        <f t="shared" si="4"/>
        <v>307.88800000000003</v>
      </c>
      <c r="AW23" s="1"/>
      <c r="AX23" s="1"/>
      <c r="AY23" s="3">
        <v>85</v>
      </c>
      <c r="BC23" s="1"/>
      <c r="BD23" s="1"/>
      <c r="BE23" s="3">
        <v>85</v>
      </c>
      <c r="BF23">
        <v>1052.364</v>
      </c>
      <c r="BG23">
        <v>887.41499999999996</v>
      </c>
      <c r="BH23">
        <f t="shared" si="5"/>
        <v>164.94900000000007</v>
      </c>
      <c r="BK23" s="3">
        <v>85</v>
      </c>
      <c r="BL23">
        <v>1026.5129999999999</v>
      </c>
      <c r="BM23">
        <v>887.41499999999996</v>
      </c>
      <c r="BN23">
        <f t="shared" si="6"/>
        <v>139.09799999999996</v>
      </c>
      <c r="BO23" s="1"/>
      <c r="BP23" s="1"/>
      <c r="BQ23" s="3">
        <v>85</v>
      </c>
      <c r="BR23">
        <v>1038.3409999999999</v>
      </c>
      <c r="BS23">
        <v>887.41499999999996</v>
      </c>
      <c r="BT23">
        <f t="shared" si="7"/>
        <v>150.92599999999993</v>
      </c>
      <c r="BU23" s="1"/>
      <c r="BV23" s="1"/>
      <c r="BW23" s="3">
        <v>85</v>
      </c>
      <c r="BX23">
        <v>1035.69</v>
      </c>
      <c r="BY23">
        <v>869.59400000000005</v>
      </c>
      <c r="BZ23">
        <f t="shared" si="8"/>
        <v>166.096</v>
      </c>
    </row>
    <row r="24" spans="2:79" x14ac:dyDescent="0.25">
      <c r="B24" s="1">
        <v>19</v>
      </c>
      <c r="C24" s="3">
        <v>90</v>
      </c>
      <c r="D24">
        <v>1107.7180000000001</v>
      </c>
      <c r="E24">
        <v>884.23400000000004</v>
      </c>
      <c r="F24">
        <f t="shared" si="0"/>
        <v>223.48400000000004</v>
      </c>
      <c r="G24" s="1"/>
      <c r="H24" s="1"/>
      <c r="I24" s="3">
        <v>90</v>
      </c>
      <c r="J24">
        <v>1075.4380000000001</v>
      </c>
      <c r="K24">
        <v>884.23400000000004</v>
      </c>
      <c r="L24">
        <f t="shared" si="1"/>
        <v>191.20400000000006</v>
      </c>
      <c r="M24" s="1"/>
      <c r="N24" s="1"/>
      <c r="O24" s="3">
        <v>90</v>
      </c>
      <c r="P24">
        <v>1102.3810000000001</v>
      </c>
      <c r="Q24">
        <v>884.23400000000004</v>
      </c>
      <c r="R24">
        <f t="shared" si="2"/>
        <v>218.14700000000005</v>
      </c>
      <c r="S24" s="1"/>
      <c r="T24" s="1"/>
      <c r="U24" s="3">
        <v>90</v>
      </c>
      <c r="W24">
        <v>884.23400000000004</v>
      </c>
      <c r="Y24" s="1"/>
      <c r="Z24" s="1"/>
      <c r="AA24" s="3">
        <v>90</v>
      </c>
      <c r="AB24" s="1"/>
      <c r="AC24" s="1"/>
      <c r="AD24" s="3">
        <v>90</v>
      </c>
      <c r="AE24" s="1" t="s">
        <v>218</v>
      </c>
      <c r="AF24" s="1"/>
      <c r="AG24" s="3">
        <v>90</v>
      </c>
      <c r="AH24" s="1"/>
      <c r="AI24" s="1"/>
      <c r="AJ24" s="3">
        <v>90</v>
      </c>
      <c r="AK24" s="1"/>
      <c r="AL24" s="1"/>
      <c r="AM24" s="3">
        <v>90</v>
      </c>
      <c r="AN24">
        <v>993.779</v>
      </c>
      <c r="AO24">
        <v>859.524</v>
      </c>
      <c r="AP24">
        <f t="shared" si="3"/>
        <v>134.255</v>
      </c>
      <c r="AQ24" s="1"/>
      <c r="AR24" s="1"/>
      <c r="AS24" s="3">
        <v>90</v>
      </c>
      <c r="AT24">
        <v>1159.6220000000001</v>
      </c>
      <c r="AU24">
        <v>859.524</v>
      </c>
      <c r="AV24">
        <f t="shared" si="4"/>
        <v>300.09800000000007</v>
      </c>
      <c r="AW24" s="1"/>
      <c r="AX24" s="1"/>
      <c r="AY24" s="3">
        <v>90</v>
      </c>
      <c r="BC24" s="1"/>
      <c r="BD24" s="1"/>
      <c r="BE24" s="3">
        <v>90</v>
      </c>
      <c r="BF24">
        <v>1038.865</v>
      </c>
      <c r="BG24">
        <v>875.49</v>
      </c>
      <c r="BH24">
        <f t="shared" si="5"/>
        <v>163.375</v>
      </c>
      <c r="BK24" s="3">
        <v>90</v>
      </c>
      <c r="BL24">
        <v>1015.258</v>
      </c>
      <c r="BM24">
        <v>875.49</v>
      </c>
      <c r="BN24">
        <f t="shared" si="6"/>
        <v>139.76800000000003</v>
      </c>
      <c r="BO24" s="1"/>
      <c r="BP24" s="1"/>
      <c r="BQ24" s="3">
        <v>90</v>
      </c>
      <c r="BR24">
        <v>1021.828</v>
      </c>
      <c r="BS24">
        <v>875.49</v>
      </c>
      <c r="BT24">
        <f t="shared" si="7"/>
        <v>146.33799999999997</v>
      </c>
      <c r="BU24" s="1"/>
      <c r="BV24" s="1"/>
      <c r="BW24" s="3">
        <v>90</v>
      </c>
      <c r="BX24">
        <v>1036.7829999999999</v>
      </c>
      <c r="BY24">
        <v>870.62800000000004</v>
      </c>
      <c r="BZ24">
        <f t="shared" si="8"/>
        <v>166.15499999999986</v>
      </c>
    </row>
    <row r="25" spans="2:79" x14ac:dyDescent="0.25">
      <c r="B25" s="1">
        <v>20</v>
      </c>
      <c r="C25" s="3">
        <v>95</v>
      </c>
      <c r="D25">
        <v>1114.4280000000001</v>
      </c>
      <c r="E25">
        <v>883.11800000000005</v>
      </c>
      <c r="F25">
        <f t="shared" si="0"/>
        <v>231.31000000000006</v>
      </c>
      <c r="G25" s="1"/>
      <c r="H25" s="1"/>
      <c r="I25" s="3">
        <v>95</v>
      </c>
      <c r="J25">
        <v>1091.7929999999999</v>
      </c>
      <c r="K25">
        <v>883.11800000000005</v>
      </c>
      <c r="L25">
        <f t="shared" si="1"/>
        <v>208.67499999999984</v>
      </c>
      <c r="M25" s="1"/>
      <c r="N25" s="1"/>
      <c r="O25" s="3">
        <v>95</v>
      </c>
      <c r="P25">
        <v>1113.883</v>
      </c>
      <c r="Q25">
        <v>883.11800000000005</v>
      </c>
      <c r="R25">
        <f t="shared" si="2"/>
        <v>230.76499999999999</v>
      </c>
      <c r="S25" s="1"/>
      <c r="T25" s="1"/>
      <c r="U25" s="3">
        <v>95</v>
      </c>
      <c r="W25">
        <v>883.11800000000005</v>
      </c>
      <c r="Y25" s="1"/>
      <c r="Z25" s="1"/>
      <c r="AA25" s="3">
        <v>95</v>
      </c>
      <c r="AB25" s="1"/>
      <c r="AC25" s="1"/>
      <c r="AD25" s="3">
        <v>95</v>
      </c>
      <c r="AE25" s="1"/>
      <c r="AF25" s="1"/>
      <c r="AG25" s="3">
        <v>95</v>
      </c>
      <c r="AH25" s="1"/>
      <c r="AI25" s="1"/>
      <c r="AJ25" s="3">
        <v>95</v>
      </c>
      <c r="AK25" s="1"/>
      <c r="AL25" s="1"/>
      <c r="AM25" s="3">
        <v>95</v>
      </c>
      <c r="AN25">
        <v>997.303</v>
      </c>
      <c r="AO25">
        <v>861.49400000000003</v>
      </c>
      <c r="AP25">
        <f t="shared" si="3"/>
        <v>135.80899999999997</v>
      </c>
      <c r="AQ25" s="1"/>
      <c r="AR25" s="1"/>
      <c r="AS25" s="3">
        <v>95</v>
      </c>
      <c r="AT25">
        <v>1174.271</v>
      </c>
      <c r="AU25">
        <v>861.49400000000003</v>
      </c>
      <c r="AV25">
        <f t="shared" si="4"/>
        <v>312.77699999999993</v>
      </c>
      <c r="AW25" s="1"/>
      <c r="AX25" s="1"/>
      <c r="AY25" s="3">
        <v>95</v>
      </c>
      <c r="BC25" s="1"/>
      <c r="BD25" s="1"/>
      <c r="BE25" s="3">
        <v>95</v>
      </c>
      <c r="BF25">
        <v>1050.8109999999999</v>
      </c>
      <c r="BG25">
        <v>876.60599999999999</v>
      </c>
      <c r="BH25">
        <f t="shared" si="5"/>
        <v>174.20499999999993</v>
      </c>
      <c r="BK25" s="3">
        <v>95</v>
      </c>
      <c r="BL25">
        <v>1028.904</v>
      </c>
      <c r="BM25">
        <v>876.60599999999999</v>
      </c>
      <c r="BN25">
        <f t="shared" si="6"/>
        <v>152.298</v>
      </c>
      <c r="BO25" s="1"/>
      <c r="BP25" s="1"/>
      <c r="BQ25" s="3">
        <v>95</v>
      </c>
      <c r="BR25">
        <v>1023.73</v>
      </c>
      <c r="BS25">
        <v>876.60599999999999</v>
      </c>
      <c r="BT25">
        <f t="shared" si="7"/>
        <v>147.12400000000002</v>
      </c>
      <c r="BU25" s="1"/>
      <c r="BV25" s="1"/>
      <c r="BW25" s="3">
        <v>95</v>
      </c>
      <c r="BX25">
        <v>1045.1890000000001</v>
      </c>
      <c r="BY25">
        <v>871.51800000000003</v>
      </c>
      <c r="BZ25">
        <f t="shared" si="8"/>
        <v>173.67100000000005</v>
      </c>
    </row>
    <row r="26" spans="2:79" x14ac:dyDescent="0.25">
      <c r="B26" s="1">
        <v>21</v>
      </c>
      <c r="C26" s="3">
        <v>100</v>
      </c>
      <c r="D26">
        <v>1131.8389999999999</v>
      </c>
      <c r="E26">
        <v>892.28300000000002</v>
      </c>
      <c r="F26">
        <f t="shared" si="0"/>
        <v>239.55599999999993</v>
      </c>
      <c r="G26" s="1"/>
      <c r="H26" s="1"/>
      <c r="I26" s="3">
        <v>100</v>
      </c>
      <c r="J26">
        <v>1120.2070000000001</v>
      </c>
      <c r="K26">
        <v>892.28300000000002</v>
      </c>
      <c r="L26">
        <f t="shared" si="1"/>
        <v>227.92400000000009</v>
      </c>
      <c r="M26" s="1"/>
      <c r="N26" s="1"/>
      <c r="O26" s="3">
        <v>100</v>
      </c>
      <c r="P26">
        <v>1135.04</v>
      </c>
      <c r="Q26">
        <v>892.28300000000002</v>
      </c>
      <c r="R26">
        <f t="shared" si="2"/>
        <v>242.75699999999995</v>
      </c>
      <c r="S26" s="1"/>
      <c r="T26" s="1"/>
      <c r="U26" s="3">
        <v>100</v>
      </c>
      <c r="W26">
        <v>892.28300000000002</v>
      </c>
      <c r="Y26" s="1"/>
      <c r="Z26" s="1"/>
      <c r="AA26" s="3">
        <v>100</v>
      </c>
      <c r="AB26" s="1"/>
      <c r="AC26" s="1"/>
      <c r="AD26" s="3">
        <v>100</v>
      </c>
      <c r="AE26" s="1"/>
      <c r="AF26" s="1"/>
      <c r="AG26" s="3">
        <v>100</v>
      </c>
      <c r="AH26" s="1"/>
      <c r="AI26" s="1"/>
      <c r="AJ26" s="3">
        <v>100</v>
      </c>
      <c r="AK26" s="1"/>
      <c r="AL26" s="1"/>
      <c r="AM26" s="3">
        <v>100</v>
      </c>
      <c r="AN26">
        <v>1020.491</v>
      </c>
      <c r="AO26">
        <v>870.45600000000002</v>
      </c>
      <c r="AP26">
        <f t="shared" si="3"/>
        <v>150.03499999999997</v>
      </c>
      <c r="AQ26" s="1"/>
      <c r="AR26" s="1"/>
      <c r="AS26" s="3">
        <v>100</v>
      </c>
      <c r="AT26">
        <v>1196.5640000000001</v>
      </c>
      <c r="AU26">
        <v>870.45600000000002</v>
      </c>
      <c r="AV26">
        <f t="shared" si="4"/>
        <v>326.10800000000006</v>
      </c>
      <c r="AX26" s="1"/>
      <c r="AY26" s="3">
        <v>100</v>
      </c>
      <c r="BC26" s="1"/>
      <c r="BD26" s="1"/>
      <c r="BE26" s="3">
        <v>100</v>
      </c>
      <c r="BF26">
        <v>1049.1890000000001</v>
      </c>
      <c r="BG26">
        <v>873.82799999999997</v>
      </c>
      <c r="BH26">
        <f t="shared" si="5"/>
        <v>175.3610000000001</v>
      </c>
      <c r="BK26" s="3">
        <v>100</v>
      </c>
      <c r="BL26">
        <v>1029.751</v>
      </c>
      <c r="BM26">
        <v>873.82799999999997</v>
      </c>
      <c r="BN26">
        <f t="shared" si="6"/>
        <v>155.923</v>
      </c>
      <c r="BO26" s="1" t="s">
        <v>215</v>
      </c>
      <c r="BP26" s="1"/>
      <c r="BQ26" s="3">
        <v>100</v>
      </c>
      <c r="BR26">
        <v>1021.465</v>
      </c>
      <c r="BS26">
        <v>873.82799999999997</v>
      </c>
      <c r="BT26">
        <f t="shared" si="7"/>
        <v>147.63700000000006</v>
      </c>
      <c r="BU26" s="1"/>
      <c r="BV26" s="1"/>
      <c r="BW26" s="3">
        <v>100</v>
      </c>
      <c r="BX26">
        <v>1040.923</v>
      </c>
      <c r="BY26">
        <v>867.33500000000004</v>
      </c>
      <c r="BZ26">
        <f t="shared" si="8"/>
        <v>173.58799999999997</v>
      </c>
    </row>
    <row r="27" spans="2:79" x14ac:dyDescent="0.25">
      <c r="B27" s="1">
        <v>22</v>
      </c>
      <c r="C27" s="3">
        <v>105</v>
      </c>
      <c r="D27">
        <v>1122.877</v>
      </c>
      <c r="E27">
        <v>886.71299999999997</v>
      </c>
      <c r="F27">
        <f t="shared" si="0"/>
        <v>236.16399999999999</v>
      </c>
      <c r="G27" s="1"/>
      <c r="H27" s="1"/>
      <c r="I27" s="3">
        <v>105</v>
      </c>
      <c r="J27">
        <v>1127.2539999999999</v>
      </c>
      <c r="K27">
        <v>886.71299999999997</v>
      </c>
      <c r="L27">
        <f t="shared" si="1"/>
        <v>240.54099999999994</v>
      </c>
      <c r="M27" s="1"/>
      <c r="N27" s="1"/>
      <c r="O27" s="3">
        <v>105</v>
      </c>
      <c r="P27">
        <v>1132.1310000000001</v>
      </c>
      <c r="Q27">
        <v>886.71299999999997</v>
      </c>
      <c r="R27">
        <f t="shared" si="2"/>
        <v>245.41800000000012</v>
      </c>
      <c r="S27" s="1"/>
      <c r="T27" s="1"/>
      <c r="U27" s="3">
        <v>105</v>
      </c>
      <c r="W27">
        <v>886.71299999999997</v>
      </c>
      <c r="Y27" s="1"/>
      <c r="Z27" s="1"/>
      <c r="AA27" s="3">
        <v>105</v>
      </c>
      <c r="AB27" s="1"/>
      <c r="AC27" s="1"/>
      <c r="AD27" s="3">
        <v>105</v>
      </c>
      <c r="AE27" s="1"/>
      <c r="AF27" s="1"/>
      <c r="AG27" s="3">
        <v>105</v>
      </c>
      <c r="AH27" s="1"/>
      <c r="AI27" s="1"/>
      <c r="AJ27" s="3">
        <v>105</v>
      </c>
      <c r="AK27" s="1"/>
      <c r="AL27" s="1"/>
      <c r="AM27" s="3">
        <v>105</v>
      </c>
      <c r="AN27">
        <v>1016.769</v>
      </c>
      <c r="AO27">
        <v>864.798</v>
      </c>
      <c r="AP27">
        <f t="shared" si="3"/>
        <v>151.971</v>
      </c>
      <c r="AQ27" s="1"/>
      <c r="AR27" s="1"/>
      <c r="AS27" s="3">
        <v>105</v>
      </c>
      <c r="AT27">
        <v>1182.135</v>
      </c>
      <c r="AU27">
        <v>864.798</v>
      </c>
      <c r="AV27">
        <f t="shared" si="4"/>
        <v>317.33699999999999</v>
      </c>
      <c r="AW27" s="1" t="s">
        <v>212</v>
      </c>
      <c r="AX27" s="1"/>
      <c r="AY27" s="3">
        <v>105</v>
      </c>
      <c r="BC27" s="1"/>
      <c r="BD27" s="1"/>
      <c r="BE27" s="3">
        <v>105</v>
      </c>
      <c r="BF27">
        <v>1051.7339999999999</v>
      </c>
      <c r="BG27">
        <v>872.69600000000003</v>
      </c>
      <c r="BH27">
        <f t="shared" si="5"/>
        <v>179.0379999999999</v>
      </c>
      <c r="BK27" s="3">
        <v>105</v>
      </c>
      <c r="BL27">
        <v>1028.2860000000001</v>
      </c>
      <c r="BM27">
        <v>872.69600000000003</v>
      </c>
      <c r="BN27">
        <f t="shared" si="6"/>
        <v>155.59000000000003</v>
      </c>
      <c r="BO27" s="1"/>
      <c r="BP27" s="1"/>
      <c r="BQ27" s="3">
        <v>105</v>
      </c>
      <c r="BR27">
        <v>1020.6559999999999</v>
      </c>
      <c r="BS27">
        <v>872.69600000000003</v>
      </c>
      <c r="BT27">
        <f t="shared" si="7"/>
        <v>147.95999999999992</v>
      </c>
      <c r="BU27" s="1"/>
      <c r="BV27" s="1"/>
      <c r="BW27" s="3">
        <v>105</v>
      </c>
      <c r="BX27">
        <v>1031.835</v>
      </c>
      <c r="BY27">
        <v>861.11099999999999</v>
      </c>
      <c r="BZ27">
        <f t="shared" si="8"/>
        <v>170.72400000000005</v>
      </c>
    </row>
    <row r="28" spans="2:79" x14ac:dyDescent="0.25">
      <c r="B28" s="1">
        <v>23</v>
      </c>
      <c r="C28" s="3">
        <v>110</v>
      </c>
      <c r="D28">
        <v>1140.711</v>
      </c>
      <c r="E28">
        <v>895.02599999999995</v>
      </c>
      <c r="F28">
        <f t="shared" si="0"/>
        <v>245.68500000000006</v>
      </c>
      <c r="G28" s="1"/>
      <c r="H28" s="1"/>
      <c r="I28" s="3">
        <v>110</v>
      </c>
      <c r="J28">
        <v>1147.595</v>
      </c>
      <c r="K28">
        <v>895.02599999999995</v>
      </c>
      <c r="L28">
        <f t="shared" si="1"/>
        <v>252.56900000000007</v>
      </c>
      <c r="M28" s="1"/>
      <c r="N28" s="1"/>
      <c r="O28" s="3">
        <v>110</v>
      </c>
      <c r="P28">
        <v>1161.2280000000001</v>
      </c>
      <c r="Q28">
        <v>895.02599999999995</v>
      </c>
      <c r="R28">
        <f t="shared" si="2"/>
        <v>266.20200000000011</v>
      </c>
      <c r="S28" s="1"/>
      <c r="T28" s="1"/>
      <c r="U28" s="3">
        <v>110</v>
      </c>
      <c r="W28">
        <v>895.02599999999995</v>
      </c>
      <c r="Y28" s="1"/>
      <c r="Z28" s="1"/>
      <c r="AA28" s="3">
        <v>110</v>
      </c>
      <c r="AB28" s="1"/>
      <c r="AC28" s="1"/>
      <c r="AD28" s="3">
        <v>110</v>
      </c>
      <c r="AE28" s="1"/>
      <c r="AF28" s="1"/>
      <c r="AG28" s="3">
        <v>110</v>
      </c>
      <c r="AH28" s="1"/>
      <c r="AI28" s="1"/>
      <c r="AJ28" s="3">
        <v>110</v>
      </c>
      <c r="AK28" s="1"/>
      <c r="AL28" s="1"/>
      <c r="AM28" s="3">
        <v>110</v>
      </c>
      <c r="AN28">
        <v>1027.8820000000001</v>
      </c>
      <c r="AO28">
        <v>868.76900000000001</v>
      </c>
      <c r="AP28">
        <f t="shared" si="3"/>
        <v>159.11300000000006</v>
      </c>
      <c r="AQ28" s="1"/>
      <c r="AR28" s="1"/>
      <c r="AS28" s="3">
        <v>110</v>
      </c>
      <c r="AT28">
        <v>1201.075</v>
      </c>
      <c r="AU28">
        <v>868.76900000000001</v>
      </c>
      <c r="AV28">
        <f t="shared" si="4"/>
        <v>332.30600000000004</v>
      </c>
      <c r="AW28" s="1"/>
      <c r="AX28" s="1"/>
      <c r="AY28" s="3">
        <v>110</v>
      </c>
      <c r="BC28" s="1"/>
      <c r="BD28" s="1"/>
      <c r="BE28" s="3">
        <v>110</v>
      </c>
      <c r="BF28">
        <v>1061.0630000000001</v>
      </c>
      <c r="BG28">
        <v>874.39300000000003</v>
      </c>
      <c r="BH28">
        <f t="shared" si="5"/>
        <v>186.67000000000007</v>
      </c>
      <c r="BI28" t="s">
        <v>10</v>
      </c>
      <c r="BK28" s="3">
        <v>110</v>
      </c>
      <c r="BL28">
        <v>1050.7190000000001</v>
      </c>
      <c r="BM28">
        <v>874.39300000000003</v>
      </c>
      <c r="BN28">
        <f t="shared" si="6"/>
        <v>176.32600000000002</v>
      </c>
      <c r="BO28" s="1"/>
      <c r="BP28" s="1"/>
      <c r="BQ28" s="3">
        <v>110</v>
      </c>
      <c r="BR28">
        <v>1027.806</v>
      </c>
      <c r="BS28">
        <v>874.39300000000003</v>
      </c>
      <c r="BT28">
        <f t="shared" si="7"/>
        <v>153.41300000000001</v>
      </c>
      <c r="BV28" s="1"/>
      <c r="BW28" s="3">
        <v>110</v>
      </c>
      <c r="BX28">
        <v>1045.3589999999999</v>
      </c>
      <c r="BY28">
        <v>864.59299999999996</v>
      </c>
      <c r="BZ28">
        <f t="shared" si="8"/>
        <v>180.76599999999996</v>
      </c>
      <c r="CA28" t="s">
        <v>212</v>
      </c>
    </row>
    <row r="29" spans="2:79" x14ac:dyDescent="0.25">
      <c r="B29" s="1">
        <v>24</v>
      </c>
      <c r="C29" s="3">
        <v>115</v>
      </c>
      <c r="D29">
        <v>1150.779</v>
      </c>
      <c r="E29">
        <v>892.51800000000003</v>
      </c>
      <c r="F29">
        <f t="shared" si="0"/>
        <v>258.26099999999997</v>
      </c>
      <c r="G29" s="1"/>
      <c r="H29" s="1"/>
      <c r="I29" s="3">
        <v>115</v>
      </c>
      <c r="J29">
        <v>1156.875</v>
      </c>
      <c r="K29">
        <v>892.51800000000003</v>
      </c>
      <c r="L29">
        <f t="shared" si="1"/>
        <v>264.35699999999997</v>
      </c>
      <c r="M29" s="1"/>
      <c r="N29" s="1"/>
      <c r="O29" s="3">
        <v>115</v>
      </c>
      <c r="P29">
        <v>1168.068</v>
      </c>
      <c r="Q29">
        <v>892.51800000000003</v>
      </c>
      <c r="R29">
        <f t="shared" si="2"/>
        <v>275.54999999999995</v>
      </c>
      <c r="S29" s="1"/>
      <c r="T29" s="1"/>
      <c r="U29" s="3">
        <v>115</v>
      </c>
      <c r="W29">
        <v>892.51800000000003</v>
      </c>
      <c r="Y29" s="1"/>
      <c r="Z29" s="1"/>
      <c r="AA29" s="3">
        <v>115</v>
      </c>
      <c r="AB29" s="1"/>
      <c r="AC29" s="1"/>
      <c r="AD29" s="3">
        <v>115</v>
      </c>
      <c r="AE29" s="1"/>
      <c r="AF29" s="1"/>
      <c r="AG29" s="3">
        <v>115</v>
      </c>
      <c r="AH29" s="1"/>
      <c r="AI29" s="1"/>
      <c r="AJ29" s="3">
        <v>115</v>
      </c>
      <c r="AK29" s="1"/>
      <c r="AL29" s="1"/>
      <c r="AM29" s="3">
        <v>115</v>
      </c>
      <c r="AN29">
        <v>1032.1079999999999</v>
      </c>
      <c r="AO29">
        <v>870.02200000000005</v>
      </c>
      <c r="AP29">
        <f t="shared" si="3"/>
        <v>162.0859999999999</v>
      </c>
      <c r="AQ29" s="1"/>
      <c r="AR29" s="1"/>
      <c r="AS29" s="3">
        <v>115</v>
      </c>
      <c r="AT29">
        <v>1217.02</v>
      </c>
      <c r="AU29">
        <v>870.02200000000005</v>
      </c>
      <c r="AV29">
        <f t="shared" si="4"/>
        <v>346.99799999999993</v>
      </c>
      <c r="AW29" s="1"/>
      <c r="AX29" s="1"/>
      <c r="AY29" s="3">
        <v>115</v>
      </c>
      <c r="BC29" s="1"/>
      <c r="BD29" s="1"/>
      <c r="BE29" s="3">
        <v>115</v>
      </c>
      <c r="BF29">
        <v>1067.4069999999999</v>
      </c>
      <c r="BG29">
        <v>874.53700000000003</v>
      </c>
      <c r="BH29">
        <f t="shared" si="5"/>
        <v>192.86999999999989</v>
      </c>
      <c r="BK29" s="3">
        <v>115</v>
      </c>
      <c r="BL29">
        <v>1053.0630000000001</v>
      </c>
      <c r="BM29">
        <v>874.53700000000003</v>
      </c>
      <c r="BN29">
        <f t="shared" si="6"/>
        <v>178.52600000000007</v>
      </c>
      <c r="BO29" s="1"/>
      <c r="BP29" s="1"/>
      <c r="BQ29" s="3">
        <v>115</v>
      </c>
      <c r="BR29">
        <v>1034.6489999999999</v>
      </c>
      <c r="BS29">
        <v>874.53700000000003</v>
      </c>
      <c r="BT29">
        <f t="shared" si="7"/>
        <v>160.11199999999985</v>
      </c>
      <c r="BU29" s="1" t="s">
        <v>212</v>
      </c>
      <c r="BV29" s="1"/>
      <c r="BW29" s="3">
        <v>115</v>
      </c>
      <c r="BX29">
        <v>1056.4870000000001</v>
      </c>
      <c r="BY29">
        <v>867.81799999999998</v>
      </c>
      <c r="BZ29">
        <f t="shared" si="8"/>
        <v>188.6690000000001</v>
      </c>
    </row>
    <row r="30" spans="2:79" x14ac:dyDescent="0.25">
      <c r="B30" s="1">
        <v>25</v>
      </c>
      <c r="C30" s="3">
        <v>120</v>
      </c>
      <c r="D30">
        <v>1132.596</v>
      </c>
      <c r="E30">
        <v>883.13599999999997</v>
      </c>
      <c r="F30">
        <f t="shared" si="0"/>
        <v>249.46000000000004</v>
      </c>
      <c r="G30" s="1"/>
      <c r="H30" s="1"/>
      <c r="I30" s="3">
        <v>120</v>
      </c>
      <c r="J30">
        <v>1158.396</v>
      </c>
      <c r="K30">
        <v>883.13599999999997</v>
      </c>
      <c r="L30">
        <f t="shared" si="1"/>
        <v>275.26</v>
      </c>
      <c r="M30" s="1"/>
      <c r="N30" s="1"/>
      <c r="O30" s="3">
        <v>120</v>
      </c>
      <c r="P30">
        <v>1159.674</v>
      </c>
      <c r="Q30">
        <v>883.13599999999997</v>
      </c>
      <c r="R30">
        <f t="shared" si="2"/>
        <v>276.53800000000001</v>
      </c>
      <c r="S30" s="1"/>
      <c r="T30" s="1"/>
      <c r="U30" s="3">
        <v>120</v>
      </c>
      <c r="W30">
        <v>883.13599999999997</v>
      </c>
      <c r="Y30" s="1"/>
      <c r="Z30" s="1"/>
      <c r="AA30" s="3">
        <v>120</v>
      </c>
      <c r="AB30" s="1"/>
      <c r="AC30" s="1"/>
      <c r="AD30" s="3">
        <v>120</v>
      </c>
      <c r="AE30" s="1"/>
      <c r="AF30" s="1"/>
      <c r="AG30" s="3">
        <v>120</v>
      </c>
      <c r="AH30" s="1"/>
      <c r="AI30" s="1"/>
      <c r="AJ30" s="3">
        <v>120</v>
      </c>
      <c r="AK30" s="1"/>
      <c r="AL30" s="1"/>
      <c r="AM30" s="3">
        <v>120</v>
      </c>
      <c r="AN30">
        <v>1024.3869999999999</v>
      </c>
      <c r="AO30">
        <v>866.17899999999997</v>
      </c>
      <c r="AP30">
        <f t="shared" si="3"/>
        <v>158.20799999999997</v>
      </c>
      <c r="AQ30" s="1"/>
      <c r="AR30" s="1"/>
      <c r="AS30" s="3">
        <v>120</v>
      </c>
      <c r="AT30">
        <v>1195.7919999999999</v>
      </c>
      <c r="AU30">
        <v>866.17899999999997</v>
      </c>
      <c r="AV30">
        <f t="shared" si="4"/>
        <v>329.61299999999994</v>
      </c>
      <c r="AW30" s="1"/>
      <c r="AX30" s="1"/>
      <c r="AY30" s="3">
        <v>120</v>
      </c>
      <c r="BC30" s="1"/>
      <c r="BD30" s="1"/>
      <c r="BE30" s="3">
        <v>120</v>
      </c>
      <c r="BF30">
        <v>1061.702</v>
      </c>
      <c r="BG30">
        <v>869.83900000000006</v>
      </c>
      <c r="BH30">
        <f t="shared" si="5"/>
        <v>191.86299999999994</v>
      </c>
      <c r="BK30" s="3">
        <v>120</v>
      </c>
      <c r="BL30">
        <v>1053.8209999999999</v>
      </c>
      <c r="BM30">
        <v>869.83900000000006</v>
      </c>
      <c r="BN30">
        <f t="shared" si="6"/>
        <v>183.98199999999986</v>
      </c>
      <c r="BO30" s="1"/>
      <c r="BP30" s="1"/>
      <c r="BQ30" s="3">
        <v>120</v>
      </c>
      <c r="BR30">
        <v>1029.394</v>
      </c>
      <c r="BS30">
        <v>869.83900000000006</v>
      </c>
      <c r="BT30">
        <f t="shared" si="7"/>
        <v>159.55499999999995</v>
      </c>
      <c r="BU30" s="1"/>
      <c r="BV30" s="1"/>
      <c r="BW30" s="3">
        <v>120</v>
      </c>
      <c r="BX30">
        <v>1059.222</v>
      </c>
      <c r="BY30">
        <v>868.70899999999995</v>
      </c>
      <c r="BZ30">
        <f t="shared" si="8"/>
        <v>190.51300000000003</v>
      </c>
    </row>
    <row r="31" spans="2:79" x14ac:dyDescent="0.25">
      <c r="B31" s="1">
        <v>26</v>
      </c>
      <c r="C31" s="3">
        <v>125</v>
      </c>
      <c r="D31">
        <v>1132.8409999999999</v>
      </c>
      <c r="E31">
        <v>880.91099999999994</v>
      </c>
      <c r="F31">
        <f t="shared" si="0"/>
        <v>251.92999999999995</v>
      </c>
      <c r="G31" s="1"/>
      <c r="H31" s="1"/>
      <c r="I31" s="3">
        <v>125</v>
      </c>
      <c r="J31">
        <v>1141.8040000000001</v>
      </c>
      <c r="K31">
        <v>880.91099999999994</v>
      </c>
      <c r="L31">
        <f t="shared" si="1"/>
        <v>260.89300000000014</v>
      </c>
      <c r="M31" s="1"/>
      <c r="N31" s="1"/>
      <c r="O31" s="3">
        <v>125</v>
      </c>
      <c r="P31">
        <v>1135.818</v>
      </c>
      <c r="Q31">
        <v>880.91099999999994</v>
      </c>
      <c r="R31">
        <f t="shared" si="2"/>
        <v>254.90700000000004</v>
      </c>
      <c r="S31" s="1"/>
      <c r="T31" s="1"/>
      <c r="U31" s="3">
        <v>125</v>
      </c>
      <c r="W31">
        <v>880.91099999999994</v>
      </c>
      <c r="Y31" s="1"/>
      <c r="Z31" s="1"/>
      <c r="AA31" s="3">
        <v>125</v>
      </c>
      <c r="AB31" s="1"/>
      <c r="AC31" s="1"/>
      <c r="AD31" s="3">
        <v>125</v>
      </c>
      <c r="AE31" s="1"/>
      <c r="AF31" s="1"/>
      <c r="AG31" s="3">
        <v>125</v>
      </c>
      <c r="AH31" s="1"/>
      <c r="AI31" s="1"/>
      <c r="AJ31" s="3">
        <v>125</v>
      </c>
      <c r="AK31" s="1"/>
      <c r="AL31" s="1"/>
      <c r="AM31" s="3">
        <v>125</v>
      </c>
      <c r="AN31">
        <v>1019.824</v>
      </c>
      <c r="AO31">
        <v>858.64099999999996</v>
      </c>
      <c r="AP31">
        <f t="shared" si="3"/>
        <v>161.18299999999999</v>
      </c>
      <c r="AQ31" s="1"/>
      <c r="AR31" s="1"/>
      <c r="AS31" s="3">
        <v>125</v>
      </c>
      <c r="AT31">
        <v>1188.5940000000001</v>
      </c>
      <c r="AU31">
        <v>858.64099999999996</v>
      </c>
      <c r="AV31">
        <f t="shared" si="4"/>
        <v>329.95300000000009</v>
      </c>
      <c r="AW31" s="1"/>
      <c r="AX31" s="1"/>
      <c r="AY31" s="3">
        <v>125</v>
      </c>
      <c r="BC31" s="1"/>
      <c r="BD31" s="1"/>
      <c r="BE31" s="3">
        <v>125</v>
      </c>
      <c r="BF31">
        <v>1070.93</v>
      </c>
      <c r="BG31">
        <v>870.70299999999997</v>
      </c>
      <c r="BH31">
        <f t="shared" si="5"/>
        <v>200.22700000000009</v>
      </c>
      <c r="BK31" s="3">
        <v>125</v>
      </c>
      <c r="BL31">
        <v>1058.277</v>
      </c>
      <c r="BM31">
        <v>870.70299999999997</v>
      </c>
      <c r="BN31">
        <f t="shared" si="6"/>
        <v>187.57400000000007</v>
      </c>
      <c r="BO31" s="1"/>
      <c r="BP31" s="1"/>
      <c r="BQ31" s="3">
        <v>125</v>
      </c>
      <c r="BR31">
        <v>1036.6220000000001</v>
      </c>
      <c r="BS31">
        <v>870.70299999999997</v>
      </c>
      <c r="BT31">
        <f t="shared" si="7"/>
        <v>165.9190000000001</v>
      </c>
      <c r="BU31" s="1"/>
      <c r="BV31" s="1"/>
      <c r="BW31" s="3">
        <v>125</v>
      </c>
      <c r="BX31">
        <v>1050.3019999999999</v>
      </c>
      <c r="BY31">
        <v>860.14700000000005</v>
      </c>
      <c r="BZ31">
        <f t="shared" si="8"/>
        <v>190.15499999999986</v>
      </c>
    </row>
    <row r="32" spans="2:79" x14ac:dyDescent="0.25">
      <c r="B32" s="1">
        <v>27</v>
      </c>
      <c r="C32" s="3">
        <v>130</v>
      </c>
      <c r="D32">
        <v>1150.068</v>
      </c>
      <c r="E32">
        <v>880.93200000000002</v>
      </c>
      <c r="F32">
        <f t="shared" si="0"/>
        <v>269.13599999999997</v>
      </c>
      <c r="G32" s="1" t="s">
        <v>211</v>
      </c>
      <c r="H32" s="1"/>
      <c r="I32" s="3">
        <v>130</v>
      </c>
      <c r="J32">
        <v>1150.451</v>
      </c>
      <c r="K32">
        <v>880.93200000000002</v>
      </c>
      <c r="L32">
        <f t="shared" si="1"/>
        <v>269.51900000000001</v>
      </c>
      <c r="M32" s="1"/>
      <c r="N32" s="1"/>
      <c r="O32" s="3">
        <v>130</v>
      </c>
      <c r="P32">
        <v>1152.171</v>
      </c>
      <c r="Q32">
        <v>880.93200000000002</v>
      </c>
      <c r="R32">
        <f t="shared" si="2"/>
        <v>271.23900000000003</v>
      </c>
      <c r="S32" s="1"/>
      <c r="T32" s="1"/>
      <c r="U32" s="3">
        <v>130</v>
      </c>
      <c r="W32">
        <v>880.93200000000002</v>
      </c>
      <c r="Y32" s="1"/>
      <c r="Z32" s="1"/>
      <c r="AA32" s="3">
        <v>130</v>
      </c>
      <c r="AB32" s="1"/>
      <c r="AC32" s="1"/>
      <c r="AD32" s="3">
        <v>130</v>
      </c>
      <c r="AE32" s="1"/>
      <c r="AF32" s="1"/>
      <c r="AG32" s="3">
        <v>130</v>
      </c>
      <c r="AH32" s="1"/>
      <c r="AI32" s="1"/>
      <c r="AJ32" s="3">
        <v>130</v>
      </c>
      <c r="AK32" s="1"/>
      <c r="AL32" s="1"/>
      <c r="AM32" s="3">
        <v>130</v>
      </c>
      <c r="AN32">
        <v>1019.085</v>
      </c>
      <c r="AO32">
        <v>853.404</v>
      </c>
      <c r="AP32">
        <f t="shared" si="3"/>
        <v>165.68100000000004</v>
      </c>
      <c r="AQ32" s="1"/>
      <c r="AR32" s="1"/>
      <c r="AS32" s="3">
        <v>130</v>
      </c>
      <c r="AT32">
        <v>1172.671</v>
      </c>
      <c r="AU32">
        <v>853.404</v>
      </c>
      <c r="AV32">
        <f t="shared" si="4"/>
        <v>319.26700000000005</v>
      </c>
      <c r="AW32" s="1"/>
      <c r="AX32" s="1"/>
      <c r="AY32" s="3">
        <v>130</v>
      </c>
      <c r="BC32" s="1" t="s">
        <v>216</v>
      </c>
      <c r="BD32" s="1"/>
      <c r="BE32" s="3">
        <v>130</v>
      </c>
      <c r="BF32">
        <v>1064.23</v>
      </c>
      <c r="BG32">
        <v>867.19399999999996</v>
      </c>
      <c r="BH32">
        <f t="shared" si="5"/>
        <v>197.03600000000006</v>
      </c>
      <c r="BK32" s="3">
        <v>130</v>
      </c>
      <c r="BL32">
        <v>1064.779</v>
      </c>
      <c r="BM32">
        <v>867.19399999999996</v>
      </c>
      <c r="BN32">
        <f t="shared" si="6"/>
        <v>197.58500000000004</v>
      </c>
      <c r="BO32" s="1"/>
      <c r="BP32" s="1"/>
      <c r="BQ32" s="3">
        <v>130</v>
      </c>
      <c r="BR32">
        <v>1037.787</v>
      </c>
      <c r="BS32">
        <v>867.19399999999996</v>
      </c>
      <c r="BT32">
        <f t="shared" si="7"/>
        <v>170.59300000000007</v>
      </c>
      <c r="BU32" s="1"/>
      <c r="BV32" s="1"/>
      <c r="BW32" s="3">
        <v>130</v>
      </c>
      <c r="BX32">
        <v>1053.9059999999999</v>
      </c>
      <c r="BY32">
        <v>857.96500000000003</v>
      </c>
      <c r="BZ32">
        <f t="shared" si="8"/>
        <v>195.94099999999992</v>
      </c>
    </row>
    <row r="33" spans="2:78" x14ac:dyDescent="0.25">
      <c r="B33" s="1">
        <v>28</v>
      </c>
      <c r="C33" s="3">
        <v>135</v>
      </c>
      <c r="D33">
        <v>1144.0830000000001</v>
      </c>
      <c r="E33">
        <v>880.93200000000002</v>
      </c>
      <c r="F33">
        <f t="shared" si="0"/>
        <v>263.15100000000007</v>
      </c>
      <c r="G33" s="1"/>
      <c r="H33" s="1"/>
      <c r="I33" s="3">
        <v>135</v>
      </c>
      <c r="J33">
        <v>1144.33</v>
      </c>
      <c r="K33">
        <v>880.93200000000002</v>
      </c>
      <c r="L33">
        <f t="shared" si="1"/>
        <v>263.39799999999991</v>
      </c>
      <c r="M33" s="1"/>
      <c r="N33" s="1"/>
      <c r="O33" s="3">
        <v>135</v>
      </c>
      <c r="P33">
        <v>1162.643</v>
      </c>
      <c r="Q33">
        <v>880.93200000000002</v>
      </c>
      <c r="R33">
        <f t="shared" si="2"/>
        <v>281.71100000000001</v>
      </c>
      <c r="S33" s="1"/>
      <c r="T33" s="1"/>
      <c r="U33" s="3">
        <v>135</v>
      </c>
      <c r="W33">
        <v>880.93200000000002</v>
      </c>
      <c r="Y33" s="1"/>
      <c r="Z33" s="1"/>
      <c r="AA33" s="3">
        <v>135</v>
      </c>
      <c r="AB33" s="1"/>
      <c r="AC33" s="1"/>
      <c r="AD33" s="3">
        <v>135</v>
      </c>
      <c r="AE33" s="1"/>
      <c r="AF33" s="1"/>
      <c r="AG33" s="3">
        <v>135</v>
      </c>
      <c r="AH33" s="1"/>
      <c r="AI33" s="1"/>
      <c r="AJ33" s="3">
        <v>135</v>
      </c>
      <c r="AK33" s="1"/>
      <c r="AL33" s="1"/>
      <c r="AM33" s="3">
        <v>135</v>
      </c>
      <c r="AN33">
        <v>1026.0260000000001</v>
      </c>
      <c r="AO33">
        <v>855.80799999999999</v>
      </c>
      <c r="AP33">
        <f t="shared" si="3"/>
        <v>170.21800000000007</v>
      </c>
      <c r="AQ33" s="1"/>
      <c r="AR33" s="1"/>
      <c r="AS33" s="3">
        <v>135</v>
      </c>
      <c r="AT33">
        <v>1179.4269999999999</v>
      </c>
      <c r="AU33">
        <v>855.80799999999999</v>
      </c>
      <c r="AV33">
        <f t="shared" si="4"/>
        <v>323.61899999999991</v>
      </c>
      <c r="AW33" s="1"/>
      <c r="AX33" s="1"/>
      <c r="AY33" s="3">
        <v>135</v>
      </c>
      <c r="BC33" s="1"/>
      <c r="BD33" s="1"/>
      <c r="BE33" s="3">
        <v>135</v>
      </c>
      <c r="BF33">
        <v>1064.729</v>
      </c>
      <c r="BG33">
        <v>868.02</v>
      </c>
      <c r="BH33">
        <f t="shared" si="5"/>
        <v>196.70900000000006</v>
      </c>
      <c r="BK33" s="3">
        <v>135</v>
      </c>
      <c r="BL33">
        <v>1081.8399999999999</v>
      </c>
      <c r="BM33">
        <v>868.02</v>
      </c>
      <c r="BN33">
        <f t="shared" si="6"/>
        <v>213.81999999999994</v>
      </c>
      <c r="BO33" s="1"/>
      <c r="BP33" s="1"/>
      <c r="BQ33" s="3">
        <v>135</v>
      </c>
      <c r="BR33">
        <v>1042.934</v>
      </c>
      <c r="BS33">
        <v>868.02</v>
      </c>
      <c r="BT33">
        <f t="shared" si="7"/>
        <v>174.91399999999999</v>
      </c>
      <c r="BU33" s="1"/>
      <c r="BV33" s="1"/>
      <c r="BW33" s="3">
        <v>135</v>
      </c>
      <c r="BX33">
        <v>1074.367</v>
      </c>
      <c r="BY33">
        <v>864.11699999999996</v>
      </c>
      <c r="BZ33">
        <f t="shared" si="8"/>
        <v>210.25</v>
      </c>
    </row>
    <row r="34" spans="2:78" x14ac:dyDescent="0.25">
      <c r="B34" s="1">
        <v>29</v>
      </c>
      <c r="C34" s="3">
        <v>140</v>
      </c>
      <c r="D34">
        <v>1146.5640000000001</v>
      </c>
      <c r="E34">
        <v>881.39800000000002</v>
      </c>
      <c r="F34">
        <f t="shared" si="0"/>
        <v>265.16600000000005</v>
      </c>
      <c r="G34" s="1"/>
      <c r="H34" s="1"/>
      <c r="I34" s="3">
        <v>140</v>
      </c>
      <c r="J34">
        <v>1154.7449999999999</v>
      </c>
      <c r="K34">
        <v>881.39800000000002</v>
      </c>
      <c r="L34">
        <f t="shared" si="1"/>
        <v>273.34699999999987</v>
      </c>
      <c r="M34" s="1"/>
      <c r="N34" s="1"/>
      <c r="O34" s="3">
        <v>140</v>
      </c>
      <c r="P34">
        <v>1165.576</v>
      </c>
      <c r="Q34">
        <v>881.39800000000002</v>
      </c>
      <c r="R34">
        <f t="shared" si="2"/>
        <v>284.178</v>
      </c>
      <c r="S34" s="1"/>
      <c r="T34" s="1"/>
      <c r="U34" s="3">
        <v>140</v>
      </c>
      <c r="W34">
        <v>881.39800000000002</v>
      </c>
      <c r="Y34" s="1"/>
      <c r="Z34" s="1"/>
      <c r="AA34" s="3">
        <v>140</v>
      </c>
      <c r="AB34" s="1"/>
      <c r="AC34" s="1"/>
      <c r="AD34" s="3">
        <v>140</v>
      </c>
      <c r="AE34" s="1"/>
      <c r="AF34" s="1"/>
      <c r="AG34" s="3">
        <v>140</v>
      </c>
      <c r="AH34" s="1"/>
      <c r="AI34" s="1"/>
      <c r="AJ34" s="3">
        <v>140</v>
      </c>
      <c r="AK34" s="1"/>
      <c r="AL34" s="1"/>
      <c r="AM34" s="3">
        <v>140</v>
      </c>
      <c r="AN34">
        <v>1031.2170000000001</v>
      </c>
      <c r="AO34">
        <v>855.05499999999995</v>
      </c>
      <c r="AP34">
        <f t="shared" si="3"/>
        <v>176.16200000000015</v>
      </c>
      <c r="AQ34" s="1"/>
      <c r="AR34" s="1"/>
      <c r="AS34" s="3">
        <v>140</v>
      </c>
      <c r="AT34">
        <v>1175.6489999999999</v>
      </c>
      <c r="AU34">
        <v>855.05499999999995</v>
      </c>
      <c r="AV34">
        <f t="shared" si="4"/>
        <v>320.59399999999994</v>
      </c>
      <c r="AW34" s="1"/>
      <c r="AX34" s="1"/>
      <c r="AY34" s="3">
        <v>140</v>
      </c>
      <c r="BC34" s="1"/>
      <c r="BD34" s="1"/>
      <c r="BE34" s="3">
        <v>140</v>
      </c>
      <c r="BF34">
        <v>1059.664</v>
      </c>
      <c r="BG34">
        <v>865.57899999999995</v>
      </c>
      <c r="BH34">
        <f t="shared" si="5"/>
        <v>194.08500000000004</v>
      </c>
      <c r="BK34" s="3">
        <v>140</v>
      </c>
      <c r="BL34">
        <v>1098.5319999999999</v>
      </c>
      <c r="BM34">
        <v>865.57899999999995</v>
      </c>
      <c r="BN34">
        <f t="shared" si="6"/>
        <v>232.95299999999997</v>
      </c>
      <c r="BO34" s="1"/>
      <c r="BP34" s="1"/>
      <c r="BQ34" s="3">
        <v>140</v>
      </c>
      <c r="BR34">
        <v>1045.2249999999999</v>
      </c>
      <c r="BS34">
        <v>865.57899999999995</v>
      </c>
      <c r="BT34">
        <f t="shared" si="7"/>
        <v>179.64599999999996</v>
      </c>
      <c r="BU34" s="1"/>
      <c r="BV34" s="1"/>
      <c r="BW34" s="3">
        <v>140</v>
      </c>
      <c r="BX34">
        <v>1067.203</v>
      </c>
      <c r="BY34">
        <v>856.67200000000003</v>
      </c>
      <c r="BZ34">
        <f t="shared" si="8"/>
        <v>210.53099999999995</v>
      </c>
    </row>
    <row r="35" spans="2:78" x14ac:dyDescent="0.25">
      <c r="B35" s="1">
        <v>30</v>
      </c>
      <c r="C35" s="3">
        <v>145</v>
      </c>
      <c r="D35">
        <v>1156.056</v>
      </c>
      <c r="E35">
        <v>885.05100000000004</v>
      </c>
      <c r="F35">
        <f t="shared" si="0"/>
        <v>271.005</v>
      </c>
      <c r="G35" s="1"/>
      <c r="H35" s="1"/>
      <c r="I35" s="3">
        <v>145</v>
      </c>
      <c r="J35">
        <v>1172.1859999999999</v>
      </c>
      <c r="K35">
        <v>885.05100000000004</v>
      </c>
      <c r="L35">
        <f t="shared" si="1"/>
        <v>287.13499999999988</v>
      </c>
      <c r="M35" s="1"/>
      <c r="N35" s="1"/>
      <c r="O35" s="3">
        <v>145</v>
      </c>
      <c r="P35">
        <v>1168.9449999999999</v>
      </c>
      <c r="Q35">
        <v>885.05100000000004</v>
      </c>
      <c r="R35">
        <f t="shared" si="2"/>
        <v>283.89399999999989</v>
      </c>
      <c r="S35" s="1"/>
      <c r="T35" s="1"/>
      <c r="U35" s="3">
        <v>145</v>
      </c>
      <c r="W35">
        <v>885.05100000000004</v>
      </c>
      <c r="Y35" s="1"/>
      <c r="Z35" s="1"/>
      <c r="AA35" s="3">
        <v>145</v>
      </c>
      <c r="AB35" s="1" t="s">
        <v>10</v>
      </c>
      <c r="AC35" s="1"/>
      <c r="AD35" s="3">
        <v>145</v>
      </c>
      <c r="AE35" s="1"/>
      <c r="AF35" s="1"/>
      <c r="AG35" s="3">
        <v>145</v>
      </c>
      <c r="AH35" s="1"/>
      <c r="AI35" s="1"/>
      <c r="AJ35" s="3">
        <v>145</v>
      </c>
      <c r="AK35" s="1"/>
      <c r="AL35" s="1"/>
      <c r="AM35" s="3">
        <v>145</v>
      </c>
      <c r="AN35">
        <v>1038.174</v>
      </c>
      <c r="AO35">
        <v>859.05100000000004</v>
      </c>
      <c r="AP35">
        <f t="shared" si="3"/>
        <v>179.12299999999993</v>
      </c>
      <c r="AQ35" s="1"/>
      <c r="AR35" s="1"/>
      <c r="AS35" s="3">
        <v>145</v>
      </c>
      <c r="AT35">
        <v>1177.5719999999999</v>
      </c>
      <c r="AU35">
        <v>859.05100000000004</v>
      </c>
      <c r="AV35">
        <f t="shared" si="4"/>
        <v>318.52099999999984</v>
      </c>
      <c r="AW35" s="1"/>
      <c r="AX35" s="1"/>
      <c r="AY35" s="3">
        <v>145</v>
      </c>
      <c r="BC35" s="1"/>
      <c r="BD35" s="1"/>
      <c r="BE35" s="3">
        <v>145</v>
      </c>
      <c r="BF35">
        <v>1049.114</v>
      </c>
      <c r="BG35">
        <v>866.23099999999999</v>
      </c>
      <c r="BH35">
        <f t="shared" si="5"/>
        <v>182.88300000000004</v>
      </c>
      <c r="BK35" s="3">
        <v>145</v>
      </c>
      <c r="BL35">
        <v>1118.9659999999999</v>
      </c>
      <c r="BM35">
        <v>866.23099999999999</v>
      </c>
      <c r="BN35">
        <f t="shared" si="6"/>
        <v>252.7349999999999</v>
      </c>
      <c r="BO35" s="1"/>
      <c r="BP35" s="1"/>
      <c r="BQ35" s="3">
        <v>145</v>
      </c>
      <c r="BR35">
        <v>1060.453</v>
      </c>
      <c r="BS35">
        <v>866.23099999999999</v>
      </c>
      <c r="BT35">
        <f t="shared" si="7"/>
        <v>194.22199999999998</v>
      </c>
      <c r="BU35" s="1"/>
      <c r="BV35" s="1"/>
      <c r="BW35" s="3">
        <v>145</v>
      </c>
      <c r="BX35">
        <v>1073.482</v>
      </c>
      <c r="BY35">
        <v>859.06899999999996</v>
      </c>
      <c r="BZ35">
        <f t="shared" si="8"/>
        <v>214.41300000000001</v>
      </c>
    </row>
    <row r="36" spans="2:78" x14ac:dyDescent="0.25">
      <c r="B36" s="1">
        <v>31</v>
      </c>
      <c r="C36" s="3">
        <v>150</v>
      </c>
      <c r="D36">
        <v>1143.8910000000001</v>
      </c>
      <c r="E36">
        <v>880.97900000000004</v>
      </c>
      <c r="F36">
        <f t="shared" si="0"/>
        <v>262.91200000000003</v>
      </c>
      <c r="G36" s="1"/>
      <c r="H36" s="1"/>
      <c r="I36" s="3">
        <v>150</v>
      </c>
      <c r="J36">
        <v>1164.9570000000001</v>
      </c>
      <c r="K36">
        <v>880.97900000000004</v>
      </c>
      <c r="L36">
        <f t="shared" si="1"/>
        <v>283.97800000000007</v>
      </c>
      <c r="M36" s="1"/>
      <c r="N36" s="1"/>
      <c r="O36" s="3">
        <v>150</v>
      </c>
      <c r="P36">
        <v>1164.904</v>
      </c>
      <c r="Q36">
        <v>880.97900000000004</v>
      </c>
      <c r="R36">
        <f t="shared" si="2"/>
        <v>283.92499999999995</v>
      </c>
      <c r="S36" s="1"/>
      <c r="T36" s="1"/>
      <c r="U36" s="3">
        <v>150</v>
      </c>
      <c r="W36">
        <v>880.97900000000004</v>
      </c>
      <c r="Y36" s="1"/>
      <c r="Z36" s="1"/>
      <c r="AA36" s="3">
        <v>150</v>
      </c>
      <c r="AB36" s="1"/>
      <c r="AC36" s="1"/>
      <c r="AD36" s="3">
        <v>150</v>
      </c>
      <c r="AE36" s="1"/>
      <c r="AF36" s="1"/>
      <c r="AG36" s="3">
        <v>150</v>
      </c>
      <c r="AH36" s="1"/>
      <c r="AI36" s="1"/>
      <c r="AJ36" s="3">
        <v>150</v>
      </c>
      <c r="AK36" s="1"/>
      <c r="AL36" s="1"/>
      <c r="AM36" s="3">
        <v>150</v>
      </c>
      <c r="AN36">
        <v>1037.1849999999999</v>
      </c>
      <c r="AO36">
        <v>858.63199999999995</v>
      </c>
      <c r="AP36">
        <f t="shared" si="3"/>
        <v>178.553</v>
      </c>
      <c r="AQ36" s="1"/>
      <c r="AR36" s="1"/>
      <c r="AS36" s="3">
        <v>150</v>
      </c>
      <c r="AT36">
        <v>1178.9159999999999</v>
      </c>
      <c r="AU36">
        <v>858.63199999999995</v>
      </c>
      <c r="AV36">
        <f t="shared" si="4"/>
        <v>320.28399999999999</v>
      </c>
      <c r="AW36" s="1"/>
      <c r="AX36" s="1"/>
      <c r="AY36" s="3">
        <v>150</v>
      </c>
      <c r="BC36" s="1"/>
      <c r="BD36" s="1"/>
      <c r="BE36" s="3">
        <v>150</v>
      </c>
      <c r="BF36">
        <v>1048.1890000000001</v>
      </c>
      <c r="BG36">
        <v>867.61900000000003</v>
      </c>
      <c r="BH36">
        <f t="shared" si="5"/>
        <v>180.57000000000005</v>
      </c>
      <c r="BK36" s="3">
        <v>150</v>
      </c>
      <c r="BL36">
        <v>1132.45</v>
      </c>
      <c r="BM36">
        <v>867.61900000000003</v>
      </c>
      <c r="BN36">
        <f t="shared" si="6"/>
        <v>264.83100000000002</v>
      </c>
      <c r="BO36" s="1"/>
      <c r="BP36" s="1"/>
      <c r="BQ36" s="3">
        <v>150</v>
      </c>
      <c r="BR36">
        <v>1063.4839999999999</v>
      </c>
      <c r="BS36">
        <v>867.61900000000003</v>
      </c>
      <c r="BT36">
        <f t="shared" si="7"/>
        <v>195.8649999999999</v>
      </c>
      <c r="BU36" s="1"/>
      <c r="BV36" s="1"/>
      <c r="BW36" s="3">
        <v>150</v>
      </c>
      <c r="BX36">
        <v>1085.7049999999999</v>
      </c>
      <c r="BY36">
        <v>864.56799999999998</v>
      </c>
      <c r="BZ36">
        <f t="shared" si="8"/>
        <v>221.13699999999994</v>
      </c>
    </row>
    <row r="37" spans="2:78" x14ac:dyDescent="0.25">
      <c r="B37" s="1">
        <v>32</v>
      </c>
      <c r="C37" s="3">
        <v>155</v>
      </c>
      <c r="D37">
        <v>1147.501</v>
      </c>
      <c r="E37">
        <v>881.91099999999994</v>
      </c>
      <c r="F37">
        <f t="shared" si="0"/>
        <v>265.59000000000003</v>
      </c>
      <c r="G37" s="1"/>
      <c r="H37" s="1"/>
      <c r="I37" s="3">
        <v>155</v>
      </c>
      <c r="J37">
        <v>1177.239</v>
      </c>
      <c r="K37">
        <v>881.91099999999994</v>
      </c>
      <c r="L37">
        <f t="shared" si="1"/>
        <v>295.32800000000009</v>
      </c>
      <c r="M37" s="1"/>
      <c r="N37" s="1"/>
      <c r="O37" s="3">
        <v>155</v>
      </c>
      <c r="P37">
        <v>1166.027</v>
      </c>
      <c r="Q37">
        <v>881.91099999999994</v>
      </c>
      <c r="R37">
        <f t="shared" si="2"/>
        <v>284.1160000000001</v>
      </c>
      <c r="S37" s="1"/>
      <c r="T37" s="1"/>
      <c r="U37" s="3">
        <v>155</v>
      </c>
      <c r="V37">
        <v>1132.664</v>
      </c>
      <c r="W37">
        <v>881.91099999999994</v>
      </c>
      <c r="X37">
        <f>V37-W37</f>
        <v>250.75300000000004</v>
      </c>
      <c r="Y37" s="1" t="s">
        <v>215</v>
      </c>
      <c r="Z37" s="1"/>
      <c r="AA37" s="3">
        <v>155</v>
      </c>
      <c r="AB37" s="1"/>
      <c r="AC37" s="1"/>
      <c r="AD37" s="3">
        <v>155</v>
      </c>
      <c r="AE37" s="1"/>
      <c r="AF37" s="1"/>
      <c r="AG37" s="3">
        <v>155</v>
      </c>
      <c r="AH37" s="1"/>
      <c r="AI37" s="1"/>
      <c r="AJ37" s="3">
        <v>155</v>
      </c>
      <c r="AK37" s="1"/>
      <c r="AL37" s="1"/>
      <c r="AM37" s="3">
        <v>155</v>
      </c>
      <c r="AN37">
        <v>1022.066</v>
      </c>
      <c r="AO37">
        <v>854.52800000000002</v>
      </c>
      <c r="AP37">
        <f t="shared" si="3"/>
        <v>167.53800000000001</v>
      </c>
      <c r="AQ37" s="1"/>
      <c r="AR37" s="1"/>
      <c r="AS37" s="3">
        <v>155</v>
      </c>
      <c r="AT37">
        <v>1173.2249999999999</v>
      </c>
      <c r="AU37">
        <v>854.52800000000002</v>
      </c>
      <c r="AV37">
        <f t="shared" si="4"/>
        <v>318.69699999999989</v>
      </c>
      <c r="AW37" s="1"/>
      <c r="AX37" s="1"/>
      <c r="AY37" s="3">
        <v>155</v>
      </c>
      <c r="BC37" s="1"/>
      <c r="BD37" s="1"/>
      <c r="BE37" s="3">
        <v>155</v>
      </c>
      <c r="BF37">
        <v>1061.662</v>
      </c>
      <c r="BG37">
        <v>871.53099999999995</v>
      </c>
      <c r="BH37">
        <f t="shared" si="5"/>
        <v>190.13100000000009</v>
      </c>
      <c r="BK37" s="3">
        <v>155</v>
      </c>
      <c r="BL37">
        <v>1146.223</v>
      </c>
      <c r="BM37">
        <v>871.53099999999995</v>
      </c>
      <c r="BN37">
        <f t="shared" si="6"/>
        <v>274.69200000000001</v>
      </c>
      <c r="BO37" s="1"/>
      <c r="BP37" s="1"/>
      <c r="BQ37" s="3">
        <v>155</v>
      </c>
      <c r="BR37">
        <v>1085.4849999999999</v>
      </c>
      <c r="BS37">
        <v>871.53099999999995</v>
      </c>
      <c r="BT37">
        <f t="shared" si="7"/>
        <v>213.95399999999995</v>
      </c>
      <c r="BU37" s="1"/>
      <c r="BV37" s="1"/>
      <c r="BW37" s="3">
        <v>155</v>
      </c>
      <c r="BX37">
        <v>1096.787</v>
      </c>
      <c r="BY37">
        <v>865.30200000000002</v>
      </c>
      <c r="BZ37">
        <f t="shared" si="8"/>
        <v>231.48500000000001</v>
      </c>
    </row>
    <row r="38" spans="2:78" x14ac:dyDescent="0.25">
      <c r="B38" s="1">
        <v>33</v>
      </c>
      <c r="C38" s="3">
        <v>160</v>
      </c>
      <c r="D38">
        <v>1153.6189999999999</v>
      </c>
      <c r="E38">
        <v>887.68600000000004</v>
      </c>
      <c r="F38">
        <f t="shared" si="0"/>
        <v>265.93299999999988</v>
      </c>
      <c r="G38" s="1"/>
      <c r="H38" s="1"/>
      <c r="I38" s="3">
        <v>160</v>
      </c>
      <c r="J38">
        <v>1193.296</v>
      </c>
      <c r="K38">
        <v>887.68600000000004</v>
      </c>
      <c r="L38">
        <f t="shared" si="1"/>
        <v>305.61</v>
      </c>
      <c r="M38" s="1"/>
      <c r="N38" s="1"/>
      <c r="O38" s="3">
        <v>160</v>
      </c>
      <c r="P38">
        <v>1176.979</v>
      </c>
      <c r="Q38">
        <v>887.68600000000004</v>
      </c>
      <c r="R38">
        <f t="shared" si="2"/>
        <v>289.29300000000001</v>
      </c>
      <c r="S38" s="1"/>
      <c r="T38" s="1"/>
      <c r="U38" s="3">
        <v>160</v>
      </c>
      <c r="V38">
        <v>1142.854</v>
      </c>
      <c r="W38">
        <v>887.68600000000004</v>
      </c>
      <c r="X38">
        <f t="shared" ref="X38:X65" si="9">V38-W38</f>
        <v>255.16800000000001</v>
      </c>
      <c r="Y38" s="1"/>
      <c r="Z38" s="1"/>
      <c r="AA38" s="3">
        <v>160</v>
      </c>
      <c r="AB38" s="1"/>
      <c r="AC38" s="1"/>
      <c r="AD38" s="3">
        <v>160</v>
      </c>
      <c r="AE38" s="1"/>
      <c r="AF38" s="1"/>
      <c r="AG38" s="3">
        <v>160</v>
      </c>
      <c r="AH38" s="1"/>
      <c r="AI38" s="1"/>
      <c r="AJ38" s="3">
        <v>160</v>
      </c>
      <c r="AK38" s="1"/>
      <c r="AL38" s="1"/>
      <c r="AM38" s="3">
        <v>160</v>
      </c>
      <c r="AN38">
        <v>1030.9390000000001</v>
      </c>
      <c r="AO38">
        <v>864.34199999999998</v>
      </c>
      <c r="AP38">
        <f t="shared" si="3"/>
        <v>166.59700000000009</v>
      </c>
      <c r="AQ38" s="1"/>
      <c r="AR38" s="1"/>
      <c r="AS38" s="3">
        <v>160</v>
      </c>
      <c r="AT38">
        <v>1193.579</v>
      </c>
      <c r="AU38">
        <v>864.34199999999998</v>
      </c>
      <c r="AV38">
        <f t="shared" si="4"/>
        <v>329.23699999999997</v>
      </c>
      <c r="AW38" s="1"/>
      <c r="AX38" s="1"/>
      <c r="AY38" s="3">
        <v>160</v>
      </c>
      <c r="BC38" s="1"/>
      <c r="BD38" s="1"/>
      <c r="BE38" s="3">
        <v>160</v>
      </c>
      <c r="BF38">
        <v>1068.5509999999999</v>
      </c>
      <c r="BG38">
        <v>873.65099999999995</v>
      </c>
      <c r="BH38">
        <f t="shared" si="5"/>
        <v>194.89999999999998</v>
      </c>
      <c r="BK38" s="3">
        <v>160</v>
      </c>
      <c r="BL38">
        <v>1164.2090000000001</v>
      </c>
      <c r="BM38">
        <v>873.65099999999995</v>
      </c>
      <c r="BN38">
        <f t="shared" si="6"/>
        <v>290.55800000000011</v>
      </c>
      <c r="BO38" s="1"/>
      <c r="BP38" s="1"/>
      <c r="BQ38" s="3">
        <v>160</v>
      </c>
      <c r="BR38">
        <v>1096.2850000000001</v>
      </c>
      <c r="BS38">
        <v>873.65099999999995</v>
      </c>
      <c r="BT38">
        <f t="shared" si="7"/>
        <v>222.63400000000013</v>
      </c>
      <c r="BU38" s="1"/>
      <c r="BV38" s="1"/>
      <c r="BW38" s="3">
        <v>160</v>
      </c>
      <c r="BX38">
        <v>1101.383</v>
      </c>
      <c r="BY38">
        <v>863.15800000000002</v>
      </c>
      <c r="BZ38">
        <f t="shared" si="8"/>
        <v>238.22500000000002</v>
      </c>
    </row>
    <row r="39" spans="2:78" x14ac:dyDescent="0.25">
      <c r="B39" s="1">
        <v>34</v>
      </c>
      <c r="C39" s="3">
        <v>165</v>
      </c>
      <c r="D39">
        <v>1136.816</v>
      </c>
      <c r="E39">
        <v>875.34500000000003</v>
      </c>
      <c r="F39">
        <f t="shared" si="0"/>
        <v>261.471</v>
      </c>
      <c r="G39" s="1"/>
      <c r="H39" s="1"/>
      <c r="I39" s="3">
        <v>165</v>
      </c>
      <c r="J39">
        <v>1179.258</v>
      </c>
      <c r="K39">
        <v>875.34500000000003</v>
      </c>
      <c r="L39">
        <f t="shared" si="1"/>
        <v>303.91300000000001</v>
      </c>
      <c r="M39" s="1"/>
      <c r="N39" s="1"/>
      <c r="O39" s="3">
        <v>165</v>
      </c>
      <c r="P39">
        <v>1145.5039999999999</v>
      </c>
      <c r="Q39">
        <v>875.34500000000003</v>
      </c>
      <c r="R39">
        <f t="shared" si="2"/>
        <v>270.15899999999988</v>
      </c>
      <c r="S39" s="1"/>
      <c r="T39" s="1"/>
      <c r="U39" s="3">
        <v>165</v>
      </c>
      <c r="V39">
        <v>1120.8140000000001</v>
      </c>
      <c r="W39">
        <v>875.34500000000003</v>
      </c>
      <c r="X39">
        <f t="shared" si="9"/>
        <v>245.46900000000005</v>
      </c>
      <c r="Y39" s="1"/>
      <c r="Z39" s="1"/>
      <c r="AA39" s="3">
        <v>165</v>
      </c>
      <c r="AB39" s="1"/>
      <c r="AC39" s="1"/>
      <c r="AD39" s="3">
        <v>165</v>
      </c>
      <c r="AE39" s="1"/>
      <c r="AF39" s="1"/>
      <c r="AG39" s="3">
        <v>165</v>
      </c>
      <c r="AH39" s="1"/>
      <c r="AI39" s="1"/>
      <c r="AJ39" s="3">
        <v>165</v>
      </c>
      <c r="AK39" s="1"/>
      <c r="AL39" s="1"/>
      <c r="AM39" s="3">
        <v>165</v>
      </c>
      <c r="AN39">
        <v>1010.502</v>
      </c>
      <c r="AO39">
        <v>854.49099999999999</v>
      </c>
      <c r="AP39">
        <f t="shared" si="3"/>
        <v>156.01099999999997</v>
      </c>
      <c r="AQ39" s="1"/>
      <c r="AR39" s="1"/>
      <c r="AS39" s="3">
        <v>165</v>
      </c>
      <c r="AT39">
        <v>1166.7080000000001</v>
      </c>
      <c r="AU39">
        <v>854.49099999999999</v>
      </c>
      <c r="AV39">
        <f t="shared" si="4"/>
        <v>312.2170000000001</v>
      </c>
      <c r="AW39" s="1"/>
      <c r="AX39" s="1"/>
      <c r="AY39" s="3">
        <v>165</v>
      </c>
      <c r="BC39" s="1"/>
      <c r="BD39" s="1"/>
      <c r="BE39" s="3">
        <v>165</v>
      </c>
      <c r="BF39">
        <v>1060.6869999999999</v>
      </c>
      <c r="BG39">
        <v>865.61800000000005</v>
      </c>
      <c r="BH39">
        <f t="shared" si="5"/>
        <v>195.06899999999985</v>
      </c>
      <c r="BK39" s="3">
        <v>165</v>
      </c>
      <c r="BL39">
        <v>1161.1500000000001</v>
      </c>
      <c r="BM39">
        <v>865.61800000000005</v>
      </c>
      <c r="BN39">
        <f t="shared" si="6"/>
        <v>295.53200000000004</v>
      </c>
      <c r="BO39" s="1"/>
      <c r="BP39" s="1"/>
      <c r="BQ39" s="3">
        <v>165</v>
      </c>
      <c r="BR39">
        <v>1090.5730000000001</v>
      </c>
      <c r="BS39">
        <v>865.61800000000005</v>
      </c>
      <c r="BT39">
        <f t="shared" si="7"/>
        <v>224.95500000000004</v>
      </c>
      <c r="BU39" s="1"/>
      <c r="BV39" s="1"/>
      <c r="BW39" s="3">
        <v>165</v>
      </c>
      <c r="BX39">
        <v>1107.5640000000001</v>
      </c>
      <c r="BY39">
        <v>864.98800000000006</v>
      </c>
      <c r="BZ39">
        <f t="shared" si="8"/>
        <v>242.57600000000002</v>
      </c>
    </row>
    <row r="40" spans="2:78" x14ac:dyDescent="0.25">
      <c r="B40" s="1">
        <v>35</v>
      </c>
      <c r="C40" s="3">
        <v>170</v>
      </c>
      <c r="D40">
        <v>1147.777</v>
      </c>
      <c r="E40">
        <v>877.98199999999997</v>
      </c>
      <c r="F40">
        <f t="shared" si="0"/>
        <v>269.79500000000007</v>
      </c>
      <c r="G40" s="1"/>
      <c r="H40" s="1"/>
      <c r="I40" s="3">
        <v>170</v>
      </c>
      <c r="J40">
        <v>1190.692</v>
      </c>
      <c r="K40">
        <v>877.98199999999997</v>
      </c>
      <c r="L40">
        <f t="shared" si="1"/>
        <v>312.71000000000004</v>
      </c>
      <c r="M40" s="1"/>
      <c r="N40" s="1"/>
      <c r="O40" s="3">
        <v>170</v>
      </c>
      <c r="P40">
        <v>1147.7750000000001</v>
      </c>
      <c r="Q40">
        <v>877.98199999999997</v>
      </c>
      <c r="R40">
        <f t="shared" si="2"/>
        <v>269.79300000000012</v>
      </c>
      <c r="S40" s="1"/>
      <c r="T40" s="1"/>
      <c r="U40" s="3">
        <v>170</v>
      </c>
      <c r="V40">
        <v>1130.6130000000001</v>
      </c>
      <c r="W40">
        <v>877.98199999999997</v>
      </c>
      <c r="X40">
        <f t="shared" si="9"/>
        <v>252.63100000000009</v>
      </c>
      <c r="Y40" s="1"/>
      <c r="Z40" s="1"/>
      <c r="AA40" s="3">
        <v>170</v>
      </c>
      <c r="AB40" s="1"/>
      <c r="AC40" s="1"/>
      <c r="AD40" s="3">
        <v>170</v>
      </c>
      <c r="AE40" s="1"/>
      <c r="AF40" s="1"/>
      <c r="AG40" s="3">
        <v>170</v>
      </c>
      <c r="AH40" s="1"/>
      <c r="AI40" s="1"/>
      <c r="AJ40" s="3">
        <v>170</v>
      </c>
      <c r="AK40" s="1"/>
      <c r="AL40" s="1"/>
      <c r="AM40" s="3">
        <v>170</v>
      </c>
      <c r="AN40">
        <v>1005.319</v>
      </c>
      <c r="AO40">
        <v>852.50699999999995</v>
      </c>
      <c r="AP40">
        <f t="shared" si="3"/>
        <v>152.81200000000001</v>
      </c>
      <c r="AQ40" s="1"/>
      <c r="AR40" s="1"/>
      <c r="AS40" s="3">
        <v>170</v>
      </c>
      <c r="AT40">
        <v>1172.28</v>
      </c>
      <c r="AU40">
        <v>852.50699999999995</v>
      </c>
      <c r="AV40">
        <f t="shared" si="4"/>
        <v>319.77300000000002</v>
      </c>
      <c r="AW40" s="1"/>
      <c r="AX40" s="1"/>
      <c r="AY40" s="3">
        <v>170</v>
      </c>
      <c r="BC40" s="1"/>
      <c r="BD40" s="1"/>
      <c r="BE40" s="3">
        <v>170</v>
      </c>
      <c r="BF40">
        <v>1055.4069999999999</v>
      </c>
      <c r="BG40">
        <v>860.11599999999999</v>
      </c>
      <c r="BH40">
        <f t="shared" si="5"/>
        <v>195.29099999999994</v>
      </c>
      <c r="BK40" s="3">
        <v>170</v>
      </c>
      <c r="BL40">
        <v>1162.654</v>
      </c>
      <c r="BM40">
        <v>860.11599999999999</v>
      </c>
      <c r="BN40">
        <f t="shared" si="6"/>
        <v>302.53800000000001</v>
      </c>
      <c r="BO40" s="1"/>
      <c r="BP40" s="1"/>
      <c r="BQ40" s="3">
        <v>170</v>
      </c>
      <c r="BR40">
        <v>1083.46</v>
      </c>
      <c r="BS40">
        <v>860.11599999999999</v>
      </c>
      <c r="BT40">
        <f t="shared" si="7"/>
        <v>223.34400000000005</v>
      </c>
      <c r="BU40" s="1"/>
      <c r="BV40" s="1"/>
      <c r="BW40" s="3">
        <v>170</v>
      </c>
      <c r="BX40">
        <v>1094.798</v>
      </c>
      <c r="BY40">
        <v>855.923</v>
      </c>
      <c r="BZ40">
        <f t="shared" si="8"/>
        <v>238.875</v>
      </c>
    </row>
    <row r="41" spans="2:78" x14ac:dyDescent="0.25">
      <c r="B41" s="1">
        <v>36</v>
      </c>
      <c r="C41" s="3">
        <v>175</v>
      </c>
      <c r="D41">
        <v>1143.1780000000001</v>
      </c>
      <c r="E41">
        <v>878.41399999999999</v>
      </c>
      <c r="F41">
        <f t="shared" si="0"/>
        <v>264.76400000000012</v>
      </c>
      <c r="G41" s="1"/>
      <c r="H41" s="1"/>
      <c r="I41" s="3">
        <v>175</v>
      </c>
      <c r="J41">
        <v>1196.3399999999999</v>
      </c>
      <c r="K41">
        <v>878.41399999999999</v>
      </c>
      <c r="L41">
        <f t="shared" si="1"/>
        <v>317.92599999999993</v>
      </c>
      <c r="M41" s="1"/>
      <c r="N41" s="1"/>
      <c r="O41" s="3">
        <v>175</v>
      </c>
      <c r="P41">
        <v>1167.499</v>
      </c>
      <c r="Q41">
        <v>878.41399999999999</v>
      </c>
      <c r="R41">
        <f t="shared" si="2"/>
        <v>289.08500000000004</v>
      </c>
      <c r="S41" s="1" t="s">
        <v>211</v>
      </c>
      <c r="T41" s="1"/>
      <c r="U41" s="3">
        <v>175</v>
      </c>
      <c r="V41">
        <v>1131.971</v>
      </c>
      <c r="W41">
        <v>878.41399999999999</v>
      </c>
      <c r="X41">
        <f t="shared" si="9"/>
        <v>253.55700000000002</v>
      </c>
      <c r="Y41" s="1"/>
      <c r="Z41" s="1"/>
      <c r="AA41" s="3">
        <v>175</v>
      </c>
      <c r="AB41" s="1"/>
      <c r="AC41" s="1"/>
      <c r="AD41" s="3">
        <v>175</v>
      </c>
      <c r="AE41" s="1"/>
      <c r="AF41" s="1"/>
      <c r="AG41" s="3">
        <v>175</v>
      </c>
      <c r="AH41" s="1"/>
      <c r="AI41" s="1"/>
      <c r="AJ41" s="3">
        <v>175</v>
      </c>
      <c r="AK41" s="1"/>
      <c r="AL41" s="1"/>
      <c r="AM41" s="3">
        <v>175</v>
      </c>
      <c r="AN41">
        <v>1012.272</v>
      </c>
      <c r="AO41">
        <v>856.01</v>
      </c>
      <c r="AP41">
        <f t="shared" si="3"/>
        <v>156.26200000000006</v>
      </c>
      <c r="AQ41" s="1"/>
      <c r="AR41" s="1"/>
      <c r="AS41" s="3">
        <v>175</v>
      </c>
      <c r="AT41">
        <v>1167.8879999999999</v>
      </c>
      <c r="AU41">
        <v>856.01</v>
      </c>
      <c r="AV41">
        <f t="shared" si="4"/>
        <v>311.87799999999993</v>
      </c>
      <c r="AW41" s="1"/>
      <c r="AX41" s="1"/>
      <c r="AY41" s="3">
        <v>175</v>
      </c>
      <c r="BC41" s="1"/>
      <c r="BD41" s="1"/>
      <c r="BE41" s="3">
        <v>175</v>
      </c>
      <c r="BF41">
        <v>1061.7170000000001</v>
      </c>
      <c r="BG41">
        <v>863.32399999999996</v>
      </c>
      <c r="BH41">
        <f t="shared" si="5"/>
        <v>198.39300000000014</v>
      </c>
      <c r="BK41" s="3">
        <v>175</v>
      </c>
      <c r="BL41">
        <v>1167.308</v>
      </c>
      <c r="BM41">
        <v>863.32399999999996</v>
      </c>
      <c r="BN41">
        <f t="shared" si="6"/>
        <v>303.98400000000004</v>
      </c>
      <c r="BO41" s="1"/>
      <c r="BP41" s="1"/>
      <c r="BQ41" s="3">
        <v>175</v>
      </c>
      <c r="BR41">
        <v>1094.7059999999999</v>
      </c>
      <c r="BS41">
        <v>863.32399999999996</v>
      </c>
      <c r="BT41">
        <f t="shared" si="7"/>
        <v>231.38199999999995</v>
      </c>
      <c r="BU41" s="1"/>
      <c r="BV41" s="1"/>
      <c r="BW41" s="3">
        <v>175</v>
      </c>
      <c r="BX41">
        <v>1090.1179999999999</v>
      </c>
      <c r="BY41">
        <v>848.31600000000003</v>
      </c>
      <c r="BZ41">
        <f t="shared" si="8"/>
        <v>241.80199999999991</v>
      </c>
    </row>
    <row r="42" spans="2:78" x14ac:dyDescent="0.25">
      <c r="B42" s="1">
        <v>37</v>
      </c>
      <c r="C42" s="3">
        <v>180</v>
      </c>
      <c r="D42">
        <v>1151.5840000000001</v>
      </c>
      <c r="E42">
        <v>882.62699999999995</v>
      </c>
      <c r="F42">
        <f t="shared" si="0"/>
        <v>268.95700000000011</v>
      </c>
      <c r="G42" s="1"/>
      <c r="H42" s="1"/>
      <c r="I42" s="3">
        <v>180</v>
      </c>
      <c r="J42">
        <v>1215.194</v>
      </c>
      <c r="K42">
        <v>882.62699999999995</v>
      </c>
      <c r="L42">
        <f t="shared" si="1"/>
        <v>332.56700000000001</v>
      </c>
      <c r="M42" s="1"/>
      <c r="N42" s="1"/>
      <c r="O42" s="3">
        <v>180</v>
      </c>
      <c r="P42">
        <v>1179.49</v>
      </c>
      <c r="Q42">
        <v>882.62699999999995</v>
      </c>
      <c r="R42">
        <f t="shared" si="2"/>
        <v>296.86300000000006</v>
      </c>
      <c r="S42" s="1"/>
      <c r="T42" s="1"/>
      <c r="U42" s="3">
        <v>180</v>
      </c>
      <c r="V42">
        <v>1127.444</v>
      </c>
      <c r="W42">
        <v>882.62699999999995</v>
      </c>
      <c r="X42">
        <f t="shared" si="9"/>
        <v>244.81700000000001</v>
      </c>
      <c r="Y42" s="1"/>
      <c r="Z42" s="1"/>
      <c r="AA42" s="3">
        <v>180</v>
      </c>
      <c r="AB42" s="1"/>
      <c r="AC42" s="1"/>
      <c r="AD42" s="3">
        <v>180</v>
      </c>
      <c r="AE42" s="1"/>
      <c r="AF42" s="1"/>
      <c r="AG42" s="3">
        <v>180</v>
      </c>
      <c r="AH42" s="1"/>
      <c r="AI42" s="1"/>
      <c r="AJ42" s="3">
        <v>180</v>
      </c>
      <c r="AK42" s="1"/>
      <c r="AL42" s="1"/>
      <c r="AM42" s="3">
        <v>180</v>
      </c>
      <c r="AN42">
        <v>1022.2430000000001</v>
      </c>
      <c r="AO42">
        <v>857.57</v>
      </c>
      <c r="AP42">
        <f t="shared" si="3"/>
        <v>164.673</v>
      </c>
      <c r="AQ42" s="1"/>
      <c r="AR42" s="1"/>
      <c r="AS42" s="3">
        <v>180</v>
      </c>
      <c r="AT42">
        <v>1169.19</v>
      </c>
      <c r="AU42">
        <v>857.57</v>
      </c>
      <c r="AV42">
        <f t="shared" si="4"/>
        <v>311.62</v>
      </c>
      <c r="AW42" s="1"/>
      <c r="AX42" s="1"/>
      <c r="AY42" s="3">
        <v>180</v>
      </c>
      <c r="BC42" s="1"/>
      <c r="BD42" s="1"/>
      <c r="BE42" s="3">
        <v>180</v>
      </c>
      <c r="BF42">
        <v>1064.8810000000001</v>
      </c>
      <c r="BG42">
        <v>863.84500000000003</v>
      </c>
      <c r="BH42">
        <f t="shared" si="5"/>
        <v>201.03600000000006</v>
      </c>
      <c r="BK42" s="3">
        <v>180</v>
      </c>
      <c r="BL42">
        <v>1194.172</v>
      </c>
      <c r="BM42">
        <v>863.84500000000003</v>
      </c>
      <c r="BN42">
        <f t="shared" si="6"/>
        <v>330.327</v>
      </c>
      <c r="BO42" s="1"/>
      <c r="BP42" s="1"/>
      <c r="BQ42" s="3">
        <v>180</v>
      </c>
      <c r="BR42">
        <v>1088.116</v>
      </c>
      <c r="BS42">
        <v>863.84500000000003</v>
      </c>
      <c r="BT42">
        <f t="shared" si="7"/>
        <v>224.27099999999996</v>
      </c>
      <c r="BU42" s="1"/>
      <c r="BV42" s="1"/>
      <c r="BW42" s="3">
        <v>180</v>
      </c>
      <c r="BX42">
        <v>1106.518</v>
      </c>
      <c r="BY42">
        <v>852.63199999999995</v>
      </c>
      <c r="BZ42">
        <f t="shared" si="8"/>
        <v>253.88600000000008</v>
      </c>
    </row>
    <row r="43" spans="2:78" x14ac:dyDescent="0.25">
      <c r="B43" s="1">
        <v>38</v>
      </c>
      <c r="C43" s="3">
        <v>185</v>
      </c>
      <c r="D43">
        <v>1140.9880000000001</v>
      </c>
      <c r="E43">
        <v>880.94799999999998</v>
      </c>
      <c r="F43">
        <f t="shared" si="0"/>
        <v>260.04000000000008</v>
      </c>
      <c r="G43" s="1"/>
      <c r="H43" s="1"/>
      <c r="I43" s="3">
        <v>185</v>
      </c>
      <c r="J43">
        <v>1217.1780000000001</v>
      </c>
      <c r="K43">
        <v>880.94799999999998</v>
      </c>
      <c r="L43">
        <f t="shared" si="1"/>
        <v>336.23000000000013</v>
      </c>
      <c r="M43" s="1"/>
      <c r="N43" s="1"/>
      <c r="O43" s="3">
        <v>185</v>
      </c>
      <c r="P43">
        <v>1172.58</v>
      </c>
      <c r="Q43">
        <v>880.94799999999998</v>
      </c>
      <c r="R43">
        <f t="shared" si="2"/>
        <v>291.63199999999995</v>
      </c>
      <c r="S43" s="1"/>
      <c r="T43" s="1"/>
      <c r="U43" s="3">
        <v>185</v>
      </c>
      <c r="V43">
        <v>1131.4749999999999</v>
      </c>
      <c r="W43">
        <v>880.94799999999998</v>
      </c>
      <c r="X43">
        <f t="shared" si="9"/>
        <v>250.52699999999993</v>
      </c>
      <c r="Y43" s="1"/>
      <c r="Z43" s="1"/>
      <c r="AA43" s="3">
        <v>185</v>
      </c>
      <c r="AB43" s="1"/>
      <c r="AC43" s="1"/>
      <c r="AD43" s="3">
        <v>185</v>
      </c>
      <c r="AE43" s="1"/>
      <c r="AF43" s="1"/>
      <c r="AG43" s="3">
        <v>185</v>
      </c>
      <c r="AH43" s="1"/>
      <c r="AI43" s="1"/>
      <c r="AJ43" s="3">
        <v>185</v>
      </c>
      <c r="AK43" s="1"/>
      <c r="AL43" s="1"/>
      <c r="AM43" s="3">
        <v>185</v>
      </c>
      <c r="AN43">
        <v>1030.2819999999999</v>
      </c>
      <c r="AO43">
        <v>857.79300000000001</v>
      </c>
      <c r="AP43">
        <f t="shared" si="3"/>
        <v>172.48899999999992</v>
      </c>
      <c r="AQ43" s="1"/>
      <c r="AR43" s="1"/>
      <c r="AS43" s="3">
        <v>185</v>
      </c>
      <c r="AT43">
        <v>1172.981</v>
      </c>
      <c r="AU43">
        <v>857.79300000000001</v>
      </c>
      <c r="AV43">
        <f t="shared" si="4"/>
        <v>315.18799999999999</v>
      </c>
      <c r="AW43" s="1"/>
      <c r="AX43" s="1"/>
      <c r="AY43" s="3">
        <v>185</v>
      </c>
      <c r="BC43" s="1"/>
      <c r="BD43" s="1"/>
      <c r="BE43" s="3">
        <v>185</v>
      </c>
      <c r="BF43">
        <v>1073.605</v>
      </c>
      <c r="BG43">
        <v>868.04499999999996</v>
      </c>
      <c r="BH43">
        <f t="shared" si="5"/>
        <v>205.56000000000006</v>
      </c>
      <c r="BK43" s="3">
        <v>185</v>
      </c>
      <c r="BL43">
        <v>1204.373</v>
      </c>
      <c r="BM43">
        <v>868.04499999999996</v>
      </c>
      <c r="BN43">
        <f t="shared" si="6"/>
        <v>336.32800000000009</v>
      </c>
      <c r="BO43" s="1"/>
      <c r="BP43" s="1"/>
      <c r="BQ43" s="3">
        <v>185</v>
      </c>
      <c r="BR43">
        <v>1107.54</v>
      </c>
      <c r="BS43">
        <v>868.04499999999996</v>
      </c>
      <c r="BT43">
        <f t="shared" si="7"/>
        <v>239.495</v>
      </c>
      <c r="BU43" s="1"/>
      <c r="BV43" s="1"/>
      <c r="BW43" s="3">
        <v>185</v>
      </c>
      <c r="BX43">
        <v>1113.749</v>
      </c>
      <c r="BY43">
        <v>854.43200000000002</v>
      </c>
      <c r="BZ43">
        <f t="shared" si="8"/>
        <v>259.31700000000001</v>
      </c>
    </row>
    <row r="44" spans="2:78" x14ac:dyDescent="0.25">
      <c r="B44" s="1">
        <v>39</v>
      </c>
      <c r="C44" s="3">
        <v>190</v>
      </c>
      <c r="D44">
        <v>1140.954</v>
      </c>
      <c r="E44">
        <v>878.798</v>
      </c>
      <c r="F44">
        <f t="shared" si="0"/>
        <v>262.15599999999995</v>
      </c>
      <c r="G44" s="1"/>
      <c r="H44" s="1"/>
      <c r="I44" s="3">
        <v>190</v>
      </c>
      <c r="J44">
        <v>1217.8510000000001</v>
      </c>
      <c r="K44">
        <v>878.798</v>
      </c>
      <c r="L44">
        <f t="shared" si="1"/>
        <v>339.05300000000011</v>
      </c>
      <c r="M44" s="1"/>
      <c r="N44" s="1"/>
      <c r="O44" s="3">
        <v>190</v>
      </c>
      <c r="P44">
        <v>1161.5920000000001</v>
      </c>
      <c r="Q44">
        <v>878.798</v>
      </c>
      <c r="R44">
        <f t="shared" si="2"/>
        <v>282.7940000000001</v>
      </c>
      <c r="S44" s="1"/>
      <c r="T44" s="1"/>
      <c r="U44" s="3">
        <v>190</v>
      </c>
      <c r="V44">
        <v>1136.538</v>
      </c>
      <c r="W44">
        <v>878.798</v>
      </c>
      <c r="X44">
        <f t="shared" si="9"/>
        <v>257.74</v>
      </c>
      <c r="Y44" s="1"/>
      <c r="Z44" s="1"/>
      <c r="AA44" s="3">
        <v>190</v>
      </c>
      <c r="AB44" s="1"/>
      <c r="AC44" s="1"/>
      <c r="AD44" s="3">
        <v>190</v>
      </c>
      <c r="AE44" s="1"/>
      <c r="AF44" s="1"/>
      <c r="AG44" s="3">
        <v>190</v>
      </c>
      <c r="AH44" s="1"/>
      <c r="AI44" s="1"/>
      <c r="AJ44" s="3">
        <v>190</v>
      </c>
      <c r="AK44" s="1"/>
      <c r="AL44" s="1"/>
      <c r="AM44" s="3">
        <v>190</v>
      </c>
      <c r="AN44">
        <v>1016.9</v>
      </c>
      <c r="AO44">
        <v>852.38400000000001</v>
      </c>
      <c r="AP44">
        <f t="shared" si="3"/>
        <v>164.51599999999996</v>
      </c>
      <c r="AQ44" s="1"/>
      <c r="AR44" s="1"/>
      <c r="AS44" s="3">
        <v>190</v>
      </c>
      <c r="AT44">
        <v>1154.25</v>
      </c>
      <c r="AU44">
        <v>852.38400000000001</v>
      </c>
      <c r="AV44">
        <f t="shared" si="4"/>
        <v>301.86599999999999</v>
      </c>
      <c r="AW44" s="1"/>
      <c r="AX44" s="1"/>
      <c r="AY44" s="3">
        <v>190</v>
      </c>
      <c r="BC44" s="1"/>
      <c r="BD44" s="1"/>
      <c r="BE44" s="3">
        <v>190</v>
      </c>
      <c r="BF44">
        <v>1083.348</v>
      </c>
      <c r="BG44">
        <v>868.52499999999998</v>
      </c>
      <c r="BH44">
        <f t="shared" si="5"/>
        <v>214.82299999999998</v>
      </c>
      <c r="BK44" s="3">
        <v>190</v>
      </c>
      <c r="BL44">
        <v>1217.595</v>
      </c>
      <c r="BM44">
        <v>868.52499999999998</v>
      </c>
      <c r="BN44">
        <f t="shared" si="6"/>
        <v>349.07000000000005</v>
      </c>
      <c r="BO44" s="1"/>
      <c r="BP44" s="1"/>
      <c r="BQ44" s="3">
        <v>190</v>
      </c>
      <c r="BR44">
        <v>1116.6489999999999</v>
      </c>
      <c r="BS44">
        <v>868.52499999999998</v>
      </c>
      <c r="BT44">
        <f t="shared" si="7"/>
        <v>248.12399999999991</v>
      </c>
      <c r="BU44" s="1"/>
      <c r="BV44" s="1"/>
      <c r="BW44" s="3">
        <v>190</v>
      </c>
      <c r="BX44">
        <v>1147.1199999999999</v>
      </c>
      <c r="BY44">
        <v>863.048</v>
      </c>
      <c r="BZ44">
        <f t="shared" si="8"/>
        <v>284.07199999999989</v>
      </c>
    </row>
    <row r="45" spans="2:78" x14ac:dyDescent="0.25">
      <c r="B45" s="1">
        <v>40</v>
      </c>
      <c r="C45" s="3">
        <v>195</v>
      </c>
      <c r="D45">
        <v>1147.4580000000001</v>
      </c>
      <c r="E45">
        <v>874.58500000000004</v>
      </c>
      <c r="F45">
        <f t="shared" si="0"/>
        <v>272.87300000000005</v>
      </c>
      <c r="I45" s="3">
        <v>195</v>
      </c>
      <c r="J45">
        <v>1208.0709999999999</v>
      </c>
      <c r="K45">
        <v>874.58500000000004</v>
      </c>
      <c r="L45">
        <f t="shared" si="1"/>
        <v>333.48599999999988</v>
      </c>
      <c r="O45" s="3">
        <v>195</v>
      </c>
      <c r="P45">
        <v>1149.3019999999999</v>
      </c>
      <c r="Q45">
        <v>874.58500000000004</v>
      </c>
      <c r="R45">
        <f t="shared" si="2"/>
        <v>274.71699999999987</v>
      </c>
      <c r="U45" s="3">
        <v>195</v>
      </c>
      <c r="V45">
        <v>1135.5889999999999</v>
      </c>
      <c r="W45">
        <v>874.58500000000004</v>
      </c>
      <c r="X45">
        <f t="shared" si="9"/>
        <v>261.00399999999991</v>
      </c>
      <c r="AA45" s="3">
        <v>195</v>
      </c>
      <c r="AD45" s="3">
        <v>195</v>
      </c>
      <c r="AG45" s="3">
        <v>195</v>
      </c>
      <c r="AH45" t="s">
        <v>212</v>
      </c>
      <c r="AJ45" s="3">
        <v>195</v>
      </c>
      <c r="AM45" s="3">
        <v>195</v>
      </c>
      <c r="AN45">
        <v>1018.561</v>
      </c>
      <c r="AO45">
        <v>851.18</v>
      </c>
      <c r="AP45">
        <f t="shared" si="3"/>
        <v>167.38100000000009</v>
      </c>
      <c r="AS45" s="3">
        <v>195</v>
      </c>
      <c r="AT45">
        <v>1157.6469999999999</v>
      </c>
      <c r="AU45">
        <v>851.18</v>
      </c>
      <c r="AV45">
        <f t="shared" si="4"/>
        <v>306.46699999999998</v>
      </c>
      <c r="AY45" s="3">
        <v>195</v>
      </c>
      <c r="BE45" s="3">
        <v>195</v>
      </c>
      <c r="BF45">
        <v>1072.1610000000001</v>
      </c>
      <c r="BG45">
        <v>860.32399999999996</v>
      </c>
      <c r="BH45">
        <f t="shared" si="5"/>
        <v>211.8370000000001</v>
      </c>
      <c r="BK45" s="3">
        <v>195</v>
      </c>
      <c r="BL45">
        <v>1200.944</v>
      </c>
      <c r="BM45">
        <v>860.32399999999996</v>
      </c>
      <c r="BN45">
        <f t="shared" si="6"/>
        <v>340.62</v>
      </c>
      <c r="BQ45" s="3">
        <v>195</v>
      </c>
      <c r="BR45">
        <v>1114.6769999999999</v>
      </c>
      <c r="BS45">
        <v>860.32399999999996</v>
      </c>
      <c r="BT45">
        <f t="shared" si="7"/>
        <v>254.35299999999995</v>
      </c>
      <c r="BW45" s="3">
        <v>195</v>
      </c>
      <c r="BX45">
        <v>1137.021</v>
      </c>
      <c r="BY45">
        <v>854.55899999999997</v>
      </c>
      <c r="BZ45">
        <f t="shared" si="8"/>
        <v>282.46199999999999</v>
      </c>
    </row>
    <row r="46" spans="2:78" x14ac:dyDescent="0.25">
      <c r="B46" s="1">
        <v>41</v>
      </c>
      <c r="C46" s="3">
        <v>200</v>
      </c>
      <c r="D46">
        <v>1169.0840000000001</v>
      </c>
      <c r="E46">
        <v>882.84900000000005</v>
      </c>
      <c r="F46">
        <f t="shared" si="0"/>
        <v>286.23500000000001</v>
      </c>
      <c r="I46" s="3">
        <v>200</v>
      </c>
      <c r="J46">
        <v>1220.2929999999999</v>
      </c>
      <c r="K46">
        <v>882.84900000000005</v>
      </c>
      <c r="L46">
        <f t="shared" si="1"/>
        <v>337.44399999999985</v>
      </c>
      <c r="O46" s="3">
        <v>200</v>
      </c>
      <c r="P46">
        <v>1169.3050000000001</v>
      </c>
      <c r="Q46">
        <v>882.84900000000005</v>
      </c>
      <c r="R46">
        <f t="shared" si="2"/>
        <v>286.45600000000002</v>
      </c>
      <c r="U46" s="3">
        <v>200</v>
      </c>
      <c r="V46">
        <v>1156.1780000000001</v>
      </c>
      <c r="W46">
        <v>882.84900000000005</v>
      </c>
      <c r="X46">
        <f t="shared" si="9"/>
        <v>273.32900000000006</v>
      </c>
      <c r="AA46" s="3">
        <v>200</v>
      </c>
      <c r="AD46" s="3">
        <v>200</v>
      </c>
      <c r="AE46" t="s">
        <v>213</v>
      </c>
      <c r="AG46" s="3">
        <v>200</v>
      </c>
      <c r="AJ46" s="3">
        <v>200</v>
      </c>
      <c r="AM46" s="3">
        <v>200</v>
      </c>
      <c r="AN46">
        <v>1035.893</v>
      </c>
      <c r="AO46">
        <v>861.07799999999997</v>
      </c>
      <c r="AP46">
        <f t="shared" si="3"/>
        <v>174.81500000000005</v>
      </c>
      <c r="AS46" s="3">
        <v>200</v>
      </c>
      <c r="AT46">
        <v>1179.6220000000001</v>
      </c>
      <c r="AU46">
        <v>861.07799999999997</v>
      </c>
      <c r="AV46">
        <f t="shared" si="4"/>
        <v>318.5440000000001</v>
      </c>
      <c r="AY46" s="3">
        <v>200</v>
      </c>
      <c r="BE46" s="3">
        <v>200</v>
      </c>
      <c r="BF46">
        <v>1093.096</v>
      </c>
      <c r="BG46">
        <v>871.11900000000003</v>
      </c>
      <c r="BH46">
        <f t="shared" si="5"/>
        <v>221.97699999999998</v>
      </c>
      <c r="BK46" s="3">
        <v>200</v>
      </c>
      <c r="BL46">
        <v>1236.7159999999999</v>
      </c>
      <c r="BM46">
        <v>871.11900000000003</v>
      </c>
      <c r="BN46">
        <f t="shared" si="6"/>
        <v>365.59699999999987</v>
      </c>
      <c r="BQ46" s="3">
        <v>200</v>
      </c>
      <c r="BR46">
        <v>1125.5999999999999</v>
      </c>
      <c r="BS46">
        <v>871.11900000000003</v>
      </c>
      <c r="BT46">
        <f t="shared" si="7"/>
        <v>254.48099999999988</v>
      </c>
      <c r="BW46" s="3">
        <v>200</v>
      </c>
      <c r="BX46">
        <v>1152.98</v>
      </c>
      <c r="BY46">
        <v>860.22199999999998</v>
      </c>
      <c r="BZ46">
        <f t="shared" si="8"/>
        <v>292.75800000000004</v>
      </c>
    </row>
    <row r="47" spans="2:78" x14ac:dyDescent="0.25">
      <c r="B47" s="1">
        <v>42</v>
      </c>
      <c r="C47" s="3">
        <v>205</v>
      </c>
      <c r="D47">
        <v>1137.337</v>
      </c>
      <c r="E47">
        <v>872.31</v>
      </c>
      <c r="F47">
        <f t="shared" si="0"/>
        <v>265.02700000000004</v>
      </c>
      <c r="I47" s="3">
        <v>205</v>
      </c>
      <c r="J47">
        <v>1200.7650000000001</v>
      </c>
      <c r="K47">
        <v>872.31</v>
      </c>
      <c r="L47">
        <f t="shared" si="1"/>
        <v>328.45500000000015</v>
      </c>
      <c r="M47" t="s">
        <v>212</v>
      </c>
      <c r="O47" s="3">
        <v>205</v>
      </c>
      <c r="P47">
        <v>1170.0830000000001</v>
      </c>
      <c r="Q47">
        <v>872.31</v>
      </c>
      <c r="R47">
        <f t="shared" si="2"/>
        <v>297.77300000000014</v>
      </c>
      <c r="U47" s="3">
        <v>205</v>
      </c>
      <c r="V47">
        <v>1138.846</v>
      </c>
      <c r="W47">
        <v>872.31</v>
      </c>
      <c r="X47">
        <f t="shared" si="9"/>
        <v>266.53600000000006</v>
      </c>
      <c r="AA47" s="3">
        <v>205</v>
      </c>
      <c r="AD47" s="3">
        <v>205</v>
      </c>
      <c r="AG47" s="3">
        <v>205</v>
      </c>
      <c r="AJ47" s="3">
        <v>205</v>
      </c>
      <c r="AK47" t="s">
        <v>212</v>
      </c>
      <c r="AM47" s="3">
        <v>205</v>
      </c>
      <c r="AN47">
        <v>1018.747</v>
      </c>
      <c r="AO47">
        <v>847.7</v>
      </c>
      <c r="AP47">
        <f t="shared" si="3"/>
        <v>171.04699999999991</v>
      </c>
      <c r="AS47" s="3">
        <v>205</v>
      </c>
      <c r="AT47">
        <v>1159.8699999999999</v>
      </c>
      <c r="AU47">
        <v>847.7</v>
      </c>
      <c r="AV47">
        <f t="shared" si="4"/>
        <v>312.16999999999985</v>
      </c>
      <c r="AY47" s="3">
        <v>205</v>
      </c>
      <c r="BE47" s="3">
        <v>205</v>
      </c>
      <c r="BF47">
        <v>1081.3699999999999</v>
      </c>
      <c r="BG47">
        <v>860.404</v>
      </c>
      <c r="BH47">
        <f t="shared" si="5"/>
        <v>220.96599999999989</v>
      </c>
      <c r="BK47" s="3">
        <v>205</v>
      </c>
      <c r="BL47">
        <v>1214.615</v>
      </c>
      <c r="BM47">
        <v>860.404</v>
      </c>
      <c r="BN47">
        <f t="shared" si="6"/>
        <v>354.21100000000001</v>
      </c>
      <c r="BQ47" s="3">
        <v>205</v>
      </c>
      <c r="BR47">
        <v>1102.1400000000001</v>
      </c>
      <c r="BS47">
        <v>860.404</v>
      </c>
      <c r="BT47">
        <f t="shared" si="7"/>
        <v>241.7360000000001</v>
      </c>
      <c r="BW47" s="3">
        <v>205</v>
      </c>
      <c r="BX47">
        <v>1131.2650000000001</v>
      </c>
      <c r="BY47">
        <v>848.58299999999997</v>
      </c>
      <c r="BZ47">
        <f t="shared" si="8"/>
        <v>282.68200000000013</v>
      </c>
    </row>
    <row r="48" spans="2:78" x14ac:dyDescent="0.25">
      <c r="B48" s="1">
        <v>43</v>
      </c>
      <c r="C48" s="3">
        <v>210</v>
      </c>
      <c r="D48">
        <v>1157.3779999999999</v>
      </c>
      <c r="E48">
        <v>881.85</v>
      </c>
      <c r="F48">
        <f t="shared" si="0"/>
        <v>275.52799999999991</v>
      </c>
      <c r="I48" s="3">
        <v>210</v>
      </c>
      <c r="J48">
        <v>1244.52</v>
      </c>
      <c r="K48">
        <v>881.85</v>
      </c>
      <c r="L48">
        <f t="shared" si="1"/>
        <v>362.66999999999996</v>
      </c>
      <c r="O48" s="3">
        <v>210</v>
      </c>
      <c r="P48">
        <v>1201.6500000000001</v>
      </c>
      <c r="Q48">
        <v>881.85</v>
      </c>
      <c r="R48">
        <f t="shared" si="2"/>
        <v>319.80000000000007</v>
      </c>
      <c r="U48" s="3">
        <v>210</v>
      </c>
      <c r="V48">
        <v>1161.048</v>
      </c>
      <c r="W48">
        <v>881.85</v>
      </c>
      <c r="X48">
        <f t="shared" si="9"/>
        <v>279.19799999999998</v>
      </c>
      <c r="AA48" s="3">
        <v>210</v>
      </c>
      <c r="AD48" s="3">
        <v>210</v>
      </c>
      <c r="AG48" s="3">
        <v>210</v>
      </c>
      <c r="AJ48" s="3">
        <v>210</v>
      </c>
      <c r="AM48" s="3">
        <v>210</v>
      </c>
      <c r="AN48">
        <v>1042.002</v>
      </c>
      <c r="AO48">
        <v>859.08299999999997</v>
      </c>
      <c r="AP48">
        <f t="shared" si="3"/>
        <v>182.91899999999998</v>
      </c>
      <c r="AS48" s="3">
        <v>210</v>
      </c>
      <c r="AT48">
        <v>1180.5219999999999</v>
      </c>
      <c r="AU48">
        <v>859.08299999999997</v>
      </c>
      <c r="AV48">
        <f t="shared" si="4"/>
        <v>321.43899999999996</v>
      </c>
      <c r="AY48" s="3">
        <v>210</v>
      </c>
      <c r="BE48" s="3">
        <v>210</v>
      </c>
      <c r="BF48">
        <v>1098.0709999999999</v>
      </c>
      <c r="BG48">
        <v>867.47</v>
      </c>
      <c r="BH48">
        <f t="shared" si="5"/>
        <v>230.60099999999989</v>
      </c>
      <c r="BK48" s="3">
        <v>210</v>
      </c>
      <c r="BL48">
        <v>1232.6769999999999</v>
      </c>
      <c r="BM48">
        <v>867.47</v>
      </c>
      <c r="BN48">
        <f t="shared" si="6"/>
        <v>365.20699999999988</v>
      </c>
      <c r="BQ48" s="3">
        <v>210</v>
      </c>
      <c r="BR48">
        <v>1119.001</v>
      </c>
      <c r="BS48">
        <v>867.47</v>
      </c>
      <c r="BT48">
        <f t="shared" si="7"/>
        <v>251.53099999999995</v>
      </c>
      <c r="BW48" s="3">
        <v>210</v>
      </c>
      <c r="BX48">
        <v>1150.5450000000001</v>
      </c>
      <c r="BY48">
        <v>855.56500000000005</v>
      </c>
      <c r="BZ48">
        <f t="shared" si="8"/>
        <v>294.98</v>
      </c>
    </row>
    <row r="49" spans="2:79" x14ac:dyDescent="0.25">
      <c r="B49" s="1">
        <v>44</v>
      </c>
      <c r="C49" s="3">
        <v>215</v>
      </c>
      <c r="D49">
        <v>1140.979</v>
      </c>
      <c r="E49">
        <v>873.048</v>
      </c>
      <c r="F49">
        <f t="shared" si="0"/>
        <v>267.93100000000004</v>
      </c>
      <c r="I49" s="3">
        <v>215</v>
      </c>
      <c r="J49">
        <v>1224.01</v>
      </c>
      <c r="K49">
        <v>873.048</v>
      </c>
      <c r="L49">
        <f t="shared" si="1"/>
        <v>350.96199999999999</v>
      </c>
      <c r="O49" s="3">
        <v>215</v>
      </c>
      <c r="P49">
        <v>1189.9659999999999</v>
      </c>
      <c r="Q49">
        <v>873.048</v>
      </c>
      <c r="R49">
        <f t="shared" si="2"/>
        <v>316.91799999999989</v>
      </c>
      <c r="U49" s="3">
        <v>215</v>
      </c>
      <c r="V49">
        <v>1149.3320000000001</v>
      </c>
      <c r="W49">
        <v>873.048</v>
      </c>
      <c r="X49">
        <f t="shared" si="9"/>
        <v>276.28400000000011</v>
      </c>
      <c r="AA49" s="3">
        <v>215</v>
      </c>
      <c r="AD49" s="3">
        <v>215</v>
      </c>
      <c r="AG49" s="3">
        <v>215</v>
      </c>
      <c r="AJ49" s="3">
        <v>215</v>
      </c>
      <c r="AM49" s="3">
        <v>215</v>
      </c>
      <c r="AN49">
        <v>1028.6980000000001</v>
      </c>
      <c r="AO49">
        <v>850.73900000000003</v>
      </c>
      <c r="AP49">
        <f t="shared" si="3"/>
        <v>177.95900000000006</v>
      </c>
      <c r="AS49" s="3">
        <v>215</v>
      </c>
      <c r="AT49">
        <v>1155.4179999999999</v>
      </c>
      <c r="AU49">
        <v>850.73900000000003</v>
      </c>
      <c r="AV49">
        <f t="shared" si="4"/>
        <v>304.67899999999986</v>
      </c>
      <c r="AY49" s="3">
        <v>215</v>
      </c>
      <c r="BE49" s="3">
        <v>215</v>
      </c>
      <c r="BF49">
        <v>1091.5630000000001</v>
      </c>
      <c r="BG49">
        <v>862.44799999999998</v>
      </c>
      <c r="BH49">
        <f t="shared" si="5"/>
        <v>229.11500000000012</v>
      </c>
      <c r="BK49" s="3">
        <v>215</v>
      </c>
      <c r="BL49">
        <v>1223.789</v>
      </c>
      <c r="BM49">
        <v>862.44799999999998</v>
      </c>
      <c r="BN49">
        <f t="shared" si="6"/>
        <v>361.34100000000001</v>
      </c>
      <c r="BQ49" s="3">
        <v>215</v>
      </c>
      <c r="BR49">
        <v>1108.729</v>
      </c>
      <c r="BS49">
        <v>862.44799999999998</v>
      </c>
      <c r="BT49">
        <f t="shared" si="7"/>
        <v>246.28100000000006</v>
      </c>
      <c r="BW49" s="3">
        <v>215</v>
      </c>
      <c r="BX49">
        <v>1149.616</v>
      </c>
      <c r="BY49">
        <v>852.69799999999998</v>
      </c>
      <c r="BZ49">
        <f t="shared" si="8"/>
        <v>296.91800000000001</v>
      </c>
    </row>
    <row r="50" spans="2:79" x14ac:dyDescent="0.25">
      <c r="B50" s="1">
        <v>45</v>
      </c>
      <c r="C50" s="3">
        <v>220</v>
      </c>
      <c r="D50">
        <v>1145.307</v>
      </c>
      <c r="E50">
        <v>872.86300000000006</v>
      </c>
      <c r="F50">
        <f t="shared" si="0"/>
        <v>272.44399999999996</v>
      </c>
      <c r="I50" s="3">
        <v>220</v>
      </c>
      <c r="J50">
        <v>1196.8869999999999</v>
      </c>
      <c r="K50">
        <v>872.86300000000006</v>
      </c>
      <c r="L50">
        <f t="shared" si="1"/>
        <v>324.02399999999989</v>
      </c>
      <c r="O50" s="3">
        <v>220</v>
      </c>
      <c r="P50">
        <v>1194.9100000000001</v>
      </c>
      <c r="Q50">
        <v>872.86300000000006</v>
      </c>
      <c r="R50">
        <f t="shared" si="2"/>
        <v>322.04700000000003</v>
      </c>
      <c r="U50" s="3">
        <v>220</v>
      </c>
      <c r="V50">
        <v>1139.961</v>
      </c>
      <c r="W50">
        <v>872.86300000000006</v>
      </c>
      <c r="X50">
        <f t="shared" si="9"/>
        <v>267.09799999999996</v>
      </c>
      <c r="AA50" s="3">
        <v>220</v>
      </c>
      <c r="AD50" s="3">
        <v>220</v>
      </c>
      <c r="AG50" s="3">
        <v>220</v>
      </c>
      <c r="AJ50" s="3">
        <v>220</v>
      </c>
      <c r="AM50" s="3">
        <v>220</v>
      </c>
      <c r="AN50">
        <v>1025.4079999999999</v>
      </c>
      <c r="AO50">
        <v>850.05600000000004</v>
      </c>
      <c r="AP50">
        <f t="shared" si="3"/>
        <v>175.35199999999986</v>
      </c>
      <c r="AS50" s="3">
        <v>220</v>
      </c>
      <c r="AT50">
        <v>1152.8710000000001</v>
      </c>
      <c r="AU50">
        <v>850.05600000000004</v>
      </c>
      <c r="AV50">
        <f t="shared" si="4"/>
        <v>302.81500000000005</v>
      </c>
      <c r="AY50" s="3">
        <v>220</v>
      </c>
      <c r="BE50" s="3">
        <v>220</v>
      </c>
      <c r="BF50">
        <v>1083.463</v>
      </c>
      <c r="BG50">
        <v>858.05499999999995</v>
      </c>
      <c r="BH50">
        <f t="shared" si="5"/>
        <v>225.40800000000002</v>
      </c>
      <c r="BK50" s="3">
        <v>220</v>
      </c>
      <c r="BL50">
        <v>1214.539</v>
      </c>
      <c r="BM50">
        <v>858.05499999999995</v>
      </c>
      <c r="BN50">
        <f t="shared" si="6"/>
        <v>356.48400000000004</v>
      </c>
      <c r="BQ50" s="3">
        <v>220</v>
      </c>
      <c r="BR50">
        <v>1106.921</v>
      </c>
      <c r="BS50">
        <v>858.05499999999995</v>
      </c>
      <c r="BT50">
        <f t="shared" si="7"/>
        <v>248.8660000000001</v>
      </c>
      <c r="BU50" t="s">
        <v>213</v>
      </c>
      <c r="BW50" s="3">
        <v>220</v>
      </c>
      <c r="BX50">
        <v>1141.7719999999999</v>
      </c>
      <c r="BY50">
        <v>850.03700000000003</v>
      </c>
      <c r="BZ50">
        <f t="shared" si="8"/>
        <v>291.7349999999999</v>
      </c>
    </row>
    <row r="51" spans="2:79" x14ac:dyDescent="0.25">
      <c r="B51" s="1">
        <v>46</v>
      </c>
      <c r="C51" s="3">
        <v>225</v>
      </c>
      <c r="D51">
        <v>1154.444</v>
      </c>
      <c r="E51">
        <v>868.90300000000002</v>
      </c>
      <c r="F51">
        <f t="shared" si="0"/>
        <v>285.54099999999994</v>
      </c>
      <c r="I51" s="3">
        <v>225</v>
      </c>
      <c r="J51">
        <v>1193.634</v>
      </c>
      <c r="K51">
        <v>868.90300000000002</v>
      </c>
      <c r="L51">
        <f t="shared" si="1"/>
        <v>324.73099999999999</v>
      </c>
      <c r="O51" s="3">
        <v>225</v>
      </c>
      <c r="P51">
        <v>1201.115</v>
      </c>
      <c r="Q51">
        <v>868.90300000000002</v>
      </c>
      <c r="R51">
        <f t="shared" si="2"/>
        <v>332.21199999999999</v>
      </c>
      <c r="U51" s="3">
        <v>225</v>
      </c>
      <c r="V51">
        <v>1157.317</v>
      </c>
      <c r="W51">
        <v>868.90300000000002</v>
      </c>
      <c r="X51">
        <f t="shared" si="9"/>
        <v>288.41399999999999</v>
      </c>
      <c r="AA51" s="3">
        <v>225</v>
      </c>
      <c r="AD51" s="3">
        <v>225</v>
      </c>
      <c r="AG51" s="3">
        <v>225</v>
      </c>
      <c r="AJ51" s="3">
        <v>225</v>
      </c>
      <c r="AM51" s="3">
        <v>225</v>
      </c>
      <c r="AN51">
        <v>1024.6469999999999</v>
      </c>
      <c r="AO51">
        <v>846.81600000000003</v>
      </c>
      <c r="AP51">
        <f t="shared" si="3"/>
        <v>177.8309999999999</v>
      </c>
      <c r="AS51" s="3">
        <v>225</v>
      </c>
      <c r="AT51">
        <v>1149.1759999999999</v>
      </c>
      <c r="AU51">
        <v>846.81600000000003</v>
      </c>
      <c r="AV51">
        <f t="shared" si="4"/>
        <v>302.3599999999999</v>
      </c>
      <c r="AY51" s="3">
        <v>225</v>
      </c>
      <c r="BE51" s="3">
        <v>225</v>
      </c>
      <c r="BF51">
        <v>1082.729</v>
      </c>
      <c r="BG51">
        <v>856.31700000000001</v>
      </c>
      <c r="BH51">
        <f t="shared" si="5"/>
        <v>226.41200000000003</v>
      </c>
      <c r="BK51" s="3">
        <v>225</v>
      </c>
      <c r="BL51">
        <v>1213.866</v>
      </c>
      <c r="BM51">
        <v>856.31700000000001</v>
      </c>
      <c r="BN51">
        <f t="shared" si="6"/>
        <v>357.54899999999998</v>
      </c>
      <c r="BQ51" s="3">
        <v>225</v>
      </c>
      <c r="BR51">
        <v>1107.5730000000001</v>
      </c>
      <c r="BS51">
        <v>856.31700000000001</v>
      </c>
      <c r="BT51">
        <f t="shared" si="7"/>
        <v>251.25600000000009</v>
      </c>
      <c r="BW51" s="3">
        <v>225</v>
      </c>
      <c r="BX51">
        <v>1136.951</v>
      </c>
      <c r="BY51">
        <v>850.29899999999998</v>
      </c>
      <c r="BZ51">
        <f t="shared" si="8"/>
        <v>286.65200000000004</v>
      </c>
    </row>
    <row r="52" spans="2:79" x14ac:dyDescent="0.25">
      <c r="B52" s="1">
        <v>47</v>
      </c>
      <c r="C52" s="3">
        <v>230</v>
      </c>
      <c r="D52">
        <v>1147.355</v>
      </c>
      <c r="E52">
        <v>871.55899999999997</v>
      </c>
      <c r="F52">
        <f t="shared" si="0"/>
        <v>275.79600000000005</v>
      </c>
      <c r="I52" s="3">
        <v>230</v>
      </c>
      <c r="J52">
        <v>1188.741</v>
      </c>
      <c r="K52">
        <v>871.55899999999997</v>
      </c>
      <c r="L52">
        <f t="shared" si="1"/>
        <v>317.18200000000002</v>
      </c>
      <c r="O52" s="3">
        <v>230</v>
      </c>
      <c r="P52">
        <v>1199.115</v>
      </c>
      <c r="Q52">
        <v>871.55899999999997</v>
      </c>
      <c r="R52">
        <f t="shared" si="2"/>
        <v>327.55600000000004</v>
      </c>
      <c r="U52" s="3">
        <v>230</v>
      </c>
      <c r="V52">
        <v>1146.7729999999999</v>
      </c>
      <c r="W52">
        <v>871.55899999999997</v>
      </c>
      <c r="X52">
        <f t="shared" si="9"/>
        <v>275.21399999999994</v>
      </c>
      <c r="AA52" s="3">
        <v>230</v>
      </c>
      <c r="AD52" s="3">
        <v>230</v>
      </c>
      <c r="AG52" s="3">
        <v>230</v>
      </c>
      <c r="AJ52" s="3">
        <v>230</v>
      </c>
      <c r="AM52" s="3">
        <v>230</v>
      </c>
      <c r="AN52">
        <v>1022.905</v>
      </c>
      <c r="AO52">
        <v>844.93200000000002</v>
      </c>
      <c r="AP52">
        <f t="shared" si="3"/>
        <v>177.97299999999996</v>
      </c>
      <c r="AQ52" t="s">
        <v>10</v>
      </c>
      <c r="AS52" s="3">
        <v>230</v>
      </c>
      <c r="AT52">
        <v>1151.279</v>
      </c>
      <c r="AU52">
        <v>844.93200000000002</v>
      </c>
      <c r="AV52">
        <f t="shared" si="4"/>
        <v>306.34699999999998</v>
      </c>
      <c r="AY52" s="3">
        <v>230</v>
      </c>
      <c r="BE52" s="3">
        <v>230</v>
      </c>
      <c r="BF52">
        <v>1094.277</v>
      </c>
      <c r="BG52">
        <v>862.18799999999999</v>
      </c>
      <c r="BH52">
        <f t="shared" si="5"/>
        <v>232.08900000000006</v>
      </c>
      <c r="BK52" s="3">
        <v>230</v>
      </c>
      <c r="BL52">
        <v>1214.95</v>
      </c>
      <c r="BM52">
        <v>862.18799999999999</v>
      </c>
      <c r="BN52">
        <f t="shared" si="6"/>
        <v>352.76200000000006</v>
      </c>
      <c r="BQ52" s="3">
        <v>230</v>
      </c>
      <c r="BR52">
        <v>1122.3050000000001</v>
      </c>
      <c r="BS52">
        <v>862.18799999999999</v>
      </c>
      <c r="BT52">
        <f t="shared" si="7"/>
        <v>260.11700000000008</v>
      </c>
      <c r="BW52" s="3">
        <v>230</v>
      </c>
      <c r="BX52">
        <v>1155</v>
      </c>
      <c r="BY52">
        <v>858.99699999999996</v>
      </c>
      <c r="BZ52">
        <f t="shared" si="8"/>
        <v>296.00300000000004</v>
      </c>
    </row>
    <row r="53" spans="2:79" x14ac:dyDescent="0.25">
      <c r="B53" s="1">
        <v>48</v>
      </c>
      <c r="C53" s="3">
        <v>235</v>
      </c>
      <c r="D53">
        <v>1144.4839999999999</v>
      </c>
      <c r="E53">
        <v>872.029</v>
      </c>
      <c r="F53">
        <f t="shared" si="0"/>
        <v>272.45499999999993</v>
      </c>
      <c r="I53" s="3">
        <v>235</v>
      </c>
      <c r="J53">
        <v>1186.569</v>
      </c>
      <c r="K53">
        <v>872.029</v>
      </c>
      <c r="L53">
        <f t="shared" si="1"/>
        <v>314.53999999999996</v>
      </c>
      <c r="O53" s="3">
        <v>235</v>
      </c>
      <c r="P53">
        <v>1211.4749999999999</v>
      </c>
      <c r="Q53">
        <v>872.029</v>
      </c>
      <c r="R53">
        <f t="shared" si="2"/>
        <v>339.44599999999991</v>
      </c>
      <c r="U53" s="3">
        <v>235</v>
      </c>
      <c r="V53">
        <v>1147.6199999999999</v>
      </c>
      <c r="W53">
        <v>872.029</v>
      </c>
      <c r="X53">
        <f t="shared" si="9"/>
        <v>275.59099999999989</v>
      </c>
      <c r="AA53" s="3">
        <v>235</v>
      </c>
      <c r="AD53" s="3">
        <v>235</v>
      </c>
      <c r="AG53" s="3">
        <v>235</v>
      </c>
      <c r="AJ53" s="3">
        <v>235</v>
      </c>
      <c r="AM53" s="3">
        <v>235</v>
      </c>
      <c r="AN53">
        <v>1032.1859999999999</v>
      </c>
      <c r="AO53">
        <v>849.24800000000005</v>
      </c>
      <c r="AP53">
        <f t="shared" si="3"/>
        <v>182.93799999999987</v>
      </c>
      <c r="AS53" s="3">
        <v>235</v>
      </c>
      <c r="AT53">
        <v>1162.453</v>
      </c>
      <c r="AU53">
        <v>849.24800000000005</v>
      </c>
      <c r="AV53">
        <f t="shared" si="4"/>
        <v>313.20499999999993</v>
      </c>
      <c r="AY53" s="3">
        <v>235</v>
      </c>
      <c r="BE53" s="3">
        <v>235</v>
      </c>
      <c r="BF53">
        <v>1096.694</v>
      </c>
      <c r="BG53">
        <v>863.48</v>
      </c>
      <c r="BH53">
        <f t="shared" si="5"/>
        <v>233.21399999999994</v>
      </c>
      <c r="BK53" s="3">
        <v>235</v>
      </c>
      <c r="BL53">
        <v>1220.4380000000001</v>
      </c>
      <c r="BM53">
        <v>863.48</v>
      </c>
      <c r="BN53">
        <f t="shared" si="6"/>
        <v>356.95800000000008</v>
      </c>
      <c r="BQ53" s="3">
        <v>235</v>
      </c>
      <c r="BR53">
        <v>1125.06</v>
      </c>
      <c r="BS53">
        <v>863.48</v>
      </c>
      <c r="BT53">
        <f t="shared" si="7"/>
        <v>261.57999999999993</v>
      </c>
      <c r="BW53" s="3">
        <v>235</v>
      </c>
      <c r="BX53">
        <v>1157.6110000000001</v>
      </c>
      <c r="BY53">
        <v>857.6</v>
      </c>
      <c r="BZ53">
        <f t="shared" si="8"/>
        <v>300.01100000000008</v>
      </c>
      <c r="CA53" t="s">
        <v>213</v>
      </c>
    </row>
    <row r="54" spans="2:79" x14ac:dyDescent="0.25">
      <c r="B54" s="1">
        <v>49</v>
      </c>
      <c r="C54" s="3">
        <v>240</v>
      </c>
      <c r="D54">
        <v>1140.0830000000001</v>
      </c>
      <c r="E54">
        <v>872.81100000000004</v>
      </c>
      <c r="F54">
        <f t="shared" si="0"/>
        <v>267.27200000000005</v>
      </c>
      <c r="I54" s="3">
        <v>240</v>
      </c>
      <c r="J54">
        <v>1191.7929999999999</v>
      </c>
      <c r="K54">
        <v>872.81100000000004</v>
      </c>
      <c r="L54">
        <f t="shared" si="1"/>
        <v>318.98199999999986</v>
      </c>
      <c r="O54" s="3">
        <v>240</v>
      </c>
      <c r="P54">
        <v>1204.028</v>
      </c>
      <c r="Q54">
        <v>872.81100000000004</v>
      </c>
      <c r="R54">
        <f t="shared" si="2"/>
        <v>331.21699999999998</v>
      </c>
      <c r="U54" s="3">
        <v>240</v>
      </c>
      <c r="V54">
        <v>1146.8889999999999</v>
      </c>
      <c r="W54">
        <v>872.81100000000004</v>
      </c>
      <c r="X54">
        <f t="shared" si="9"/>
        <v>274.07799999999986</v>
      </c>
      <c r="AA54" s="3">
        <v>240</v>
      </c>
      <c r="AD54" s="3">
        <v>240</v>
      </c>
      <c r="AG54" s="3">
        <v>240</v>
      </c>
      <c r="AJ54" s="3">
        <v>240</v>
      </c>
      <c r="AM54" s="3">
        <v>240</v>
      </c>
      <c r="AN54">
        <v>1030.585</v>
      </c>
      <c r="AO54">
        <v>847.47900000000004</v>
      </c>
      <c r="AP54">
        <f t="shared" si="3"/>
        <v>183.10599999999999</v>
      </c>
      <c r="AS54" s="3">
        <v>240</v>
      </c>
      <c r="AT54">
        <v>1156.8820000000001</v>
      </c>
      <c r="AU54">
        <v>847.47900000000004</v>
      </c>
      <c r="AV54">
        <f t="shared" si="4"/>
        <v>309.40300000000002</v>
      </c>
      <c r="AY54" s="3">
        <v>240</v>
      </c>
      <c r="BC54" t="s">
        <v>226</v>
      </c>
      <c r="BE54" s="3">
        <v>240</v>
      </c>
      <c r="BF54">
        <v>1087.53</v>
      </c>
      <c r="BG54">
        <v>859.53399999999999</v>
      </c>
      <c r="BH54">
        <f t="shared" si="5"/>
        <v>227.99599999999998</v>
      </c>
      <c r="BK54" s="3">
        <v>240</v>
      </c>
      <c r="BL54">
        <v>1199.442</v>
      </c>
      <c r="BM54">
        <v>859.53399999999999</v>
      </c>
      <c r="BN54">
        <f t="shared" si="6"/>
        <v>339.90800000000002</v>
      </c>
      <c r="BQ54" s="3">
        <v>240</v>
      </c>
      <c r="BR54">
        <v>1121.8789999999999</v>
      </c>
      <c r="BS54">
        <v>859.53399999999999</v>
      </c>
      <c r="BT54">
        <f t="shared" si="7"/>
        <v>262.34499999999991</v>
      </c>
      <c r="BW54" s="3">
        <v>240</v>
      </c>
      <c r="BX54">
        <v>1151.58</v>
      </c>
      <c r="BY54">
        <v>854.97400000000005</v>
      </c>
      <c r="BZ54">
        <f t="shared" si="8"/>
        <v>296.60599999999988</v>
      </c>
    </row>
    <row r="55" spans="2:79" x14ac:dyDescent="0.25">
      <c r="B55" s="1">
        <v>50</v>
      </c>
      <c r="C55" s="3">
        <v>245</v>
      </c>
      <c r="D55">
        <v>1143.3869999999999</v>
      </c>
      <c r="E55">
        <v>879.36500000000001</v>
      </c>
      <c r="F55">
        <f t="shared" si="0"/>
        <v>264.02199999999993</v>
      </c>
      <c r="I55" s="3">
        <v>245</v>
      </c>
      <c r="J55">
        <v>1189.7919999999999</v>
      </c>
      <c r="K55">
        <v>879.36500000000001</v>
      </c>
      <c r="L55">
        <f t="shared" si="1"/>
        <v>310.42699999999991</v>
      </c>
      <c r="O55" s="3">
        <v>245</v>
      </c>
      <c r="P55">
        <v>1197.5160000000001</v>
      </c>
      <c r="Q55">
        <v>879.36500000000001</v>
      </c>
      <c r="R55">
        <f t="shared" si="2"/>
        <v>318.15100000000007</v>
      </c>
      <c r="U55" s="3">
        <v>245</v>
      </c>
      <c r="V55">
        <v>1142.5229999999999</v>
      </c>
      <c r="W55">
        <v>879.36500000000001</v>
      </c>
      <c r="X55">
        <f t="shared" si="9"/>
        <v>263.1579999999999</v>
      </c>
      <c r="AA55" s="3">
        <v>245</v>
      </c>
      <c r="AD55" s="3">
        <v>245</v>
      </c>
      <c r="AG55" s="3">
        <v>245</v>
      </c>
      <c r="AJ55" s="3">
        <v>245</v>
      </c>
      <c r="AM55" s="3">
        <v>245</v>
      </c>
      <c r="AN55">
        <v>1039.577</v>
      </c>
      <c r="AO55">
        <v>851.07</v>
      </c>
      <c r="AP55">
        <f t="shared" si="3"/>
        <v>188.50699999999995</v>
      </c>
      <c r="AS55" s="3">
        <v>245</v>
      </c>
      <c r="AT55">
        <v>1160.6279999999999</v>
      </c>
      <c r="AU55">
        <v>851.07</v>
      </c>
      <c r="AV55">
        <f t="shared" si="4"/>
        <v>309.55799999999988</v>
      </c>
      <c r="AY55" s="3">
        <v>245</v>
      </c>
      <c r="BE55" s="3">
        <v>245</v>
      </c>
      <c r="BF55">
        <v>1095.931</v>
      </c>
      <c r="BG55">
        <v>860.00400000000002</v>
      </c>
      <c r="BH55">
        <f t="shared" si="5"/>
        <v>235.92700000000002</v>
      </c>
      <c r="BK55" s="3">
        <v>245</v>
      </c>
      <c r="BL55">
        <v>1192.8119999999999</v>
      </c>
      <c r="BM55">
        <v>860.00400000000002</v>
      </c>
      <c r="BN55">
        <f t="shared" si="6"/>
        <v>332.80799999999988</v>
      </c>
      <c r="BQ55" s="3">
        <v>245</v>
      </c>
      <c r="BR55">
        <v>1122.2809999999999</v>
      </c>
      <c r="BS55">
        <v>860.00400000000002</v>
      </c>
      <c r="BT55">
        <f t="shared" si="7"/>
        <v>262.27699999999993</v>
      </c>
      <c r="BW55" s="3">
        <v>245</v>
      </c>
      <c r="BX55">
        <v>1167.5350000000001</v>
      </c>
      <c r="BY55">
        <v>854.97400000000005</v>
      </c>
      <c r="BZ55">
        <f t="shared" si="8"/>
        <v>312.56100000000004</v>
      </c>
    </row>
    <row r="56" spans="2:79" x14ac:dyDescent="0.25">
      <c r="B56" s="1">
        <v>51</v>
      </c>
      <c r="C56" s="3">
        <v>250</v>
      </c>
      <c r="D56">
        <v>1145.4449999999999</v>
      </c>
      <c r="E56">
        <v>879.36500000000001</v>
      </c>
      <c r="F56">
        <f t="shared" si="0"/>
        <v>266.07999999999993</v>
      </c>
      <c r="I56" s="3">
        <v>250</v>
      </c>
      <c r="J56">
        <v>1194.807</v>
      </c>
      <c r="K56">
        <v>879.36500000000001</v>
      </c>
      <c r="L56">
        <f t="shared" si="1"/>
        <v>315.44200000000001</v>
      </c>
      <c r="O56" s="3">
        <v>250</v>
      </c>
      <c r="P56">
        <v>1208.7349999999999</v>
      </c>
      <c r="Q56">
        <v>879.36500000000001</v>
      </c>
      <c r="R56">
        <f t="shared" si="2"/>
        <v>329.36999999999989</v>
      </c>
      <c r="U56" s="3">
        <v>250</v>
      </c>
      <c r="V56">
        <v>1145.3530000000001</v>
      </c>
      <c r="W56">
        <v>879.36500000000001</v>
      </c>
      <c r="X56">
        <f t="shared" si="9"/>
        <v>265.98800000000006</v>
      </c>
      <c r="AA56" s="3">
        <v>250</v>
      </c>
      <c r="AD56" s="3">
        <v>250</v>
      </c>
      <c r="AG56" s="3">
        <v>250</v>
      </c>
      <c r="AJ56" s="3">
        <v>250</v>
      </c>
      <c r="AM56" s="3">
        <v>250</v>
      </c>
      <c r="AN56">
        <v>1048.922</v>
      </c>
      <c r="AO56">
        <v>853.53099999999995</v>
      </c>
      <c r="AP56">
        <f t="shared" si="3"/>
        <v>195.39100000000008</v>
      </c>
      <c r="AS56" s="3">
        <v>250</v>
      </c>
      <c r="AT56">
        <v>1168.0709999999999</v>
      </c>
      <c r="AU56">
        <v>853.53099999999995</v>
      </c>
      <c r="AV56">
        <f t="shared" si="4"/>
        <v>314.53999999999996</v>
      </c>
      <c r="AY56" s="3">
        <v>250</v>
      </c>
      <c r="BE56" s="3">
        <v>250</v>
      </c>
      <c r="BF56">
        <v>1097.539</v>
      </c>
      <c r="BG56">
        <v>864.19899999999996</v>
      </c>
      <c r="BH56">
        <f t="shared" si="5"/>
        <v>233.34000000000003</v>
      </c>
      <c r="BK56" s="3">
        <v>250</v>
      </c>
      <c r="BL56">
        <v>1200.7860000000001</v>
      </c>
      <c r="BM56">
        <v>864.19899999999996</v>
      </c>
      <c r="BN56">
        <f t="shared" si="6"/>
        <v>336.5870000000001</v>
      </c>
      <c r="BQ56" s="3">
        <v>250</v>
      </c>
      <c r="BR56">
        <v>1132.2629999999999</v>
      </c>
      <c r="BS56">
        <v>864.19899999999996</v>
      </c>
      <c r="BT56">
        <f t="shared" si="7"/>
        <v>268.06399999999996</v>
      </c>
      <c r="BW56" s="3">
        <v>250</v>
      </c>
      <c r="BX56">
        <v>1165.2190000000001</v>
      </c>
      <c r="BY56">
        <v>854.40200000000004</v>
      </c>
      <c r="BZ56">
        <f t="shared" si="8"/>
        <v>310.81700000000001</v>
      </c>
    </row>
    <row r="57" spans="2:79" x14ac:dyDescent="0.25">
      <c r="B57" s="1">
        <v>52</v>
      </c>
      <c r="C57" s="3">
        <v>255</v>
      </c>
      <c r="D57">
        <v>1132.183</v>
      </c>
      <c r="E57">
        <v>870.69799999999998</v>
      </c>
      <c r="F57">
        <f t="shared" si="0"/>
        <v>261.48500000000001</v>
      </c>
      <c r="I57" s="3">
        <v>255</v>
      </c>
      <c r="J57">
        <v>1179.289</v>
      </c>
      <c r="K57">
        <v>870.69799999999998</v>
      </c>
      <c r="L57">
        <f t="shared" si="1"/>
        <v>308.59100000000001</v>
      </c>
      <c r="O57" s="3">
        <v>255</v>
      </c>
      <c r="P57">
        <v>1188.884</v>
      </c>
      <c r="Q57">
        <v>870.69799999999998</v>
      </c>
      <c r="R57">
        <f t="shared" si="2"/>
        <v>318.18600000000004</v>
      </c>
      <c r="U57" s="3">
        <v>255</v>
      </c>
      <c r="V57">
        <v>1130.011</v>
      </c>
      <c r="W57">
        <v>870.69799999999998</v>
      </c>
      <c r="X57">
        <f t="shared" si="9"/>
        <v>259.31299999999999</v>
      </c>
      <c r="AA57" s="3">
        <v>255</v>
      </c>
      <c r="AB57" t="s">
        <v>19</v>
      </c>
      <c r="AD57" s="3">
        <v>255</v>
      </c>
      <c r="AG57" s="3">
        <v>255</v>
      </c>
      <c r="AJ57" s="3">
        <v>255</v>
      </c>
      <c r="AM57" s="3">
        <v>255</v>
      </c>
      <c r="AN57">
        <v>1046.579</v>
      </c>
      <c r="AO57">
        <v>849.25199999999995</v>
      </c>
      <c r="AP57">
        <f t="shared" si="3"/>
        <v>197.327</v>
      </c>
      <c r="AS57" s="3">
        <v>255</v>
      </c>
      <c r="AT57">
        <v>1156.144</v>
      </c>
      <c r="AU57">
        <v>849.25199999999995</v>
      </c>
      <c r="AV57">
        <f t="shared" si="4"/>
        <v>306.89200000000005</v>
      </c>
      <c r="AY57" s="3">
        <v>255</v>
      </c>
      <c r="BE57" s="3">
        <v>255</v>
      </c>
      <c r="BF57">
        <v>1096.816</v>
      </c>
      <c r="BG57">
        <v>861.35900000000004</v>
      </c>
      <c r="BH57">
        <f t="shared" si="5"/>
        <v>235.45699999999999</v>
      </c>
      <c r="BK57" s="3">
        <v>255</v>
      </c>
      <c r="BL57">
        <v>1186.1500000000001</v>
      </c>
      <c r="BM57">
        <v>861.35900000000004</v>
      </c>
      <c r="BN57">
        <f t="shared" si="6"/>
        <v>324.79100000000005</v>
      </c>
      <c r="BO57" t="s">
        <v>231</v>
      </c>
      <c r="BQ57" s="3">
        <v>255</v>
      </c>
      <c r="BR57">
        <v>1118.7059999999999</v>
      </c>
      <c r="BS57">
        <v>861.35900000000004</v>
      </c>
      <c r="BT57">
        <f t="shared" si="7"/>
        <v>257.34699999999987</v>
      </c>
      <c r="BW57" s="3">
        <v>255</v>
      </c>
      <c r="BX57">
        <v>1157.8510000000001</v>
      </c>
      <c r="BY57">
        <v>853.38</v>
      </c>
      <c r="BZ57">
        <f t="shared" si="8"/>
        <v>304.47100000000012</v>
      </c>
    </row>
    <row r="58" spans="2:79" x14ac:dyDescent="0.25">
      <c r="B58" s="1">
        <v>53</v>
      </c>
      <c r="C58" s="3">
        <v>260</v>
      </c>
      <c r="D58">
        <v>1140.7629999999999</v>
      </c>
      <c r="E58">
        <v>873.00099999999998</v>
      </c>
      <c r="F58">
        <f t="shared" si="0"/>
        <v>267.76199999999994</v>
      </c>
      <c r="G58" t="s">
        <v>213</v>
      </c>
      <c r="I58" s="3">
        <v>260</v>
      </c>
      <c r="J58">
        <v>1180.135</v>
      </c>
      <c r="K58">
        <v>873.00099999999998</v>
      </c>
      <c r="L58">
        <f t="shared" si="1"/>
        <v>307.13400000000001</v>
      </c>
      <c r="O58" s="3">
        <v>260</v>
      </c>
      <c r="P58">
        <v>1190.07</v>
      </c>
      <c r="Q58">
        <v>873.00099999999998</v>
      </c>
      <c r="R58">
        <f t="shared" si="2"/>
        <v>317.06899999999996</v>
      </c>
      <c r="U58" s="3">
        <v>260</v>
      </c>
      <c r="V58">
        <v>1132.673</v>
      </c>
      <c r="W58">
        <v>873.00099999999998</v>
      </c>
      <c r="X58">
        <f t="shared" si="9"/>
        <v>259.67200000000003</v>
      </c>
      <c r="AA58" s="3">
        <v>260</v>
      </c>
      <c r="AD58" s="3">
        <v>260</v>
      </c>
      <c r="AG58" s="3">
        <v>260</v>
      </c>
      <c r="AJ58" s="3">
        <v>260</v>
      </c>
      <c r="AM58" s="3">
        <v>260</v>
      </c>
      <c r="AN58">
        <v>1052.2760000000001</v>
      </c>
      <c r="AO58">
        <v>852.42399999999998</v>
      </c>
      <c r="AP58">
        <f t="shared" si="3"/>
        <v>199.85200000000009</v>
      </c>
      <c r="AS58" s="3">
        <v>260</v>
      </c>
      <c r="AT58">
        <v>1155.4760000000001</v>
      </c>
      <c r="AU58">
        <v>852.42399999999998</v>
      </c>
      <c r="AV58">
        <f t="shared" si="4"/>
        <v>303.05200000000013</v>
      </c>
      <c r="AY58" s="3">
        <v>260</v>
      </c>
      <c r="BE58" s="3">
        <v>260</v>
      </c>
      <c r="BF58">
        <v>1094.057</v>
      </c>
      <c r="BG58">
        <v>858.35299999999995</v>
      </c>
      <c r="BH58">
        <f t="shared" si="5"/>
        <v>235.70400000000006</v>
      </c>
      <c r="BK58" s="3">
        <v>260</v>
      </c>
      <c r="BL58">
        <v>1185.0820000000001</v>
      </c>
      <c r="BM58">
        <v>858.35299999999995</v>
      </c>
      <c r="BN58">
        <f t="shared" si="6"/>
        <v>326.72900000000016</v>
      </c>
      <c r="BQ58" s="3">
        <v>260</v>
      </c>
      <c r="BR58">
        <v>1119.2439999999999</v>
      </c>
      <c r="BS58">
        <v>858.35299999999995</v>
      </c>
      <c r="BT58">
        <f t="shared" si="7"/>
        <v>260.89099999999996</v>
      </c>
      <c r="BW58" s="3">
        <v>260</v>
      </c>
      <c r="BX58">
        <v>1150.4770000000001</v>
      </c>
      <c r="BY58">
        <v>849.779</v>
      </c>
      <c r="BZ58">
        <f t="shared" si="8"/>
        <v>300.69800000000009</v>
      </c>
    </row>
    <row r="59" spans="2:79" x14ac:dyDescent="0.25">
      <c r="B59" s="1">
        <v>54</v>
      </c>
      <c r="C59" s="3">
        <v>265</v>
      </c>
      <c r="D59">
        <v>1142.788</v>
      </c>
      <c r="E59">
        <v>875.77800000000002</v>
      </c>
      <c r="F59">
        <f t="shared" si="0"/>
        <v>267.01</v>
      </c>
      <c r="I59" s="3">
        <v>265</v>
      </c>
      <c r="J59">
        <v>1192.4480000000001</v>
      </c>
      <c r="K59">
        <v>875.77800000000002</v>
      </c>
      <c r="L59">
        <f t="shared" si="1"/>
        <v>316.67000000000007</v>
      </c>
      <c r="O59" s="3">
        <v>265</v>
      </c>
      <c r="P59">
        <v>1193.81</v>
      </c>
      <c r="Q59">
        <v>875.77800000000002</v>
      </c>
      <c r="R59">
        <f t="shared" si="2"/>
        <v>318.03199999999993</v>
      </c>
      <c r="U59" s="3">
        <v>265</v>
      </c>
      <c r="V59">
        <v>1141.3689999999999</v>
      </c>
      <c r="W59">
        <v>875.77800000000002</v>
      </c>
      <c r="X59">
        <f t="shared" si="9"/>
        <v>265.59099999999989</v>
      </c>
      <c r="Y59" t="s">
        <v>216</v>
      </c>
      <c r="AA59" s="3">
        <v>265</v>
      </c>
      <c r="AD59" s="3">
        <v>265</v>
      </c>
      <c r="AG59" s="3">
        <v>265</v>
      </c>
      <c r="AJ59" s="3">
        <v>265</v>
      </c>
      <c r="AM59" s="3">
        <v>265</v>
      </c>
      <c r="AN59">
        <v>1051.7909999999999</v>
      </c>
      <c r="AO59">
        <v>852.78399999999999</v>
      </c>
      <c r="AP59">
        <f t="shared" si="3"/>
        <v>199.00699999999995</v>
      </c>
      <c r="AS59" s="3">
        <v>265</v>
      </c>
      <c r="AT59">
        <v>1159.3389999999999</v>
      </c>
      <c r="AU59">
        <v>852.78399999999999</v>
      </c>
      <c r="AV59">
        <f t="shared" si="4"/>
        <v>306.55499999999995</v>
      </c>
      <c r="AY59" s="3">
        <v>265</v>
      </c>
      <c r="BE59" s="3">
        <v>265</v>
      </c>
      <c r="BF59">
        <v>1104.049</v>
      </c>
      <c r="BG59">
        <v>862.43200000000002</v>
      </c>
      <c r="BH59">
        <f t="shared" si="5"/>
        <v>241.61699999999996</v>
      </c>
      <c r="BK59" s="3">
        <v>265</v>
      </c>
      <c r="BL59">
        <v>1185.4570000000001</v>
      </c>
      <c r="BM59">
        <v>862.43200000000002</v>
      </c>
      <c r="BN59">
        <f t="shared" si="6"/>
        <v>323.02500000000009</v>
      </c>
      <c r="BQ59" s="3">
        <v>265</v>
      </c>
      <c r="BR59">
        <v>1121.3409999999999</v>
      </c>
      <c r="BS59">
        <v>862.43200000000002</v>
      </c>
      <c r="BT59">
        <f t="shared" si="7"/>
        <v>258.90899999999988</v>
      </c>
      <c r="BW59" s="3">
        <v>265</v>
      </c>
      <c r="BX59">
        <v>1138.825</v>
      </c>
      <c r="BY59">
        <v>849.87400000000002</v>
      </c>
      <c r="BZ59">
        <f t="shared" si="8"/>
        <v>288.95100000000002</v>
      </c>
    </row>
    <row r="60" spans="2:79" x14ac:dyDescent="0.25">
      <c r="B60" s="1">
        <v>55</v>
      </c>
      <c r="C60" s="3">
        <v>270</v>
      </c>
      <c r="D60">
        <v>1159.155</v>
      </c>
      <c r="E60">
        <v>881.12</v>
      </c>
      <c r="F60">
        <f t="shared" si="0"/>
        <v>278.03499999999997</v>
      </c>
      <c r="I60" s="3">
        <v>270</v>
      </c>
      <c r="J60">
        <v>1201.751</v>
      </c>
      <c r="K60">
        <v>881.12</v>
      </c>
      <c r="L60">
        <f t="shared" si="1"/>
        <v>320.63099999999997</v>
      </c>
      <c r="O60" s="3">
        <v>270</v>
      </c>
      <c r="P60">
        <v>1193.673</v>
      </c>
      <c r="Q60">
        <v>881.12</v>
      </c>
      <c r="R60">
        <f t="shared" si="2"/>
        <v>312.553</v>
      </c>
      <c r="U60" s="3">
        <v>270</v>
      </c>
      <c r="V60">
        <v>1153.3510000000001</v>
      </c>
      <c r="W60">
        <v>881.12</v>
      </c>
      <c r="X60">
        <f t="shared" si="9"/>
        <v>272.23100000000011</v>
      </c>
      <c r="AA60" s="3">
        <v>270</v>
      </c>
      <c r="AD60" s="3">
        <v>270</v>
      </c>
      <c r="AG60" s="3">
        <v>270</v>
      </c>
      <c r="AJ60" s="3">
        <v>270</v>
      </c>
      <c r="AM60" s="3">
        <v>270</v>
      </c>
      <c r="AN60">
        <v>1054.655</v>
      </c>
      <c r="AO60">
        <v>853.39800000000002</v>
      </c>
      <c r="AP60">
        <f t="shared" si="3"/>
        <v>201.25699999999995</v>
      </c>
      <c r="AS60" s="3">
        <v>270</v>
      </c>
      <c r="AT60">
        <v>1158.9380000000001</v>
      </c>
      <c r="AU60">
        <v>853.39800000000002</v>
      </c>
      <c r="AV60">
        <f t="shared" si="4"/>
        <v>305.54000000000008</v>
      </c>
      <c r="AY60" s="3">
        <v>270</v>
      </c>
      <c r="BE60" s="3">
        <v>270</v>
      </c>
      <c r="BF60">
        <v>1105.94</v>
      </c>
      <c r="BG60">
        <v>865.14499999999998</v>
      </c>
      <c r="BH60">
        <f t="shared" si="5"/>
        <v>240.79500000000007</v>
      </c>
      <c r="BK60" s="3">
        <v>270</v>
      </c>
      <c r="BL60">
        <v>1186.415</v>
      </c>
      <c r="BM60">
        <v>865.14499999999998</v>
      </c>
      <c r="BN60">
        <f t="shared" si="6"/>
        <v>321.27</v>
      </c>
      <c r="BQ60" s="3">
        <v>270</v>
      </c>
      <c r="BR60">
        <v>1129.7660000000001</v>
      </c>
      <c r="BS60">
        <v>865.14499999999998</v>
      </c>
      <c r="BT60">
        <f t="shared" si="7"/>
        <v>264.62100000000009</v>
      </c>
      <c r="BW60" s="3">
        <v>270</v>
      </c>
      <c r="BX60">
        <v>1134.578</v>
      </c>
      <c r="BY60">
        <v>854.279</v>
      </c>
      <c r="BZ60">
        <f t="shared" si="8"/>
        <v>280.29899999999998</v>
      </c>
    </row>
    <row r="61" spans="2:79" x14ac:dyDescent="0.25">
      <c r="B61" s="1">
        <v>56</v>
      </c>
      <c r="C61" s="3">
        <v>275</v>
      </c>
      <c r="D61">
        <v>1144.8130000000001</v>
      </c>
      <c r="E61">
        <v>873.58699999999999</v>
      </c>
      <c r="F61">
        <f t="shared" si="0"/>
        <v>271.22600000000011</v>
      </c>
      <c r="I61" s="3">
        <v>275</v>
      </c>
      <c r="J61">
        <v>1201.1120000000001</v>
      </c>
      <c r="K61">
        <v>873.58699999999999</v>
      </c>
      <c r="L61">
        <f t="shared" si="1"/>
        <v>327.52500000000009</v>
      </c>
      <c r="O61" s="3">
        <v>275</v>
      </c>
      <c r="P61">
        <v>1170.2829999999999</v>
      </c>
      <c r="Q61">
        <v>873.58699999999999</v>
      </c>
      <c r="R61">
        <f t="shared" si="2"/>
        <v>296.69599999999991</v>
      </c>
      <c r="U61" s="3">
        <v>275</v>
      </c>
      <c r="V61">
        <v>1138.0909999999999</v>
      </c>
      <c r="W61">
        <v>873.58699999999999</v>
      </c>
      <c r="X61">
        <f t="shared" si="9"/>
        <v>264.50399999999991</v>
      </c>
      <c r="AA61" s="3">
        <v>275</v>
      </c>
      <c r="AD61" s="3">
        <v>275</v>
      </c>
      <c r="AG61" s="3">
        <v>275</v>
      </c>
      <c r="AJ61" s="3">
        <v>275</v>
      </c>
      <c r="AM61" s="3">
        <v>275</v>
      </c>
      <c r="AN61">
        <v>1054.306</v>
      </c>
      <c r="AO61">
        <v>851.88400000000001</v>
      </c>
      <c r="AP61">
        <f t="shared" si="3"/>
        <v>202.42200000000003</v>
      </c>
      <c r="AS61" s="3">
        <v>275</v>
      </c>
      <c r="AT61">
        <v>1156.7439999999999</v>
      </c>
      <c r="AU61">
        <v>851.88400000000001</v>
      </c>
      <c r="AV61">
        <f t="shared" si="4"/>
        <v>304.8599999999999</v>
      </c>
      <c r="AY61" s="3">
        <v>275</v>
      </c>
      <c r="BE61" s="3">
        <v>275</v>
      </c>
      <c r="BF61">
        <v>1093.549</v>
      </c>
      <c r="BG61">
        <v>860.08299999999997</v>
      </c>
      <c r="BH61">
        <f t="shared" si="5"/>
        <v>233.46600000000001</v>
      </c>
      <c r="BK61" s="3">
        <v>275</v>
      </c>
      <c r="BL61">
        <v>1172.0989999999999</v>
      </c>
      <c r="BM61">
        <v>860.08299999999997</v>
      </c>
      <c r="BN61">
        <f t="shared" si="6"/>
        <v>312.01599999999996</v>
      </c>
      <c r="BQ61" s="3">
        <v>275</v>
      </c>
      <c r="BR61">
        <v>1115.079</v>
      </c>
      <c r="BS61">
        <v>860.08299999999997</v>
      </c>
      <c r="BT61">
        <f t="shared" si="7"/>
        <v>254.99599999999998</v>
      </c>
      <c r="BW61" s="3">
        <v>275</v>
      </c>
      <c r="BX61">
        <v>1127.58</v>
      </c>
      <c r="BY61">
        <v>853.61199999999997</v>
      </c>
      <c r="BZ61">
        <f t="shared" si="8"/>
        <v>273.96799999999996</v>
      </c>
    </row>
    <row r="62" spans="2:79" x14ac:dyDescent="0.25">
      <c r="B62" s="1">
        <v>57</v>
      </c>
      <c r="C62" s="3">
        <v>280</v>
      </c>
      <c r="D62">
        <v>1146.346</v>
      </c>
      <c r="E62">
        <v>875.16099999999994</v>
      </c>
      <c r="F62">
        <f t="shared" si="0"/>
        <v>271.18500000000006</v>
      </c>
      <c r="I62" s="3">
        <v>280</v>
      </c>
      <c r="J62">
        <v>1231.748</v>
      </c>
      <c r="K62">
        <v>875.16099999999994</v>
      </c>
      <c r="L62">
        <f t="shared" si="1"/>
        <v>356.5870000000001</v>
      </c>
      <c r="O62" s="3">
        <v>280</v>
      </c>
      <c r="P62">
        <v>1166.6559999999999</v>
      </c>
      <c r="Q62">
        <v>875.16099999999994</v>
      </c>
      <c r="R62">
        <f t="shared" si="2"/>
        <v>291.495</v>
      </c>
      <c r="U62" s="3">
        <v>280</v>
      </c>
      <c r="V62">
        <v>1141.7080000000001</v>
      </c>
      <c r="W62">
        <v>875.16099999999994</v>
      </c>
      <c r="X62">
        <f t="shared" si="9"/>
        <v>266.54700000000014</v>
      </c>
      <c r="AA62" s="3">
        <v>280</v>
      </c>
      <c r="AD62" s="3">
        <v>280</v>
      </c>
      <c r="AG62" s="3">
        <v>280</v>
      </c>
      <c r="AJ62" s="3">
        <v>280</v>
      </c>
      <c r="AM62" s="3">
        <v>280</v>
      </c>
      <c r="AN62">
        <v>1062.402</v>
      </c>
      <c r="AO62">
        <v>853.08900000000006</v>
      </c>
      <c r="AP62">
        <f t="shared" si="3"/>
        <v>209.31299999999999</v>
      </c>
      <c r="AS62" s="3">
        <v>280</v>
      </c>
      <c r="AT62">
        <v>1161.377</v>
      </c>
      <c r="AU62">
        <v>853.08900000000006</v>
      </c>
      <c r="AV62">
        <f t="shared" si="4"/>
        <v>308.2879999999999</v>
      </c>
      <c r="AY62" s="3">
        <v>280</v>
      </c>
      <c r="BE62" s="3">
        <v>280</v>
      </c>
      <c r="BF62">
        <v>1092.604</v>
      </c>
      <c r="BG62">
        <v>864.32</v>
      </c>
      <c r="BH62">
        <f t="shared" si="5"/>
        <v>228.28399999999999</v>
      </c>
      <c r="BK62" s="3">
        <v>280</v>
      </c>
      <c r="BL62">
        <v>1179.6289999999999</v>
      </c>
      <c r="BM62">
        <v>864.32</v>
      </c>
      <c r="BN62">
        <f t="shared" si="6"/>
        <v>315.30899999999986</v>
      </c>
      <c r="BQ62" s="3">
        <v>280</v>
      </c>
      <c r="BR62">
        <v>1131.5170000000001</v>
      </c>
      <c r="BS62">
        <v>864.32</v>
      </c>
      <c r="BT62">
        <f t="shared" si="7"/>
        <v>267.197</v>
      </c>
      <c r="BW62" s="3">
        <v>280</v>
      </c>
      <c r="BX62">
        <v>1128.7260000000001</v>
      </c>
      <c r="BY62">
        <v>856.02200000000005</v>
      </c>
      <c r="BZ62">
        <f t="shared" si="8"/>
        <v>272.70400000000006</v>
      </c>
    </row>
    <row r="63" spans="2:79" x14ac:dyDescent="0.25">
      <c r="B63" s="1">
        <v>58</v>
      </c>
      <c r="C63" s="3">
        <v>285</v>
      </c>
      <c r="D63">
        <v>1139.6199999999999</v>
      </c>
      <c r="E63">
        <v>875.44600000000003</v>
      </c>
      <c r="F63">
        <f t="shared" si="0"/>
        <v>264.17399999999986</v>
      </c>
      <c r="I63" s="3">
        <v>285</v>
      </c>
      <c r="J63">
        <v>1242.9749999999999</v>
      </c>
      <c r="K63">
        <v>875.44600000000003</v>
      </c>
      <c r="L63">
        <f t="shared" si="1"/>
        <v>367.52899999999988</v>
      </c>
      <c r="O63" s="3">
        <v>285</v>
      </c>
      <c r="P63">
        <v>1159.4469999999999</v>
      </c>
      <c r="Q63">
        <v>875.44600000000003</v>
      </c>
      <c r="R63">
        <f t="shared" si="2"/>
        <v>284.00099999999986</v>
      </c>
      <c r="U63" s="3">
        <v>285</v>
      </c>
      <c r="V63">
        <v>1153.8630000000001</v>
      </c>
      <c r="W63">
        <v>875.44600000000003</v>
      </c>
      <c r="X63">
        <f t="shared" si="9"/>
        <v>278.41700000000003</v>
      </c>
      <c r="AA63" s="3">
        <v>285</v>
      </c>
      <c r="AD63" s="3">
        <v>285</v>
      </c>
      <c r="AG63" s="3">
        <v>285</v>
      </c>
      <c r="AJ63" s="3">
        <v>285</v>
      </c>
      <c r="AM63" s="3">
        <v>285</v>
      </c>
      <c r="AN63">
        <v>1068.2170000000001</v>
      </c>
      <c r="AO63">
        <v>852.45399999999995</v>
      </c>
      <c r="AP63">
        <f t="shared" si="3"/>
        <v>215.76300000000015</v>
      </c>
      <c r="AS63" s="3">
        <v>285</v>
      </c>
      <c r="AT63">
        <v>1156.095</v>
      </c>
      <c r="AU63">
        <v>852.45399999999995</v>
      </c>
      <c r="AV63">
        <f t="shared" si="4"/>
        <v>303.64100000000008</v>
      </c>
      <c r="AY63" s="3">
        <v>285</v>
      </c>
      <c r="BE63" s="3">
        <v>285</v>
      </c>
      <c r="BF63">
        <v>1081.098</v>
      </c>
      <c r="BG63">
        <v>861.20100000000002</v>
      </c>
      <c r="BH63">
        <f t="shared" si="5"/>
        <v>219.89699999999993</v>
      </c>
      <c r="BK63" s="3">
        <v>285</v>
      </c>
      <c r="BL63">
        <v>1174.1189999999999</v>
      </c>
      <c r="BM63">
        <v>861.20100000000002</v>
      </c>
      <c r="BN63">
        <f t="shared" si="6"/>
        <v>312.91799999999989</v>
      </c>
      <c r="BQ63" s="3">
        <v>285</v>
      </c>
      <c r="BR63">
        <v>1115.2619999999999</v>
      </c>
      <c r="BS63">
        <v>861.20100000000002</v>
      </c>
      <c r="BT63">
        <f t="shared" si="7"/>
        <v>254.06099999999992</v>
      </c>
      <c r="BW63" s="3">
        <v>285</v>
      </c>
      <c r="BX63">
        <v>1115.4639999999999</v>
      </c>
      <c r="BY63">
        <v>852.98900000000003</v>
      </c>
      <c r="BZ63">
        <f t="shared" si="8"/>
        <v>262.47499999999991</v>
      </c>
    </row>
    <row r="64" spans="2:79" x14ac:dyDescent="0.25">
      <c r="B64" s="1">
        <v>59</v>
      </c>
      <c r="C64" s="3">
        <v>290</v>
      </c>
      <c r="D64">
        <v>1127.403</v>
      </c>
      <c r="E64">
        <v>872.17100000000005</v>
      </c>
      <c r="F64">
        <f t="shared" si="0"/>
        <v>255.23199999999997</v>
      </c>
      <c r="I64" s="3">
        <v>290</v>
      </c>
      <c r="J64">
        <v>1250.4639999999999</v>
      </c>
      <c r="K64">
        <v>872.17100000000005</v>
      </c>
      <c r="L64">
        <f t="shared" si="1"/>
        <v>378.29299999999989</v>
      </c>
      <c r="O64" s="3">
        <v>290</v>
      </c>
      <c r="P64">
        <v>1165.087</v>
      </c>
      <c r="Q64">
        <v>872.17100000000005</v>
      </c>
      <c r="R64">
        <f t="shared" si="2"/>
        <v>292.91599999999994</v>
      </c>
      <c r="U64" s="3">
        <v>290</v>
      </c>
      <c r="V64">
        <v>1154.415</v>
      </c>
      <c r="W64">
        <v>872.17100000000005</v>
      </c>
      <c r="X64">
        <f t="shared" si="9"/>
        <v>282.24399999999991</v>
      </c>
      <c r="AA64" s="3">
        <v>290</v>
      </c>
      <c r="AD64" s="3">
        <v>290</v>
      </c>
      <c r="AG64" s="3">
        <v>290</v>
      </c>
      <c r="AJ64" s="3">
        <v>290</v>
      </c>
      <c r="AM64" s="3">
        <v>290</v>
      </c>
      <c r="AN64">
        <v>1072.1130000000001</v>
      </c>
      <c r="AO64">
        <v>849.577</v>
      </c>
      <c r="AP64">
        <f t="shared" si="3"/>
        <v>222.53600000000006</v>
      </c>
      <c r="AS64" s="3">
        <v>290</v>
      </c>
      <c r="AT64">
        <v>1158.704</v>
      </c>
      <c r="AU64">
        <v>849.577</v>
      </c>
      <c r="AV64">
        <f t="shared" si="4"/>
        <v>309.12699999999995</v>
      </c>
      <c r="AY64" s="3">
        <v>290</v>
      </c>
      <c r="BE64" s="3">
        <v>290</v>
      </c>
      <c r="BF64">
        <v>1072.106</v>
      </c>
      <c r="BG64">
        <v>857.38599999999997</v>
      </c>
      <c r="BH64">
        <f t="shared" si="5"/>
        <v>214.72000000000003</v>
      </c>
      <c r="BK64" s="3">
        <v>290</v>
      </c>
      <c r="BL64">
        <v>1169.7460000000001</v>
      </c>
      <c r="BM64">
        <v>857.38599999999997</v>
      </c>
      <c r="BN64">
        <f t="shared" si="6"/>
        <v>312.36000000000013</v>
      </c>
      <c r="BQ64" s="3">
        <v>290</v>
      </c>
      <c r="BR64">
        <v>1105.421</v>
      </c>
      <c r="BS64">
        <v>857.38599999999997</v>
      </c>
      <c r="BT64">
        <f t="shared" si="7"/>
        <v>248.03500000000008</v>
      </c>
      <c r="BW64" s="3">
        <v>290</v>
      </c>
      <c r="BX64">
        <v>1115.932</v>
      </c>
      <c r="BY64">
        <v>854.80499999999995</v>
      </c>
      <c r="BZ64">
        <f t="shared" si="8"/>
        <v>261.12700000000007</v>
      </c>
    </row>
    <row r="65" spans="2:78" x14ac:dyDescent="0.25">
      <c r="B65" s="1">
        <v>60</v>
      </c>
      <c r="C65" s="3">
        <v>295</v>
      </c>
      <c r="D65">
        <v>1135.336</v>
      </c>
      <c r="E65">
        <v>876.87699999999995</v>
      </c>
      <c r="F65">
        <f t="shared" si="0"/>
        <v>258.45900000000006</v>
      </c>
      <c r="I65" s="3">
        <v>295</v>
      </c>
      <c r="J65">
        <v>1268.0060000000001</v>
      </c>
      <c r="K65">
        <v>876.87699999999995</v>
      </c>
      <c r="L65">
        <f t="shared" si="1"/>
        <v>391.12900000000013</v>
      </c>
      <c r="O65" s="3">
        <v>295</v>
      </c>
      <c r="P65">
        <v>1181.617</v>
      </c>
      <c r="Q65">
        <v>876.87699999999995</v>
      </c>
      <c r="R65">
        <f t="shared" si="2"/>
        <v>304.74</v>
      </c>
      <c r="U65" s="3">
        <v>295</v>
      </c>
      <c r="V65">
        <v>1175.3920000000001</v>
      </c>
      <c r="W65">
        <v>876.87699999999995</v>
      </c>
      <c r="X65">
        <f t="shared" si="9"/>
        <v>298.5150000000001</v>
      </c>
      <c r="AA65" s="3">
        <v>295</v>
      </c>
      <c r="AD65" s="3">
        <v>295</v>
      </c>
      <c r="AG65" s="3">
        <v>295</v>
      </c>
      <c r="AJ65" s="3">
        <v>295</v>
      </c>
      <c r="AM65" s="3">
        <v>295</v>
      </c>
      <c r="AN65">
        <v>1087.2860000000001</v>
      </c>
      <c r="AO65">
        <v>855.71600000000001</v>
      </c>
      <c r="AP65">
        <f t="shared" si="3"/>
        <v>231.57000000000005</v>
      </c>
      <c r="AS65" s="3">
        <v>295</v>
      </c>
      <c r="AT65">
        <v>1174.558</v>
      </c>
      <c r="AU65">
        <v>855.71600000000001</v>
      </c>
      <c r="AV65">
        <f t="shared" si="4"/>
        <v>318.84199999999998</v>
      </c>
      <c r="AY65" s="3">
        <v>295</v>
      </c>
      <c r="BE65" s="3">
        <v>295</v>
      </c>
      <c r="BF65">
        <v>1073.874</v>
      </c>
      <c r="BG65">
        <v>863.81299999999999</v>
      </c>
      <c r="BH65">
        <f t="shared" si="5"/>
        <v>210.06100000000004</v>
      </c>
      <c r="BK65" s="3">
        <v>295</v>
      </c>
      <c r="BL65">
        <v>1184.9290000000001</v>
      </c>
      <c r="BM65">
        <v>863.81299999999999</v>
      </c>
      <c r="BN65">
        <f t="shared" si="6"/>
        <v>321.1160000000001</v>
      </c>
      <c r="BQ65" s="3">
        <v>295</v>
      </c>
      <c r="BR65">
        <v>1113.095</v>
      </c>
      <c r="BS65">
        <v>863.81299999999999</v>
      </c>
      <c r="BT65">
        <f t="shared" si="7"/>
        <v>249.28200000000004</v>
      </c>
      <c r="BW65" s="3">
        <v>295</v>
      </c>
      <c r="BX65">
        <v>1117.393</v>
      </c>
      <c r="BY65">
        <v>853.298</v>
      </c>
      <c r="BZ65">
        <f t="shared" si="8"/>
        <v>264.09500000000003</v>
      </c>
    </row>
    <row r="66" spans="2:78" x14ac:dyDescent="0.25">
      <c r="B66" s="1">
        <v>61</v>
      </c>
      <c r="C66" s="3">
        <v>300</v>
      </c>
      <c r="D66">
        <v>1144.412</v>
      </c>
      <c r="E66">
        <v>876.80700000000002</v>
      </c>
      <c r="F66">
        <f t="shared" si="0"/>
        <v>267.60500000000002</v>
      </c>
      <c r="I66" s="3">
        <v>300</v>
      </c>
      <c r="J66">
        <v>1271.8620000000001</v>
      </c>
      <c r="K66">
        <v>876.80700000000002</v>
      </c>
      <c r="L66">
        <f t="shared" si="1"/>
        <v>395.05500000000006</v>
      </c>
      <c r="O66" s="3">
        <v>300</v>
      </c>
      <c r="P66">
        <v>1178.758</v>
      </c>
      <c r="Q66">
        <v>876.80700000000002</v>
      </c>
      <c r="R66">
        <f t="shared" si="2"/>
        <v>301.95100000000002</v>
      </c>
      <c r="U66" s="3">
        <v>300</v>
      </c>
      <c r="W66">
        <v>876.80700000000002</v>
      </c>
      <c r="AA66" s="3">
        <v>300</v>
      </c>
      <c r="AD66" s="3">
        <v>300</v>
      </c>
      <c r="AG66" s="3">
        <v>300</v>
      </c>
      <c r="AJ66" s="3">
        <v>300</v>
      </c>
      <c r="AM66" s="3">
        <v>300</v>
      </c>
      <c r="AN66">
        <v>1086.325</v>
      </c>
      <c r="AO66">
        <v>852.34900000000005</v>
      </c>
      <c r="AP66">
        <f t="shared" si="3"/>
        <v>233.976</v>
      </c>
      <c r="AS66" s="3">
        <v>300</v>
      </c>
      <c r="AT66">
        <v>1166.2370000000001</v>
      </c>
      <c r="AU66">
        <v>852.34900000000005</v>
      </c>
      <c r="AV66">
        <f t="shared" si="4"/>
        <v>313.88800000000003</v>
      </c>
      <c r="AY66" s="3">
        <v>300</v>
      </c>
      <c r="BE66" s="3">
        <v>300</v>
      </c>
      <c r="BF66">
        <v>1079.636</v>
      </c>
      <c r="BG66">
        <v>866.62</v>
      </c>
      <c r="BH66">
        <f t="shared" si="5"/>
        <v>213.01599999999996</v>
      </c>
      <c r="BK66" s="3">
        <v>300</v>
      </c>
      <c r="BL66">
        <v>1193.6469999999999</v>
      </c>
      <c r="BM66">
        <v>866.62</v>
      </c>
      <c r="BN66">
        <f t="shared" si="6"/>
        <v>327.02699999999993</v>
      </c>
      <c r="BQ66" s="3">
        <v>300</v>
      </c>
      <c r="BR66">
        <v>1122.9490000000001</v>
      </c>
      <c r="BS66">
        <v>866.62</v>
      </c>
      <c r="BT66">
        <f t="shared" si="7"/>
        <v>256.32900000000006</v>
      </c>
      <c r="BW66" s="3">
        <v>300</v>
      </c>
      <c r="BX66">
        <v>1127.385</v>
      </c>
      <c r="BY66">
        <v>863.37900000000002</v>
      </c>
      <c r="BZ66">
        <f t="shared" si="8"/>
        <v>264.00599999999997</v>
      </c>
    </row>
    <row r="67" spans="2:78" x14ac:dyDescent="0.25">
      <c r="B67" s="1">
        <v>62</v>
      </c>
      <c r="C67" s="3">
        <v>305</v>
      </c>
      <c r="D67">
        <v>1153.6379999999999</v>
      </c>
      <c r="E67">
        <v>878.60400000000004</v>
      </c>
      <c r="F67">
        <f t="shared" si="0"/>
        <v>275.03399999999988</v>
      </c>
      <c r="I67" s="3">
        <v>305</v>
      </c>
      <c r="J67">
        <v>1261.2360000000001</v>
      </c>
      <c r="K67">
        <v>878.60400000000004</v>
      </c>
      <c r="L67">
        <f t="shared" si="1"/>
        <v>382.63200000000006</v>
      </c>
      <c r="O67" s="3">
        <v>305</v>
      </c>
      <c r="P67">
        <v>1181.934</v>
      </c>
      <c r="Q67">
        <v>878.60400000000004</v>
      </c>
      <c r="R67">
        <f t="shared" si="2"/>
        <v>303.32999999999993</v>
      </c>
      <c r="S67" t="s">
        <v>213</v>
      </c>
      <c r="U67" s="3">
        <v>305</v>
      </c>
      <c r="W67">
        <v>878.60400000000004</v>
      </c>
      <c r="AA67" s="3">
        <v>305</v>
      </c>
      <c r="AD67" s="3">
        <v>305</v>
      </c>
      <c r="AG67" s="3">
        <v>305</v>
      </c>
      <c r="AJ67" s="3">
        <v>305</v>
      </c>
      <c r="AM67" s="3">
        <v>305</v>
      </c>
      <c r="AN67">
        <v>1101.3969999999999</v>
      </c>
      <c r="AO67">
        <v>859.99099999999999</v>
      </c>
      <c r="AP67">
        <f t="shared" si="3"/>
        <v>241.40599999999995</v>
      </c>
      <c r="AS67" s="3">
        <v>305</v>
      </c>
      <c r="AT67">
        <v>1178.799</v>
      </c>
      <c r="AU67">
        <v>859.99099999999999</v>
      </c>
      <c r="AV67">
        <f t="shared" si="4"/>
        <v>318.80799999999999</v>
      </c>
      <c r="AY67" s="3">
        <v>305</v>
      </c>
      <c r="BE67" s="3">
        <v>305</v>
      </c>
      <c r="BF67">
        <v>1080.5909999999999</v>
      </c>
      <c r="BG67">
        <v>867.02800000000002</v>
      </c>
      <c r="BH67">
        <f t="shared" si="5"/>
        <v>213.56299999999987</v>
      </c>
      <c r="BK67" s="3">
        <v>305</v>
      </c>
      <c r="BL67">
        <v>1192.454</v>
      </c>
      <c r="BM67">
        <v>867.02800000000002</v>
      </c>
      <c r="BN67">
        <f t="shared" si="6"/>
        <v>325.42599999999993</v>
      </c>
      <c r="BQ67" s="3">
        <v>305</v>
      </c>
      <c r="BR67">
        <v>1131.49</v>
      </c>
      <c r="BS67">
        <v>867.02800000000002</v>
      </c>
      <c r="BT67">
        <f t="shared" si="7"/>
        <v>264.46199999999999</v>
      </c>
      <c r="BW67" s="3">
        <v>305</v>
      </c>
      <c r="BX67">
        <v>1130.1120000000001</v>
      </c>
      <c r="BY67">
        <v>864.077</v>
      </c>
      <c r="BZ67">
        <f t="shared" si="8"/>
        <v>266.03500000000008</v>
      </c>
    </row>
    <row r="68" spans="2:78" x14ac:dyDescent="0.25">
      <c r="B68" s="1">
        <v>63</v>
      </c>
      <c r="C68" s="3">
        <v>310</v>
      </c>
      <c r="D68">
        <v>1166.2280000000001</v>
      </c>
      <c r="E68">
        <v>883.601</v>
      </c>
      <c r="F68">
        <f t="shared" si="0"/>
        <v>282.62700000000007</v>
      </c>
      <c r="I68" s="3">
        <v>310</v>
      </c>
      <c r="J68">
        <v>1284.2</v>
      </c>
      <c r="K68">
        <v>883.601</v>
      </c>
      <c r="L68">
        <f t="shared" si="1"/>
        <v>400.59900000000005</v>
      </c>
      <c r="O68" s="3">
        <v>310</v>
      </c>
      <c r="P68">
        <v>1187.6110000000001</v>
      </c>
      <c r="Q68">
        <v>883.601</v>
      </c>
      <c r="R68">
        <f t="shared" si="2"/>
        <v>304.0100000000001</v>
      </c>
      <c r="U68" s="3">
        <v>310</v>
      </c>
      <c r="W68">
        <v>883.601</v>
      </c>
      <c r="AA68" s="3">
        <v>310</v>
      </c>
      <c r="AD68" s="3">
        <v>310</v>
      </c>
      <c r="AG68" s="3">
        <v>310</v>
      </c>
      <c r="AJ68" s="3">
        <v>310</v>
      </c>
      <c r="AM68" s="3">
        <v>310</v>
      </c>
      <c r="AN68">
        <v>1097.2</v>
      </c>
      <c r="AO68">
        <v>858.35799999999995</v>
      </c>
      <c r="AP68">
        <f t="shared" si="3"/>
        <v>238.8420000000001</v>
      </c>
      <c r="AS68" s="3">
        <v>310</v>
      </c>
      <c r="AT68">
        <v>1175.9559999999999</v>
      </c>
      <c r="AU68">
        <v>858.35799999999995</v>
      </c>
      <c r="AV68">
        <f t="shared" si="4"/>
        <v>317.59799999999996</v>
      </c>
      <c r="AY68" s="3">
        <v>310</v>
      </c>
      <c r="BE68" s="3">
        <v>310</v>
      </c>
      <c r="BF68">
        <v>1072.0329999999999</v>
      </c>
      <c r="BG68">
        <v>863.399</v>
      </c>
      <c r="BH68">
        <f t="shared" si="5"/>
        <v>208.6339999999999</v>
      </c>
      <c r="BK68" s="3">
        <v>310</v>
      </c>
      <c r="BL68">
        <v>1196.5260000000001</v>
      </c>
      <c r="BM68">
        <v>863.399</v>
      </c>
      <c r="BN68">
        <f t="shared" si="6"/>
        <v>333.12700000000007</v>
      </c>
      <c r="BQ68" s="3">
        <v>310</v>
      </c>
      <c r="BR68">
        <v>1118.904</v>
      </c>
      <c r="BS68">
        <v>863.399</v>
      </c>
      <c r="BT68">
        <f t="shared" si="7"/>
        <v>255.505</v>
      </c>
      <c r="BW68" s="3">
        <v>310</v>
      </c>
      <c r="BX68">
        <v>1120.9169999999999</v>
      </c>
      <c r="BY68">
        <v>861.03</v>
      </c>
      <c r="BZ68">
        <f t="shared" si="8"/>
        <v>259.88699999999994</v>
      </c>
    </row>
    <row r="69" spans="2:78" x14ac:dyDescent="0.25">
      <c r="B69" s="1">
        <v>64</v>
      </c>
      <c r="C69" s="3">
        <v>315</v>
      </c>
      <c r="D69">
        <v>1158.104</v>
      </c>
      <c r="E69">
        <v>880.12099999999998</v>
      </c>
      <c r="F69">
        <f t="shared" si="0"/>
        <v>277.98300000000006</v>
      </c>
      <c r="I69" s="3">
        <v>315</v>
      </c>
      <c r="J69">
        <v>1253.0650000000001</v>
      </c>
      <c r="K69">
        <v>880.12099999999998</v>
      </c>
      <c r="L69">
        <f t="shared" si="1"/>
        <v>372.94400000000007</v>
      </c>
      <c r="O69" s="3">
        <v>315</v>
      </c>
      <c r="P69">
        <v>1178.6099999999999</v>
      </c>
      <c r="Q69">
        <v>880.12099999999998</v>
      </c>
      <c r="R69">
        <f t="shared" si="2"/>
        <v>298.48899999999992</v>
      </c>
      <c r="U69" s="3">
        <v>315</v>
      </c>
      <c r="W69">
        <v>880.12099999999998</v>
      </c>
      <c r="AA69" s="3">
        <v>315</v>
      </c>
      <c r="AD69" s="3">
        <v>315</v>
      </c>
      <c r="AG69" s="3">
        <v>315</v>
      </c>
      <c r="AJ69" s="3">
        <v>315</v>
      </c>
      <c r="AM69" s="3">
        <v>315</v>
      </c>
      <c r="AN69">
        <v>1093.722</v>
      </c>
      <c r="AO69">
        <v>857.10599999999999</v>
      </c>
      <c r="AP69">
        <f t="shared" si="3"/>
        <v>236.61599999999999</v>
      </c>
      <c r="AS69" s="3">
        <v>315</v>
      </c>
      <c r="AT69">
        <v>1170.8140000000001</v>
      </c>
      <c r="AU69">
        <v>857.10599999999999</v>
      </c>
      <c r="AV69">
        <f t="shared" si="4"/>
        <v>313.70800000000008</v>
      </c>
      <c r="AY69" s="3">
        <v>315</v>
      </c>
      <c r="BE69" s="3">
        <v>315</v>
      </c>
      <c r="BF69">
        <v>1079.146</v>
      </c>
      <c r="BG69">
        <v>864.89800000000002</v>
      </c>
      <c r="BH69">
        <f t="shared" si="5"/>
        <v>214.24799999999993</v>
      </c>
      <c r="BK69" s="3">
        <v>315</v>
      </c>
      <c r="BL69">
        <v>1208.135</v>
      </c>
      <c r="BM69">
        <v>864.89800000000002</v>
      </c>
      <c r="BN69">
        <f t="shared" si="6"/>
        <v>343.23699999999997</v>
      </c>
      <c r="BQ69" s="3">
        <v>315</v>
      </c>
      <c r="BS69">
        <v>864.89800000000002</v>
      </c>
      <c r="BW69" s="3">
        <v>315</v>
      </c>
      <c r="BX69">
        <v>1116.6849999999999</v>
      </c>
      <c r="BY69">
        <v>860.02300000000002</v>
      </c>
      <c r="BZ69">
        <f t="shared" si="8"/>
        <v>256.66199999999992</v>
      </c>
    </row>
    <row r="70" spans="2:78" x14ac:dyDescent="0.25">
      <c r="B70" s="1">
        <v>65</v>
      </c>
      <c r="C70" s="3">
        <v>320</v>
      </c>
      <c r="D70">
        <v>1177.1600000000001</v>
      </c>
      <c r="E70">
        <v>883.93899999999996</v>
      </c>
      <c r="F70">
        <f t="shared" si="0"/>
        <v>293.22100000000012</v>
      </c>
      <c r="I70" s="3">
        <v>320</v>
      </c>
      <c r="J70">
        <v>1272.319</v>
      </c>
      <c r="K70">
        <v>883.93899999999996</v>
      </c>
      <c r="L70">
        <f t="shared" si="1"/>
        <v>388.38</v>
      </c>
      <c r="O70" s="3">
        <v>320</v>
      </c>
      <c r="P70">
        <v>1192.117</v>
      </c>
      <c r="Q70">
        <v>883.93899999999996</v>
      </c>
      <c r="R70">
        <f t="shared" si="2"/>
        <v>308.178</v>
      </c>
      <c r="U70" s="3">
        <v>320</v>
      </c>
      <c r="W70">
        <v>883.93899999999996</v>
      </c>
      <c r="AA70" s="3">
        <v>320</v>
      </c>
      <c r="AD70" s="3">
        <v>320</v>
      </c>
      <c r="AG70" s="3">
        <v>320</v>
      </c>
      <c r="AJ70" s="3">
        <v>320</v>
      </c>
      <c r="AM70" s="3">
        <v>320</v>
      </c>
      <c r="AN70">
        <v>1106.0920000000001</v>
      </c>
      <c r="AO70">
        <v>859.63800000000003</v>
      </c>
      <c r="AP70">
        <f t="shared" si="3"/>
        <v>246.45400000000006</v>
      </c>
      <c r="AS70" s="3">
        <v>320</v>
      </c>
      <c r="AT70">
        <v>1178.4849999999999</v>
      </c>
      <c r="AU70">
        <v>859.63800000000003</v>
      </c>
      <c r="AV70">
        <f t="shared" si="4"/>
        <v>318.84699999999987</v>
      </c>
      <c r="AY70" s="3">
        <v>320</v>
      </c>
      <c r="BE70" s="3">
        <v>320</v>
      </c>
      <c r="BF70">
        <v>1073.1500000000001</v>
      </c>
      <c r="BG70">
        <v>866.42100000000005</v>
      </c>
      <c r="BH70">
        <f t="shared" si="5"/>
        <v>206.72900000000004</v>
      </c>
      <c r="BK70" s="3">
        <v>320</v>
      </c>
      <c r="BL70">
        <v>1227.1010000000001</v>
      </c>
      <c r="BM70">
        <v>866.42100000000005</v>
      </c>
      <c r="BN70">
        <f t="shared" si="6"/>
        <v>360.68000000000006</v>
      </c>
      <c r="BQ70" s="3">
        <v>320</v>
      </c>
      <c r="BS70">
        <v>866.42100000000005</v>
      </c>
      <c r="BW70" s="3">
        <v>320</v>
      </c>
      <c r="BX70">
        <v>1107.7760000000001</v>
      </c>
      <c r="BY70">
        <v>854.37599999999998</v>
      </c>
      <c r="BZ70">
        <f t="shared" si="8"/>
        <v>253.40000000000009</v>
      </c>
    </row>
    <row r="71" spans="2:78" x14ac:dyDescent="0.25">
      <c r="B71" s="1">
        <v>66</v>
      </c>
      <c r="C71" s="3">
        <v>325</v>
      </c>
      <c r="D71">
        <v>1162.3910000000001</v>
      </c>
      <c r="E71">
        <v>878.99099999999999</v>
      </c>
      <c r="F71">
        <f t="shared" ref="F71:F78" si="10">D71-E71</f>
        <v>283.40000000000009</v>
      </c>
      <c r="I71" s="3">
        <v>325</v>
      </c>
      <c r="J71">
        <v>1259.6569999999999</v>
      </c>
      <c r="K71">
        <v>878.99099999999999</v>
      </c>
      <c r="L71">
        <f t="shared" ref="L71:L78" si="11">J71-K71</f>
        <v>380.66599999999994</v>
      </c>
      <c r="O71" s="3">
        <v>325</v>
      </c>
      <c r="P71">
        <v>1189.4290000000001</v>
      </c>
      <c r="Q71">
        <v>878.99099999999999</v>
      </c>
      <c r="R71">
        <f t="shared" ref="R71:R78" si="12">P71-Q71</f>
        <v>310.4380000000001</v>
      </c>
      <c r="U71" s="3">
        <v>325</v>
      </c>
      <c r="W71">
        <v>878.99099999999999</v>
      </c>
      <c r="AA71" s="3">
        <v>325</v>
      </c>
      <c r="AD71" s="3">
        <v>325</v>
      </c>
      <c r="AG71" s="3">
        <v>325</v>
      </c>
      <c r="AJ71" s="3">
        <v>325</v>
      </c>
      <c r="AM71" s="3">
        <v>325</v>
      </c>
      <c r="AN71">
        <v>1091.79</v>
      </c>
      <c r="AO71">
        <v>852.89099999999996</v>
      </c>
      <c r="AP71">
        <f t="shared" ref="AP71:AP78" si="13">AN71-AO71</f>
        <v>238.899</v>
      </c>
      <c r="AS71" s="3">
        <v>325</v>
      </c>
      <c r="AT71">
        <v>1161.2729999999999</v>
      </c>
      <c r="AU71">
        <v>852.89099999999996</v>
      </c>
      <c r="AV71">
        <f t="shared" ref="AV71:AV78" si="14">AT71-AU71</f>
        <v>308.38199999999995</v>
      </c>
      <c r="AY71" s="3">
        <v>325</v>
      </c>
      <c r="BE71" s="3">
        <v>325</v>
      </c>
      <c r="BF71">
        <v>1054.1959999999999</v>
      </c>
      <c r="BG71">
        <v>860.10699999999997</v>
      </c>
      <c r="BH71">
        <f t="shared" ref="BH71:BH78" si="15">BF71-BG71</f>
        <v>194.08899999999994</v>
      </c>
      <c r="BK71" s="3">
        <v>325</v>
      </c>
      <c r="BL71">
        <v>1219.3040000000001</v>
      </c>
      <c r="BM71">
        <v>860.10699999999997</v>
      </c>
      <c r="BN71">
        <f t="shared" ref="BN71:BN78" si="16">BL71-BM71</f>
        <v>359.19700000000012</v>
      </c>
      <c r="BQ71" s="3">
        <v>325</v>
      </c>
      <c r="BS71">
        <v>860.10699999999997</v>
      </c>
      <c r="BW71" s="3">
        <v>325</v>
      </c>
      <c r="BX71">
        <v>1094.7539999999999</v>
      </c>
      <c r="BY71">
        <v>852.92100000000005</v>
      </c>
      <c r="BZ71">
        <f t="shared" ref="BZ71:BZ78" si="17">BX71-BY71</f>
        <v>241.83299999999986</v>
      </c>
    </row>
    <row r="72" spans="2:78" x14ac:dyDescent="0.25">
      <c r="B72" s="1">
        <v>67</v>
      </c>
      <c r="C72" s="3">
        <v>330</v>
      </c>
      <c r="D72">
        <v>1176.0319999999999</v>
      </c>
      <c r="E72">
        <v>891.22500000000002</v>
      </c>
      <c r="F72">
        <f t="shared" si="10"/>
        <v>284.8069999999999</v>
      </c>
      <c r="I72" s="3">
        <v>330</v>
      </c>
      <c r="J72">
        <v>1287.162</v>
      </c>
      <c r="K72">
        <v>891.22500000000002</v>
      </c>
      <c r="L72">
        <f t="shared" si="11"/>
        <v>395.93700000000001</v>
      </c>
      <c r="O72" s="3">
        <v>330</v>
      </c>
      <c r="P72">
        <v>1214.2460000000001</v>
      </c>
      <c r="Q72">
        <v>891.22500000000002</v>
      </c>
      <c r="R72">
        <f t="shared" si="12"/>
        <v>323.02100000000007</v>
      </c>
      <c r="U72" s="3">
        <v>330</v>
      </c>
      <c r="W72">
        <v>891.22500000000002</v>
      </c>
      <c r="AA72" s="3">
        <v>330</v>
      </c>
      <c r="AD72" s="3">
        <v>330</v>
      </c>
      <c r="AG72" s="3">
        <v>330</v>
      </c>
      <c r="AJ72" s="3">
        <v>330</v>
      </c>
      <c r="AM72" s="3">
        <v>330</v>
      </c>
      <c r="AN72">
        <v>1114.991</v>
      </c>
      <c r="AO72">
        <v>865.00599999999997</v>
      </c>
      <c r="AP72">
        <f t="shared" si="13"/>
        <v>249.98500000000001</v>
      </c>
      <c r="AS72" s="3">
        <v>330</v>
      </c>
      <c r="AT72">
        <v>1194.2750000000001</v>
      </c>
      <c r="AU72">
        <v>865.00599999999997</v>
      </c>
      <c r="AV72">
        <f t="shared" si="14"/>
        <v>329.26900000000012</v>
      </c>
      <c r="AY72" s="3">
        <v>330</v>
      </c>
      <c r="BE72" s="3">
        <v>330</v>
      </c>
      <c r="BF72">
        <v>1068.4739999999999</v>
      </c>
      <c r="BG72">
        <v>870.82100000000003</v>
      </c>
      <c r="BH72">
        <f t="shared" si="15"/>
        <v>197.65299999999991</v>
      </c>
      <c r="BK72" s="3">
        <v>330</v>
      </c>
      <c r="BL72">
        <v>1259.8440000000001</v>
      </c>
      <c r="BM72">
        <v>870.82100000000003</v>
      </c>
      <c r="BN72">
        <f t="shared" si="16"/>
        <v>389.02300000000002</v>
      </c>
      <c r="BQ72" s="3">
        <v>330</v>
      </c>
      <c r="BS72">
        <v>870.82100000000003</v>
      </c>
      <c r="BW72" s="3">
        <v>330</v>
      </c>
      <c r="BX72">
        <v>1110.9590000000001</v>
      </c>
      <c r="BY72">
        <v>868.21299999999997</v>
      </c>
      <c r="BZ72">
        <f t="shared" si="17"/>
        <v>242.74600000000009</v>
      </c>
    </row>
    <row r="73" spans="2:78" x14ac:dyDescent="0.25">
      <c r="B73" s="1">
        <v>68</v>
      </c>
      <c r="C73" s="3">
        <v>335</v>
      </c>
      <c r="D73">
        <v>1155.2909999999999</v>
      </c>
      <c r="E73">
        <v>876.87199999999996</v>
      </c>
      <c r="F73">
        <f t="shared" si="10"/>
        <v>278.41899999999998</v>
      </c>
      <c r="I73" s="3">
        <v>335</v>
      </c>
      <c r="J73">
        <v>1247.241</v>
      </c>
      <c r="K73">
        <v>876.87199999999996</v>
      </c>
      <c r="L73">
        <f t="shared" si="11"/>
        <v>370.36900000000003</v>
      </c>
      <c r="O73" s="3">
        <v>335</v>
      </c>
      <c r="P73">
        <v>1186.57</v>
      </c>
      <c r="Q73">
        <v>876.87199999999996</v>
      </c>
      <c r="R73">
        <f t="shared" si="12"/>
        <v>309.69799999999998</v>
      </c>
      <c r="U73" s="3">
        <v>335</v>
      </c>
      <c r="W73">
        <v>876.87199999999996</v>
      </c>
      <c r="AA73" s="3">
        <v>335</v>
      </c>
      <c r="AD73" s="3">
        <v>335</v>
      </c>
      <c r="AG73" s="3">
        <v>335</v>
      </c>
      <c r="AJ73" s="3">
        <v>335</v>
      </c>
      <c r="AM73" s="3">
        <v>335</v>
      </c>
      <c r="AN73">
        <v>1100.627</v>
      </c>
      <c r="AO73">
        <v>858.62099999999998</v>
      </c>
      <c r="AP73">
        <f t="shared" si="13"/>
        <v>242.00599999999997</v>
      </c>
      <c r="AS73" s="3">
        <v>335</v>
      </c>
      <c r="AT73">
        <v>1184.4480000000001</v>
      </c>
      <c r="AU73">
        <v>858.62099999999998</v>
      </c>
      <c r="AV73">
        <f t="shared" si="14"/>
        <v>325.82700000000011</v>
      </c>
      <c r="AY73" s="3">
        <v>335</v>
      </c>
      <c r="BE73" s="3">
        <v>335</v>
      </c>
      <c r="BF73">
        <v>1053.779</v>
      </c>
      <c r="BG73">
        <v>866.66200000000003</v>
      </c>
      <c r="BH73">
        <f t="shared" si="15"/>
        <v>187.11699999999996</v>
      </c>
      <c r="BK73" s="3">
        <v>335</v>
      </c>
      <c r="BL73">
        <v>1245.53</v>
      </c>
      <c r="BM73">
        <v>866.66200000000003</v>
      </c>
      <c r="BN73">
        <f t="shared" si="16"/>
        <v>378.86799999999994</v>
      </c>
      <c r="BQ73" s="3">
        <v>335</v>
      </c>
      <c r="BS73">
        <v>866.66200000000003</v>
      </c>
      <c r="BW73" s="3">
        <v>335</v>
      </c>
      <c r="BX73">
        <v>1087.2860000000001</v>
      </c>
      <c r="BY73">
        <v>857.96600000000001</v>
      </c>
      <c r="BZ73">
        <f t="shared" si="17"/>
        <v>229.32000000000005</v>
      </c>
    </row>
    <row r="74" spans="2:78" x14ac:dyDescent="0.25">
      <c r="B74" s="1">
        <v>69</v>
      </c>
      <c r="C74" s="3">
        <v>340</v>
      </c>
      <c r="D74">
        <v>1159.412</v>
      </c>
      <c r="E74">
        <v>879.476</v>
      </c>
      <c r="F74">
        <f t="shared" si="10"/>
        <v>279.93600000000004</v>
      </c>
      <c r="I74" s="3">
        <v>340</v>
      </c>
      <c r="J74">
        <v>1257.8879999999999</v>
      </c>
      <c r="K74">
        <v>879.476</v>
      </c>
      <c r="L74">
        <f t="shared" si="11"/>
        <v>378.41199999999992</v>
      </c>
      <c r="O74" s="3">
        <v>340</v>
      </c>
      <c r="P74">
        <v>1195.604</v>
      </c>
      <c r="Q74">
        <v>879.476</v>
      </c>
      <c r="R74">
        <f t="shared" si="12"/>
        <v>316.12800000000004</v>
      </c>
      <c r="U74" s="3">
        <v>340</v>
      </c>
      <c r="W74">
        <v>879.476</v>
      </c>
      <c r="AA74" s="3">
        <v>340</v>
      </c>
      <c r="AD74" s="3">
        <v>340</v>
      </c>
      <c r="AE74" t="s">
        <v>219</v>
      </c>
      <c r="AG74" s="3">
        <v>340</v>
      </c>
      <c r="AH74" t="s">
        <v>223</v>
      </c>
      <c r="AJ74" s="3">
        <v>340</v>
      </c>
      <c r="AM74" s="3">
        <v>340</v>
      </c>
      <c r="AN74">
        <v>1104.546</v>
      </c>
      <c r="AO74">
        <v>855.81799999999998</v>
      </c>
      <c r="AP74">
        <f t="shared" si="13"/>
        <v>248.72800000000007</v>
      </c>
      <c r="AS74" s="3">
        <v>340</v>
      </c>
      <c r="AT74">
        <v>1194.7850000000001</v>
      </c>
      <c r="AU74">
        <v>855.81799999999998</v>
      </c>
      <c r="AV74">
        <f t="shared" si="14"/>
        <v>338.9670000000001</v>
      </c>
      <c r="AY74" s="3">
        <v>340</v>
      </c>
      <c r="BE74" s="3">
        <v>340</v>
      </c>
      <c r="BF74">
        <v>1052.4749999999999</v>
      </c>
      <c r="BG74">
        <v>869.87199999999996</v>
      </c>
      <c r="BH74">
        <f t="shared" si="15"/>
        <v>182.60299999999995</v>
      </c>
      <c r="BK74" s="3">
        <v>340</v>
      </c>
      <c r="BL74">
        <v>1257.825</v>
      </c>
      <c r="BM74">
        <v>869.87199999999996</v>
      </c>
      <c r="BN74">
        <f t="shared" si="16"/>
        <v>387.95300000000009</v>
      </c>
      <c r="BQ74" s="3">
        <v>340</v>
      </c>
      <c r="BS74">
        <v>869.87199999999996</v>
      </c>
      <c r="BW74" s="3">
        <v>340</v>
      </c>
      <c r="BX74">
        <v>1094.9659999999999</v>
      </c>
      <c r="BY74">
        <v>857.96600000000001</v>
      </c>
      <c r="BZ74">
        <f t="shared" si="17"/>
        <v>236.99999999999989</v>
      </c>
    </row>
    <row r="75" spans="2:78" x14ac:dyDescent="0.25">
      <c r="B75" s="1">
        <v>70</v>
      </c>
      <c r="C75" s="3">
        <v>345</v>
      </c>
      <c r="D75">
        <v>1152.204</v>
      </c>
      <c r="E75">
        <v>879.18499999999995</v>
      </c>
      <c r="F75">
        <f t="shared" si="10"/>
        <v>273.01900000000001</v>
      </c>
      <c r="I75" s="3">
        <v>345</v>
      </c>
      <c r="J75">
        <v>1262.326</v>
      </c>
      <c r="K75">
        <v>879.18499999999995</v>
      </c>
      <c r="L75">
        <f t="shared" si="11"/>
        <v>383.14100000000008</v>
      </c>
      <c r="O75" s="3">
        <v>345</v>
      </c>
      <c r="P75">
        <v>1198.789</v>
      </c>
      <c r="Q75">
        <v>879.18499999999995</v>
      </c>
      <c r="R75">
        <f t="shared" si="12"/>
        <v>319.60400000000004</v>
      </c>
      <c r="U75" s="3">
        <v>345</v>
      </c>
      <c r="W75">
        <v>879.18499999999995</v>
      </c>
      <c r="AA75" s="3">
        <v>345</v>
      </c>
      <c r="AD75" s="3">
        <v>345</v>
      </c>
      <c r="AG75" s="3">
        <v>345</v>
      </c>
      <c r="AJ75" s="3">
        <v>345</v>
      </c>
      <c r="AM75" s="3">
        <v>345</v>
      </c>
      <c r="AN75">
        <v>1096.7670000000001</v>
      </c>
      <c r="AO75">
        <v>852.30600000000004</v>
      </c>
      <c r="AP75">
        <f t="shared" si="13"/>
        <v>244.46100000000001</v>
      </c>
      <c r="AS75" s="3">
        <v>345</v>
      </c>
      <c r="AT75">
        <v>1206.0050000000001</v>
      </c>
      <c r="AU75">
        <v>852.30600000000004</v>
      </c>
      <c r="AV75">
        <f t="shared" si="14"/>
        <v>353.69900000000007</v>
      </c>
      <c r="AY75" s="3">
        <v>345</v>
      </c>
      <c r="BE75" s="3">
        <v>345</v>
      </c>
      <c r="BF75">
        <v>1039.239</v>
      </c>
      <c r="BG75">
        <v>862.20600000000002</v>
      </c>
      <c r="BH75">
        <f t="shared" si="15"/>
        <v>177.03300000000002</v>
      </c>
      <c r="BK75" s="3">
        <v>345</v>
      </c>
      <c r="BL75">
        <v>1244.395</v>
      </c>
      <c r="BM75">
        <v>862.20600000000002</v>
      </c>
      <c r="BN75">
        <f t="shared" si="16"/>
        <v>382.18899999999996</v>
      </c>
      <c r="BQ75" s="3">
        <v>345</v>
      </c>
      <c r="BS75">
        <v>862.20600000000002</v>
      </c>
      <c r="BW75" s="3">
        <v>345</v>
      </c>
      <c r="BX75">
        <v>1104.4639999999999</v>
      </c>
      <c r="BY75">
        <v>863.35799999999995</v>
      </c>
      <c r="BZ75">
        <f t="shared" si="17"/>
        <v>241.10599999999999</v>
      </c>
    </row>
    <row r="76" spans="2:78" x14ac:dyDescent="0.25">
      <c r="B76" s="1">
        <v>71</v>
      </c>
      <c r="C76" s="3">
        <v>350</v>
      </c>
      <c r="D76">
        <v>1152.4010000000001</v>
      </c>
      <c r="E76">
        <v>879.697</v>
      </c>
      <c r="F76">
        <f t="shared" si="10"/>
        <v>272.70400000000006</v>
      </c>
      <c r="I76" s="3">
        <v>350</v>
      </c>
      <c r="J76">
        <v>1262.6110000000001</v>
      </c>
      <c r="K76">
        <v>879.697</v>
      </c>
      <c r="L76">
        <f t="shared" si="11"/>
        <v>382.9140000000001</v>
      </c>
      <c r="O76" s="3">
        <v>350</v>
      </c>
      <c r="P76">
        <v>1204.1089999999999</v>
      </c>
      <c r="Q76">
        <v>879.697</v>
      </c>
      <c r="R76">
        <f t="shared" si="12"/>
        <v>324.41199999999992</v>
      </c>
      <c r="U76" s="3">
        <v>350</v>
      </c>
      <c r="W76">
        <v>879.697</v>
      </c>
      <c r="AA76" s="3">
        <v>350</v>
      </c>
      <c r="AD76" s="3">
        <v>350</v>
      </c>
      <c r="AG76" s="3">
        <v>350</v>
      </c>
      <c r="AJ76" s="3">
        <v>350</v>
      </c>
      <c r="AM76" s="3">
        <v>350</v>
      </c>
      <c r="AN76">
        <v>1105.5129999999999</v>
      </c>
      <c r="AO76">
        <v>859.85199999999998</v>
      </c>
      <c r="AP76">
        <f t="shared" si="13"/>
        <v>245.66099999999994</v>
      </c>
      <c r="AS76" s="3">
        <v>350</v>
      </c>
      <c r="AT76">
        <v>1244.46</v>
      </c>
      <c r="AU76">
        <v>859.85199999999998</v>
      </c>
      <c r="AV76">
        <f t="shared" si="14"/>
        <v>384.60800000000006</v>
      </c>
      <c r="AY76" s="3">
        <v>350</v>
      </c>
      <c r="BE76" s="3">
        <v>350</v>
      </c>
      <c r="BF76">
        <v>1040.1559999999999</v>
      </c>
      <c r="BG76">
        <v>862.27800000000002</v>
      </c>
      <c r="BH76">
        <f t="shared" si="15"/>
        <v>177.87799999999993</v>
      </c>
      <c r="BK76" s="3">
        <v>350</v>
      </c>
      <c r="BL76">
        <v>1241.1410000000001</v>
      </c>
      <c r="BM76">
        <v>862.27800000000002</v>
      </c>
      <c r="BN76">
        <f t="shared" si="16"/>
        <v>378.86300000000006</v>
      </c>
      <c r="BQ76" s="3">
        <v>350</v>
      </c>
      <c r="BS76">
        <v>862.27800000000002</v>
      </c>
      <c r="BW76" s="3">
        <v>350</v>
      </c>
      <c r="BX76">
        <v>1091.0920000000001</v>
      </c>
      <c r="BY76">
        <v>856.67</v>
      </c>
      <c r="BZ76">
        <f t="shared" si="17"/>
        <v>234.42200000000014</v>
      </c>
    </row>
    <row r="77" spans="2:78" x14ac:dyDescent="0.25">
      <c r="B77" s="1">
        <v>72</v>
      </c>
      <c r="C77" s="3">
        <v>355</v>
      </c>
      <c r="D77">
        <v>1141.6869999999999</v>
      </c>
      <c r="E77">
        <v>875.71799999999996</v>
      </c>
      <c r="F77">
        <f t="shared" si="10"/>
        <v>265.96899999999994</v>
      </c>
      <c r="I77" s="3">
        <v>355</v>
      </c>
      <c r="J77">
        <v>1245.9190000000001</v>
      </c>
      <c r="K77">
        <v>875.71799999999996</v>
      </c>
      <c r="L77">
        <f t="shared" si="11"/>
        <v>370.20100000000014</v>
      </c>
      <c r="O77" s="3">
        <v>355</v>
      </c>
      <c r="P77">
        <v>1207.306</v>
      </c>
      <c r="Q77">
        <v>875.71799999999996</v>
      </c>
      <c r="R77">
        <f t="shared" si="12"/>
        <v>331.58800000000008</v>
      </c>
      <c r="U77" s="3">
        <v>355</v>
      </c>
      <c r="W77">
        <v>875.71799999999996</v>
      </c>
      <c r="AA77" s="3">
        <v>355</v>
      </c>
      <c r="AD77" s="3">
        <v>355</v>
      </c>
      <c r="AG77" s="3">
        <v>355</v>
      </c>
      <c r="AJ77" s="3">
        <v>355</v>
      </c>
      <c r="AM77" s="3">
        <v>355</v>
      </c>
      <c r="AN77">
        <v>1091.816</v>
      </c>
      <c r="AO77">
        <v>849.61400000000003</v>
      </c>
      <c r="AP77">
        <f t="shared" si="13"/>
        <v>242.202</v>
      </c>
      <c r="AS77" s="3">
        <v>355</v>
      </c>
      <c r="AT77">
        <v>1246.2059999999999</v>
      </c>
      <c r="AU77">
        <v>849.61400000000003</v>
      </c>
      <c r="AV77">
        <f t="shared" si="14"/>
        <v>396.59199999999987</v>
      </c>
      <c r="AY77" s="3">
        <v>355</v>
      </c>
      <c r="BE77" s="3">
        <v>355</v>
      </c>
      <c r="BF77">
        <v>1036.335</v>
      </c>
      <c r="BG77">
        <v>860.69200000000001</v>
      </c>
      <c r="BH77">
        <f t="shared" si="15"/>
        <v>175.64300000000003</v>
      </c>
      <c r="BK77" s="3">
        <v>355</v>
      </c>
      <c r="BL77">
        <v>1246.327</v>
      </c>
      <c r="BM77">
        <v>860.69200000000001</v>
      </c>
      <c r="BN77">
        <f t="shared" si="16"/>
        <v>385.63499999999999</v>
      </c>
      <c r="BQ77" s="3">
        <v>355</v>
      </c>
      <c r="BS77">
        <v>860.69200000000001</v>
      </c>
      <c r="BW77" s="3">
        <v>355</v>
      </c>
      <c r="BX77">
        <v>1105.92</v>
      </c>
      <c r="BY77">
        <v>861.54399999999998</v>
      </c>
      <c r="BZ77">
        <f t="shared" si="17"/>
        <v>244.37600000000009</v>
      </c>
    </row>
    <row r="78" spans="2:78" x14ac:dyDescent="0.25">
      <c r="B78" s="1">
        <v>73</v>
      </c>
      <c r="C78" s="3">
        <v>360</v>
      </c>
      <c r="D78">
        <v>1143.0060000000001</v>
      </c>
      <c r="E78">
        <v>877.70799999999997</v>
      </c>
      <c r="F78">
        <f t="shared" si="10"/>
        <v>265.29800000000012</v>
      </c>
      <c r="I78" s="3">
        <v>360</v>
      </c>
      <c r="J78">
        <v>1248.663</v>
      </c>
      <c r="K78">
        <v>877.70799999999997</v>
      </c>
      <c r="L78">
        <f t="shared" si="11"/>
        <v>370.95500000000004</v>
      </c>
      <c r="O78" s="3">
        <v>360</v>
      </c>
      <c r="P78">
        <v>1213.354</v>
      </c>
      <c r="Q78">
        <v>877.70799999999997</v>
      </c>
      <c r="R78">
        <f t="shared" si="12"/>
        <v>335.64600000000007</v>
      </c>
      <c r="U78" s="3">
        <v>360</v>
      </c>
      <c r="W78">
        <v>877.70799999999997</v>
      </c>
      <c r="AA78" s="3">
        <v>360</v>
      </c>
      <c r="AD78" s="3">
        <v>360</v>
      </c>
      <c r="AG78" s="3">
        <v>360</v>
      </c>
      <c r="AJ78" s="3">
        <v>360</v>
      </c>
      <c r="AM78" s="3">
        <v>360</v>
      </c>
      <c r="AN78">
        <v>1092.54</v>
      </c>
      <c r="AO78">
        <v>851.49199999999996</v>
      </c>
      <c r="AP78">
        <f t="shared" si="13"/>
        <v>241.048</v>
      </c>
      <c r="AS78" s="3">
        <v>360</v>
      </c>
      <c r="AT78">
        <v>1275.0170000000001</v>
      </c>
      <c r="AU78">
        <v>851.49199999999996</v>
      </c>
      <c r="AV78">
        <f t="shared" si="14"/>
        <v>423.52500000000009</v>
      </c>
      <c r="AY78" s="3">
        <v>360</v>
      </c>
      <c r="BE78" s="3">
        <v>360</v>
      </c>
      <c r="BF78">
        <v>1033.1610000000001</v>
      </c>
      <c r="BG78">
        <v>860.53800000000001</v>
      </c>
      <c r="BH78">
        <f t="shared" si="15"/>
        <v>172.62300000000005</v>
      </c>
      <c r="BK78" s="3">
        <v>360</v>
      </c>
      <c r="BL78">
        <v>1250.9469999999999</v>
      </c>
      <c r="BM78">
        <v>860.53800000000001</v>
      </c>
      <c r="BN78">
        <f t="shared" si="16"/>
        <v>390.40899999999988</v>
      </c>
      <c r="BQ78" s="3">
        <v>360</v>
      </c>
      <c r="BS78">
        <v>860.53800000000001</v>
      </c>
      <c r="BW78" s="3">
        <v>360</v>
      </c>
      <c r="BX78">
        <v>1100.0309999999999</v>
      </c>
      <c r="BY78">
        <v>855.85</v>
      </c>
      <c r="BZ78">
        <f t="shared" si="17"/>
        <v>244.18099999999993</v>
      </c>
    </row>
    <row r="79" spans="2:78" x14ac:dyDescent="0.25">
      <c r="B79" s="1"/>
      <c r="C79" s="3"/>
    </row>
    <row r="80" spans="2:78" x14ac:dyDescent="0.25">
      <c r="B80" s="41" t="s">
        <v>228</v>
      </c>
      <c r="C80" s="41"/>
      <c r="D80" s="41"/>
      <c r="E80" s="41"/>
      <c r="F80" s="41"/>
      <c r="G80" s="41"/>
      <c r="H80" s="41"/>
      <c r="I80" s="41"/>
      <c r="J80" s="41"/>
    </row>
    <row r="81" spans="2:44" x14ac:dyDescent="0.25">
      <c r="B81" s="41"/>
      <c r="C81" s="41"/>
      <c r="D81" s="41"/>
      <c r="E81" s="41"/>
      <c r="F81" s="41"/>
      <c r="G81" s="41"/>
      <c r="H81" s="41"/>
      <c r="I81" s="41"/>
      <c r="J81" s="41"/>
      <c r="AM81" t="s">
        <v>277</v>
      </c>
    </row>
    <row r="82" spans="2:44" x14ac:dyDescent="0.25">
      <c r="B82" s="41"/>
      <c r="C82" s="41"/>
      <c r="D82" s="41"/>
      <c r="E82" s="41"/>
      <c r="F82" s="41"/>
      <c r="G82" s="41"/>
      <c r="H82" s="41"/>
      <c r="I82" s="41"/>
      <c r="J82" s="41"/>
    </row>
    <row r="83" spans="2:44" x14ac:dyDescent="0.25">
      <c r="B83" s="41"/>
      <c r="C83" s="41"/>
      <c r="D83" s="41"/>
      <c r="E83" s="41"/>
      <c r="F83" s="41"/>
      <c r="G83" s="41"/>
      <c r="H83" s="41"/>
      <c r="I83" s="41"/>
      <c r="J83" s="41"/>
      <c r="V83" s="38" t="s">
        <v>237</v>
      </c>
      <c r="X83" s="15">
        <v>1</v>
      </c>
      <c r="Y83">
        <v>2</v>
      </c>
      <c r="Z83">
        <v>3</v>
      </c>
      <c r="AA83">
        <v>4</v>
      </c>
      <c r="AB83">
        <v>5</v>
      </c>
      <c r="AC83">
        <v>6</v>
      </c>
      <c r="AD83">
        <v>7</v>
      </c>
      <c r="AE83">
        <v>8</v>
      </c>
      <c r="AF83">
        <v>9</v>
      </c>
      <c r="AG83">
        <v>10</v>
      </c>
      <c r="AH83">
        <v>11</v>
      </c>
      <c r="AI83">
        <v>12</v>
      </c>
      <c r="AJ83">
        <v>13</v>
      </c>
      <c r="AK83">
        <v>14</v>
      </c>
      <c r="AL83">
        <v>15</v>
      </c>
      <c r="AM83">
        <v>16</v>
      </c>
      <c r="AN83">
        <v>17</v>
      </c>
      <c r="AO83" t="s">
        <v>198</v>
      </c>
      <c r="AP83" t="s">
        <v>197</v>
      </c>
      <c r="AQ83" t="s">
        <v>199</v>
      </c>
      <c r="AR83" t="s">
        <v>200</v>
      </c>
    </row>
    <row r="84" spans="2:44" x14ac:dyDescent="0.25">
      <c r="B84" s="1"/>
      <c r="C84" s="3"/>
      <c r="V84" s="38"/>
      <c r="W84" s="1">
        <v>0</v>
      </c>
      <c r="X84">
        <f>D11-E11</f>
        <v>111.78899999999999</v>
      </c>
      <c r="Y84">
        <f>J18-K18</f>
        <v>139.96899999999994</v>
      </c>
      <c r="Z84">
        <f>P18-Q18</f>
        <v>127.54699999999991</v>
      </c>
      <c r="AA84">
        <v>141.274</v>
      </c>
      <c r="AB84">
        <v>229.27800000000002</v>
      </c>
      <c r="AC84">
        <v>165.23599999999999</v>
      </c>
      <c r="AD84">
        <v>155.923</v>
      </c>
      <c r="AE84">
        <v>270.49599999999998</v>
      </c>
      <c r="AF84">
        <v>134.72900000000004</v>
      </c>
      <c r="AG84">
        <v>134.80499999999984</v>
      </c>
      <c r="AH84">
        <v>310.09000000000003</v>
      </c>
      <c r="AI84">
        <v>125.7879999999999</v>
      </c>
      <c r="AJ84">
        <v>124.803</v>
      </c>
      <c r="AK84">
        <v>128.82600000000002</v>
      </c>
      <c r="AL84">
        <v>164.56400000000008</v>
      </c>
      <c r="AM84">
        <v>130.99699999999996</v>
      </c>
      <c r="AN84">
        <v>160.755</v>
      </c>
      <c r="AO84">
        <f>AVERAGE(AC84:AN84)</f>
        <v>167.251</v>
      </c>
      <c r="AP84">
        <f>STDEV(AC84:AN84)</f>
        <v>60.050419235535962</v>
      </c>
      <c r="AQ84">
        <f t="shared" ref="AQ84:AQ114" si="18">AO84+AP84</f>
        <v>227.30141923553597</v>
      </c>
      <c r="AR84">
        <f t="shared" ref="AR84:AR114" si="19">AO84-AP84</f>
        <v>107.20058076446404</v>
      </c>
    </row>
    <row r="85" spans="2:44" x14ac:dyDescent="0.25">
      <c r="B85" s="1"/>
      <c r="C85" s="3"/>
      <c r="V85" s="38"/>
      <c r="W85" s="1">
        <v>5</v>
      </c>
      <c r="X85">
        <f t="shared" ref="X85:X120" si="20">D12-E12</f>
        <v>120.57899999999995</v>
      </c>
      <c r="Y85">
        <f t="shared" ref="Y85:Y113" si="21">J19-K19</f>
        <v>141.11899999999991</v>
      </c>
      <c r="Z85">
        <f t="shared" ref="Z85:Z107" si="22">P19-Q19</f>
        <v>136.80099999999993</v>
      </c>
      <c r="AA85">
        <v>134.255</v>
      </c>
      <c r="AB85">
        <v>228.6339999999999</v>
      </c>
      <c r="AC85">
        <v>166.86800000000005</v>
      </c>
      <c r="AD85">
        <v>155.59000000000003</v>
      </c>
      <c r="AE85">
        <v>218.54399999999998</v>
      </c>
      <c r="AF85">
        <v>129.43400000000008</v>
      </c>
      <c r="AG85">
        <v>136.89400000000012</v>
      </c>
      <c r="AH85">
        <v>188.30400000000009</v>
      </c>
      <c r="AI85">
        <v>131.04600000000005</v>
      </c>
      <c r="AJ85">
        <v>124.58500000000004</v>
      </c>
      <c r="AK85">
        <v>126.60500000000002</v>
      </c>
      <c r="AL85">
        <v>172.76599999999996</v>
      </c>
      <c r="AM85">
        <v>129.94100000000003</v>
      </c>
      <c r="AN85">
        <v>159.6160000000001</v>
      </c>
      <c r="AO85">
        <f t="shared" ref="AO85:AO115" si="23">AVERAGE(AC85:AN85)</f>
        <v>153.34941666666671</v>
      </c>
      <c r="AP85">
        <f t="shared" ref="AP85:AP113" si="24">STDEV(AC85:AN85)</f>
        <v>29.398488555639336</v>
      </c>
      <c r="AQ85">
        <f t="shared" si="18"/>
        <v>182.74790522230606</v>
      </c>
      <c r="AR85">
        <f t="shared" si="19"/>
        <v>123.95092811102738</v>
      </c>
    </row>
    <row r="86" spans="2:44" x14ac:dyDescent="0.25">
      <c r="B86" s="1"/>
      <c r="C86" s="3"/>
      <c r="V86" s="38"/>
      <c r="W86" s="1">
        <v>10</v>
      </c>
      <c r="X86">
        <f t="shared" si="20"/>
        <v>125.58000000000004</v>
      </c>
      <c r="Y86">
        <f t="shared" si="21"/>
        <v>148.71600000000001</v>
      </c>
      <c r="Z86">
        <f t="shared" si="22"/>
        <v>142.68299999999988</v>
      </c>
      <c r="AA86">
        <v>135.80899999999997</v>
      </c>
      <c r="AB86">
        <v>238.0139999999999</v>
      </c>
      <c r="AC86">
        <v>161.49</v>
      </c>
      <c r="AD86">
        <v>176.32600000000002</v>
      </c>
      <c r="AE86">
        <v>215.44799999999998</v>
      </c>
      <c r="AF86">
        <v>131.91899999999998</v>
      </c>
      <c r="AG86">
        <v>143.40400000000011</v>
      </c>
      <c r="AH86">
        <v>178.87699999999995</v>
      </c>
      <c r="AI86">
        <v>134.27199999999993</v>
      </c>
      <c r="AJ86">
        <v>125.28899999999999</v>
      </c>
      <c r="AK86">
        <v>127.072</v>
      </c>
      <c r="AL86">
        <v>174.36199999999997</v>
      </c>
      <c r="AM86">
        <v>130.89600000000007</v>
      </c>
      <c r="AN86">
        <v>164.23699999999997</v>
      </c>
      <c r="AO86">
        <f t="shared" si="23"/>
        <v>155.29933333333335</v>
      </c>
      <c r="AP86">
        <f t="shared" si="24"/>
        <v>27.831789376157342</v>
      </c>
      <c r="AQ86">
        <f t="shared" si="18"/>
        <v>183.13112270949068</v>
      </c>
      <c r="AR86">
        <f t="shared" si="19"/>
        <v>127.46754395717601</v>
      </c>
    </row>
    <row r="87" spans="2:44" x14ac:dyDescent="0.25">
      <c r="B87" s="1"/>
      <c r="C87" s="3"/>
      <c r="V87" s="38"/>
      <c r="W87" s="1">
        <v>15</v>
      </c>
      <c r="X87">
        <f t="shared" si="20"/>
        <v>129.05100000000004</v>
      </c>
      <c r="Y87">
        <f t="shared" si="21"/>
        <v>161.04599999999994</v>
      </c>
      <c r="Z87">
        <f t="shared" si="22"/>
        <v>167.44999999999993</v>
      </c>
      <c r="AA87">
        <v>150.03499999999997</v>
      </c>
      <c r="AB87">
        <v>246.63599999999997</v>
      </c>
      <c r="AC87">
        <v>165.053</v>
      </c>
      <c r="AD87">
        <v>178.52600000000007</v>
      </c>
      <c r="AE87">
        <v>211.86500000000001</v>
      </c>
      <c r="AF87">
        <v>138.7940000000001</v>
      </c>
      <c r="AG87">
        <v>168.05999999999995</v>
      </c>
      <c r="AH87">
        <v>178.77699999999993</v>
      </c>
      <c r="AI87">
        <v>136.81900000000007</v>
      </c>
      <c r="AJ87">
        <v>122.64099999999996</v>
      </c>
      <c r="AK87">
        <v>137.50700000000006</v>
      </c>
      <c r="AL87">
        <v>180.31100000000004</v>
      </c>
      <c r="AM87">
        <v>136.947</v>
      </c>
      <c r="AN87">
        <v>158.12900000000002</v>
      </c>
      <c r="AO87">
        <f t="shared" si="23"/>
        <v>159.45241666666672</v>
      </c>
      <c r="AP87">
        <f t="shared" si="24"/>
        <v>25.77670930213856</v>
      </c>
      <c r="AQ87">
        <f t="shared" si="18"/>
        <v>185.22912596880528</v>
      </c>
      <c r="AR87">
        <f t="shared" si="19"/>
        <v>133.67570736452817</v>
      </c>
    </row>
    <row r="88" spans="2:44" x14ac:dyDescent="0.25">
      <c r="B88" s="1"/>
      <c r="C88" s="3"/>
      <c r="V88" s="38"/>
      <c r="W88" s="1">
        <v>20</v>
      </c>
      <c r="X88">
        <f t="shared" si="20"/>
        <v>140.09399999999994</v>
      </c>
      <c r="Y88">
        <f t="shared" si="21"/>
        <v>174.37699999999995</v>
      </c>
      <c r="Z88">
        <f t="shared" si="22"/>
        <v>179.48199999999997</v>
      </c>
      <c r="AA88">
        <v>151.971</v>
      </c>
      <c r="AB88">
        <v>244.00200000000007</v>
      </c>
      <c r="AC88">
        <v>167.02699999999993</v>
      </c>
      <c r="AD88">
        <v>183.98199999999986</v>
      </c>
      <c r="AE88">
        <v>191.67599999999993</v>
      </c>
      <c r="AF88">
        <v>153.4799999999999</v>
      </c>
      <c r="AG88">
        <v>182.01699999999994</v>
      </c>
      <c r="AH88">
        <v>164.15100000000007</v>
      </c>
      <c r="AI88">
        <v>149.83199999999988</v>
      </c>
      <c r="AJ88">
        <v>121.64300000000003</v>
      </c>
      <c r="AK88">
        <v>162.11700000000008</v>
      </c>
      <c r="AL88">
        <v>177.654</v>
      </c>
      <c r="AM88">
        <v>141.62199999999996</v>
      </c>
      <c r="AN88">
        <v>164.577</v>
      </c>
      <c r="AO88">
        <f t="shared" si="23"/>
        <v>163.3148333333333</v>
      </c>
      <c r="AP88">
        <f t="shared" si="24"/>
        <v>19.748438303426628</v>
      </c>
      <c r="AQ88">
        <f t="shared" si="18"/>
        <v>183.06327163675994</v>
      </c>
      <c r="AR88">
        <f t="shared" si="19"/>
        <v>143.56639502990666</v>
      </c>
    </row>
    <row r="89" spans="2:44" x14ac:dyDescent="0.25">
      <c r="B89" s="1"/>
      <c r="C89" s="3"/>
      <c r="V89" s="38"/>
      <c r="W89" s="1">
        <v>25</v>
      </c>
      <c r="X89">
        <f t="shared" si="20"/>
        <v>156.75599999999997</v>
      </c>
      <c r="Y89">
        <f t="shared" si="21"/>
        <v>184.9319999999999</v>
      </c>
      <c r="Z89">
        <f t="shared" si="22"/>
        <v>200.28499999999997</v>
      </c>
      <c r="AA89">
        <v>159.11300000000006</v>
      </c>
      <c r="AB89">
        <v>263.47799999999995</v>
      </c>
      <c r="AC89">
        <v>161.73300000000006</v>
      </c>
      <c r="AD89">
        <v>187.57400000000007</v>
      </c>
      <c r="AE89">
        <v>192.58900000000006</v>
      </c>
      <c r="AF89">
        <v>169.78800000000012</v>
      </c>
      <c r="AG89">
        <v>194.81900000000007</v>
      </c>
      <c r="AH89">
        <v>153.47900000000004</v>
      </c>
      <c r="AI89">
        <v>159.87199999999996</v>
      </c>
      <c r="AJ89">
        <v>124.40400000000011</v>
      </c>
      <c r="AK89">
        <v>194.68100000000004</v>
      </c>
      <c r="AL89">
        <v>180.90000000000009</v>
      </c>
      <c r="AM89">
        <v>142.76700000000005</v>
      </c>
      <c r="AN89">
        <v>167.84000000000003</v>
      </c>
      <c r="AO89">
        <f t="shared" si="23"/>
        <v>169.20383333333336</v>
      </c>
      <c r="AP89">
        <f t="shared" si="24"/>
        <v>22.206983966284088</v>
      </c>
      <c r="AQ89">
        <f t="shared" si="18"/>
        <v>191.41081729961746</v>
      </c>
      <c r="AR89">
        <f t="shared" si="19"/>
        <v>146.99684936704926</v>
      </c>
    </row>
    <row r="90" spans="2:44" x14ac:dyDescent="0.25">
      <c r="B90" s="1"/>
      <c r="C90" s="3"/>
      <c r="V90" s="38"/>
      <c r="W90" s="1">
        <v>30</v>
      </c>
      <c r="X90">
        <f t="shared" si="20"/>
        <v>170.07899999999995</v>
      </c>
      <c r="Y90">
        <f t="shared" si="21"/>
        <v>191.20400000000006</v>
      </c>
      <c r="Z90">
        <f t="shared" si="22"/>
        <v>218.14700000000005</v>
      </c>
      <c r="AA90">
        <v>162.0859999999999</v>
      </c>
      <c r="AB90">
        <v>264.31100000000004</v>
      </c>
      <c r="AC90">
        <v>161.98299999999995</v>
      </c>
      <c r="AD90">
        <v>197.58500000000004</v>
      </c>
      <c r="AE90">
        <v>192.77199999999993</v>
      </c>
      <c r="AF90">
        <v>194.12100000000009</v>
      </c>
      <c r="AG90">
        <v>213.625</v>
      </c>
      <c r="AH90">
        <v>140.67199999999991</v>
      </c>
      <c r="AI90">
        <v>173.24099999999999</v>
      </c>
      <c r="AJ90">
        <v>131.86699999999996</v>
      </c>
      <c r="AK90">
        <v>238.45000000000005</v>
      </c>
      <c r="AL90">
        <v>196.84800000000007</v>
      </c>
      <c r="AM90">
        <v>151.02299999999991</v>
      </c>
      <c r="AN90">
        <v>163.58100000000002</v>
      </c>
      <c r="AO90">
        <f t="shared" si="23"/>
        <v>179.64733333333331</v>
      </c>
      <c r="AP90">
        <f t="shared" si="24"/>
        <v>31.398014307026596</v>
      </c>
      <c r="AQ90">
        <f t="shared" si="18"/>
        <v>211.04534764035989</v>
      </c>
      <c r="AR90">
        <f t="shared" si="19"/>
        <v>148.24931902630672</v>
      </c>
    </row>
    <row r="91" spans="2:44" x14ac:dyDescent="0.25">
      <c r="B91" s="1"/>
      <c r="C91" s="3"/>
      <c r="V91" s="38"/>
      <c r="W91" s="1">
        <v>35</v>
      </c>
      <c r="X91">
        <f t="shared" si="20"/>
        <v>177.03499999999997</v>
      </c>
      <c r="Y91">
        <f t="shared" si="21"/>
        <v>208.67499999999984</v>
      </c>
      <c r="Z91">
        <f t="shared" si="22"/>
        <v>230.76499999999999</v>
      </c>
      <c r="AA91">
        <v>158.20799999999997</v>
      </c>
      <c r="AB91">
        <v>272.26</v>
      </c>
      <c r="AC91">
        <v>167.26200000000006</v>
      </c>
      <c r="AD91">
        <v>213.81999999999994</v>
      </c>
      <c r="AE91">
        <v>173.54300000000012</v>
      </c>
      <c r="AF91">
        <v>218.99299999999994</v>
      </c>
      <c r="AG91">
        <v>217.47800000000007</v>
      </c>
      <c r="AH91">
        <v>131.90600000000006</v>
      </c>
      <c r="AI91">
        <v>180.92700000000013</v>
      </c>
      <c r="AJ91">
        <v>135.077</v>
      </c>
      <c r="AK91">
        <v>276.78200000000004</v>
      </c>
      <c r="AL91">
        <v>216.6160000000001</v>
      </c>
      <c r="AM91">
        <v>163.86299999999994</v>
      </c>
      <c r="AN91">
        <v>163.20100000000014</v>
      </c>
      <c r="AO91">
        <f t="shared" si="23"/>
        <v>188.28900000000002</v>
      </c>
      <c r="AP91">
        <f t="shared" si="24"/>
        <v>41.59367348965025</v>
      </c>
      <c r="AQ91">
        <f t="shared" si="18"/>
        <v>229.88267348965027</v>
      </c>
      <c r="AR91">
        <f t="shared" si="19"/>
        <v>146.69532651034976</v>
      </c>
    </row>
    <row r="92" spans="2:44" x14ac:dyDescent="0.25">
      <c r="B92" s="1"/>
      <c r="C92" s="3"/>
      <c r="V92" s="38"/>
      <c r="W92" s="1">
        <v>40</v>
      </c>
      <c r="X92">
        <f t="shared" si="20"/>
        <v>187.98700000000008</v>
      </c>
      <c r="Y92">
        <f t="shared" si="21"/>
        <v>227.92400000000009</v>
      </c>
      <c r="Z92">
        <f t="shared" si="22"/>
        <v>242.75699999999995</v>
      </c>
      <c r="AA92">
        <v>161.18299999999999</v>
      </c>
      <c r="AB92">
        <v>270.85099999999989</v>
      </c>
      <c r="AC92">
        <v>158.1160000000001</v>
      </c>
      <c r="AD92">
        <v>232.95299999999997</v>
      </c>
      <c r="AE92">
        <v>173.20400000000006</v>
      </c>
      <c r="AF92">
        <v>228.14699999999993</v>
      </c>
      <c r="AG92">
        <v>220.76700000000005</v>
      </c>
      <c r="AH92">
        <v>122.3599999999999</v>
      </c>
      <c r="AI92">
        <v>194.68600000000004</v>
      </c>
      <c r="AJ92">
        <v>139.8180000000001</v>
      </c>
      <c r="AK92">
        <v>327.42999999999995</v>
      </c>
      <c r="AL92">
        <v>247.73900000000003</v>
      </c>
      <c r="AM92">
        <v>167.74899999999991</v>
      </c>
      <c r="AN92">
        <v>148.99900000000002</v>
      </c>
      <c r="AO92">
        <f t="shared" si="23"/>
        <v>196.83066666666664</v>
      </c>
      <c r="AP92">
        <f t="shared" si="24"/>
        <v>57.602011041808431</v>
      </c>
      <c r="AQ92">
        <f t="shared" si="18"/>
        <v>254.43267770847507</v>
      </c>
      <c r="AR92">
        <f t="shared" si="19"/>
        <v>139.22865562485822</v>
      </c>
    </row>
    <row r="93" spans="2:44" x14ac:dyDescent="0.25">
      <c r="B93" s="1"/>
      <c r="C93" s="3"/>
      <c r="V93" s="38"/>
      <c r="W93" s="1">
        <v>45</v>
      </c>
      <c r="X93">
        <f t="shared" si="20"/>
        <v>195.19999999999993</v>
      </c>
      <c r="Y93">
        <f t="shared" si="21"/>
        <v>240.54099999999994</v>
      </c>
      <c r="Z93">
        <f t="shared" si="22"/>
        <v>245.41800000000012</v>
      </c>
      <c r="AA93">
        <v>165.68100000000004</v>
      </c>
      <c r="AB93">
        <v>269.68599999999992</v>
      </c>
      <c r="AC93">
        <v>165.69200000000012</v>
      </c>
      <c r="AD93">
        <v>252.7349999999999</v>
      </c>
      <c r="AE93">
        <v>167.07200000000012</v>
      </c>
      <c r="AF93">
        <v>241.26800000000003</v>
      </c>
      <c r="AG93">
        <v>219.53400000000011</v>
      </c>
      <c r="AH93">
        <v>121.84800000000007</v>
      </c>
      <c r="AI93">
        <v>215.85399999999993</v>
      </c>
      <c r="AJ93">
        <v>145.97799999999995</v>
      </c>
      <c r="AK93">
        <v>351.96299999999997</v>
      </c>
      <c r="AL93">
        <v>296.51900000000012</v>
      </c>
      <c r="AM93">
        <v>176.70100000000002</v>
      </c>
      <c r="AN93">
        <v>149.44100000000003</v>
      </c>
      <c r="AO93">
        <f t="shared" si="23"/>
        <v>208.71708333333336</v>
      </c>
      <c r="AP93">
        <f t="shared" si="24"/>
        <v>68.091004790324973</v>
      </c>
      <c r="AQ93">
        <f t="shared" si="18"/>
        <v>276.80808812365831</v>
      </c>
      <c r="AR93">
        <f t="shared" si="19"/>
        <v>140.62607854300839</v>
      </c>
    </row>
    <row r="94" spans="2:44" x14ac:dyDescent="0.25">
      <c r="B94" s="1"/>
      <c r="C94" s="3"/>
      <c r="V94" s="38"/>
      <c r="W94" s="1">
        <v>50</v>
      </c>
      <c r="X94">
        <f t="shared" si="20"/>
        <v>214.65299999999991</v>
      </c>
      <c r="Y94">
        <f t="shared" si="21"/>
        <v>252.56900000000007</v>
      </c>
      <c r="Z94">
        <f t="shared" si="22"/>
        <v>266.20200000000011</v>
      </c>
      <c r="AA94">
        <v>170.21800000000007</v>
      </c>
      <c r="AB94">
        <v>273.89</v>
      </c>
      <c r="AC94">
        <v>151.01499999999999</v>
      </c>
      <c r="AD94">
        <v>264.83100000000002</v>
      </c>
      <c r="AE94">
        <v>169.19600000000003</v>
      </c>
      <c r="AF94">
        <v>265.4559999999999</v>
      </c>
      <c r="AG94">
        <v>229.69899999999984</v>
      </c>
      <c r="AH94">
        <v>122.97100000000012</v>
      </c>
      <c r="AI94">
        <v>225.8130000000001</v>
      </c>
      <c r="AJ94">
        <v>151.75600000000009</v>
      </c>
      <c r="AK94">
        <v>382.18600000000015</v>
      </c>
      <c r="AL94">
        <v>315.3900000000001</v>
      </c>
      <c r="AM94">
        <v>192.80000000000007</v>
      </c>
      <c r="AN94">
        <v>156.77499999999998</v>
      </c>
      <c r="AO94">
        <f t="shared" si="23"/>
        <v>218.9906666666667</v>
      </c>
      <c r="AP94">
        <f t="shared" si="24"/>
        <v>77.309496864972232</v>
      </c>
      <c r="AQ94">
        <f t="shared" si="18"/>
        <v>296.30016353163893</v>
      </c>
      <c r="AR94">
        <f t="shared" si="19"/>
        <v>141.68116980169447</v>
      </c>
    </row>
    <row r="95" spans="2:44" x14ac:dyDescent="0.25">
      <c r="B95" s="1"/>
      <c r="C95" s="3"/>
      <c r="V95" s="38"/>
      <c r="W95" s="1">
        <v>55</v>
      </c>
      <c r="X95">
        <f t="shared" si="20"/>
        <v>216.25500000000011</v>
      </c>
      <c r="Y95">
        <f t="shared" si="21"/>
        <v>264.35699999999997</v>
      </c>
      <c r="Z95">
        <f t="shared" si="22"/>
        <v>275.54999999999995</v>
      </c>
      <c r="AA95">
        <v>176.16200000000015</v>
      </c>
      <c r="AB95">
        <v>283.37500000000011</v>
      </c>
      <c r="AC95">
        <v>151.17399999999986</v>
      </c>
      <c r="AD95">
        <v>274.69200000000001</v>
      </c>
      <c r="AE95">
        <v>167.0440000000001</v>
      </c>
      <c r="AF95">
        <v>281.2890000000001</v>
      </c>
      <c r="AG95">
        <v>217.99900000000014</v>
      </c>
      <c r="AH95">
        <v>129.41200000000003</v>
      </c>
      <c r="AI95">
        <v>244.67900000000009</v>
      </c>
      <c r="AJ95">
        <v>171.66700000000014</v>
      </c>
      <c r="AK95">
        <v>388.19299999999998</v>
      </c>
      <c r="AL95">
        <v>347.00999999999988</v>
      </c>
      <c r="AM95">
        <v>217.71800000000007</v>
      </c>
      <c r="AN95">
        <v>151.0379999999999</v>
      </c>
      <c r="AO95">
        <f t="shared" si="23"/>
        <v>228.4929166666667</v>
      </c>
      <c r="AP95">
        <f t="shared" si="24"/>
        <v>81.886878173443662</v>
      </c>
      <c r="AQ95">
        <f t="shared" si="18"/>
        <v>310.37979484011038</v>
      </c>
      <c r="AR95">
        <f t="shared" si="19"/>
        <v>146.60603849322302</v>
      </c>
    </row>
    <row r="96" spans="2:44" x14ac:dyDescent="0.25">
      <c r="B96" s="1"/>
      <c r="C96" s="3"/>
      <c r="V96" s="38"/>
      <c r="W96" s="1">
        <v>60</v>
      </c>
      <c r="X96">
        <f t="shared" si="20"/>
        <v>228.22799999999995</v>
      </c>
      <c r="Y96">
        <f t="shared" si="21"/>
        <v>275.26</v>
      </c>
      <c r="Z96">
        <f t="shared" si="22"/>
        <v>276.53800000000001</v>
      </c>
      <c r="AA96">
        <v>179.12299999999993</v>
      </c>
      <c r="AB96">
        <v>294.4319999999999</v>
      </c>
      <c r="AC96">
        <v>149.42700000000002</v>
      </c>
      <c r="AD96">
        <v>290.55800000000011</v>
      </c>
      <c r="AE96">
        <v>158.67500000000007</v>
      </c>
      <c r="AF96">
        <v>295.60200000000009</v>
      </c>
      <c r="AG96">
        <v>227.39300000000003</v>
      </c>
      <c r="AH96">
        <v>128.76999999999998</v>
      </c>
      <c r="AI96">
        <v>248.91599999999994</v>
      </c>
      <c r="AJ96">
        <v>171.1110000000001</v>
      </c>
      <c r="AK96">
        <v>416.90499999999997</v>
      </c>
      <c r="AL96">
        <v>348.68999999999994</v>
      </c>
      <c r="AM96">
        <v>237.24999999999989</v>
      </c>
      <c r="AN96">
        <v>158.43700000000013</v>
      </c>
      <c r="AO96">
        <f t="shared" si="23"/>
        <v>235.97783333333336</v>
      </c>
      <c r="AP96">
        <f t="shared" si="24"/>
        <v>89.135241038887628</v>
      </c>
      <c r="AQ96">
        <f t="shared" si="18"/>
        <v>325.11307437222098</v>
      </c>
      <c r="AR96">
        <f t="shared" si="19"/>
        <v>146.84259229444575</v>
      </c>
    </row>
    <row r="97" spans="22:44" x14ac:dyDescent="0.25">
      <c r="V97" s="38"/>
      <c r="W97" s="1">
        <v>65</v>
      </c>
      <c r="X97">
        <f t="shared" si="20"/>
        <v>223.48400000000004</v>
      </c>
      <c r="Y97">
        <f t="shared" si="21"/>
        <v>260.89300000000014</v>
      </c>
      <c r="Z97">
        <f t="shared" si="22"/>
        <v>254.90700000000004</v>
      </c>
      <c r="AA97">
        <v>178.553</v>
      </c>
      <c r="AB97">
        <v>304.005</v>
      </c>
      <c r="AC97">
        <v>158.495</v>
      </c>
      <c r="AD97">
        <v>295.53200000000004</v>
      </c>
      <c r="AE97">
        <v>164.02699999999993</v>
      </c>
      <c r="AF97">
        <v>327.80200000000002</v>
      </c>
      <c r="AG97">
        <v>236.67299999999989</v>
      </c>
      <c r="AH97">
        <v>136.55500000000006</v>
      </c>
      <c r="AI97">
        <v>264.09199999999987</v>
      </c>
      <c r="AJ97">
        <v>188.625</v>
      </c>
      <c r="AK97">
        <v>408.94000000000005</v>
      </c>
      <c r="AL97">
        <v>380.72199999999998</v>
      </c>
      <c r="AM97">
        <v>239.33800000000008</v>
      </c>
      <c r="AN97">
        <v>157.99699999999996</v>
      </c>
      <c r="AO97">
        <f t="shared" si="23"/>
        <v>246.56649999999999</v>
      </c>
      <c r="AP97">
        <f t="shared" si="24"/>
        <v>91.299017267936222</v>
      </c>
      <c r="AQ97">
        <f t="shared" si="18"/>
        <v>337.86551726793618</v>
      </c>
      <c r="AR97">
        <f t="shared" si="19"/>
        <v>155.26748273206377</v>
      </c>
    </row>
    <row r="98" spans="22:44" x14ac:dyDescent="0.25">
      <c r="V98" s="38"/>
      <c r="W98" s="1">
        <v>70</v>
      </c>
      <c r="X98">
        <f t="shared" si="20"/>
        <v>231.31000000000006</v>
      </c>
      <c r="Y98">
        <f t="shared" si="21"/>
        <v>269.51900000000001</v>
      </c>
      <c r="Z98">
        <f t="shared" si="22"/>
        <v>271.23900000000003</v>
      </c>
      <c r="AA98">
        <v>167.53800000000001</v>
      </c>
      <c r="AB98">
        <v>307.88800000000003</v>
      </c>
      <c r="AC98">
        <v>158.56200000000001</v>
      </c>
      <c r="AD98">
        <v>302.53800000000001</v>
      </c>
      <c r="AE98">
        <v>160.76400000000001</v>
      </c>
      <c r="AF98">
        <v>346.28700000000003</v>
      </c>
      <c r="AG98">
        <v>246.97199999999998</v>
      </c>
      <c r="AH98">
        <v>145.8130000000001</v>
      </c>
      <c r="AI98">
        <v>250.53199999999993</v>
      </c>
      <c r="AJ98">
        <v>188.35500000000002</v>
      </c>
      <c r="AK98">
        <v>464.71999999999991</v>
      </c>
      <c r="AL98">
        <v>409.14699999999993</v>
      </c>
      <c r="AM98">
        <v>253.43700000000013</v>
      </c>
      <c r="AN98">
        <v>168.15000000000009</v>
      </c>
      <c r="AO98">
        <f t="shared" si="23"/>
        <v>257.93975000000006</v>
      </c>
      <c r="AP98">
        <f t="shared" si="24"/>
        <v>104.62360852653482</v>
      </c>
      <c r="AQ98">
        <f t="shared" si="18"/>
        <v>362.5633585265349</v>
      </c>
      <c r="AR98">
        <f t="shared" si="19"/>
        <v>153.31614147346522</v>
      </c>
    </row>
    <row r="99" spans="22:44" x14ac:dyDescent="0.25">
      <c r="V99" s="38"/>
      <c r="W99" s="1">
        <v>75</v>
      </c>
      <c r="X99">
        <f t="shared" si="20"/>
        <v>239.55599999999993</v>
      </c>
      <c r="Y99">
        <f t="shared" si="21"/>
        <v>263.39799999999991</v>
      </c>
      <c r="Z99">
        <f t="shared" si="22"/>
        <v>281.71100000000001</v>
      </c>
      <c r="AA99">
        <v>166.59700000000009</v>
      </c>
      <c r="AB99">
        <v>300.09800000000007</v>
      </c>
      <c r="AC99">
        <v>164.94900000000007</v>
      </c>
      <c r="AD99">
        <v>303.98400000000004</v>
      </c>
      <c r="AE99">
        <v>158.70600000000013</v>
      </c>
      <c r="AF99">
        <v>341.22500000000002</v>
      </c>
      <c r="AG99">
        <v>254.39199999999994</v>
      </c>
      <c r="AH99">
        <v>154.51599999999985</v>
      </c>
      <c r="AI99">
        <v>320.17600000000004</v>
      </c>
      <c r="AJ99">
        <v>269.30499999999995</v>
      </c>
      <c r="AK99">
        <v>422.28600000000006</v>
      </c>
      <c r="AL99">
        <v>433.06900000000007</v>
      </c>
      <c r="AM99">
        <v>254.09500000000003</v>
      </c>
      <c r="AN99">
        <v>178.58499999999992</v>
      </c>
      <c r="AO99">
        <f t="shared" si="23"/>
        <v>271.27400000000006</v>
      </c>
      <c r="AP99">
        <f t="shared" si="24"/>
        <v>97.291023940826818</v>
      </c>
      <c r="AQ99">
        <f t="shared" si="18"/>
        <v>368.5650239408269</v>
      </c>
      <c r="AR99">
        <f t="shared" si="19"/>
        <v>173.98297605917324</v>
      </c>
    </row>
    <row r="100" spans="22:44" x14ac:dyDescent="0.25">
      <c r="V100" s="38"/>
      <c r="W100" s="1">
        <v>80</v>
      </c>
      <c r="X100">
        <f t="shared" si="20"/>
        <v>236.16399999999999</v>
      </c>
      <c r="Y100">
        <f t="shared" si="21"/>
        <v>273.34699999999987</v>
      </c>
      <c r="Z100">
        <f t="shared" si="22"/>
        <v>284.178</v>
      </c>
      <c r="AA100">
        <v>156.01099999999997</v>
      </c>
      <c r="AB100">
        <v>312.77699999999993</v>
      </c>
      <c r="AC100">
        <v>163.375</v>
      </c>
      <c r="AD100">
        <v>330.327</v>
      </c>
      <c r="AE100">
        <v>160.79000000000008</v>
      </c>
      <c r="AF100">
        <v>349.15899999999988</v>
      </c>
      <c r="AG100">
        <v>245.24499999999989</v>
      </c>
      <c r="AH100">
        <v>162.06100000000004</v>
      </c>
      <c r="AI100">
        <v>289.11799999999994</v>
      </c>
      <c r="AJ100">
        <v>218.25099999999998</v>
      </c>
      <c r="AK100">
        <v>436.77799999999991</v>
      </c>
      <c r="AL100">
        <v>455.0379999999999</v>
      </c>
      <c r="AM100">
        <v>273.08800000000008</v>
      </c>
      <c r="AN100">
        <v>179.03100000000006</v>
      </c>
      <c r="AO100">
        <f t="shared" si="23"/>
        <v>271.85508333333331</v>
      </c>
      <c r="AP100">
        <f t="shared" si="24"/>
        <v>103.92561370733846</v>
      </c>
      <c r="AQ100">
        <f t="shared" si="18"/>
        <v>375.78069704067178</v>
      </c>
      <c r="AR100">
        <f t="shared" si="19"/>
        <v>167.92946962599484</v>
      </c>
    </row>
    <row r="101" spans="22:44" x14ac:dyDescent="0.25">
      <c r="V101" s="38"/>
      <c r="W101" s="1">
        <v>85</v>
      </c>
      <c r="X101">
        <f t="shared" si="20"/>
        <v>245.68500000000006</v>
      </c>
      <c r="Y101">
        <f t="shared" si="21"/>
        <v>287.13499999999988</v>
      </c>
      <c r="Z101">
        <f t="shared" si="22"/>
        <v>283.89399999999989</v>
      </c>
      <c r="AA101">
        <v>152.81200000000001</v>
      </c>
      <c r="AB101">
        <v>326.10800000000006</v>
      </c>
      <c r="AC101">
        <v>174.20499999999993</v>
      </c>
      <c r="AD101">
        <v>336.32800000000009</v>
      </c>
      <c r="AE101">
        <v>166.096</v>
      </c>
      <c r="AF101">
        <v>353.6160000000001</v>
      </c>
      <c r="AG101">
        <v>249.41899999999998</v>
      </c>
      <c r="AH101">
        <v>167.02300000000014</v>
      </c>
      <c r="AI101">
        <v>277.697</v>
      </c>
      <c r="AJ101">
        <v>215.95400000000006</v>
      </c>
      <c r="AK101">
        <v>429.19900000000007</v>
      </c>
      <c r="AL101">
        <v>430.18200000000002</v>
      </c>
      <c r="AM101">
        <v>281.70699999999999</v>
      </c>
      <c r="AN101">
        <v>192.08300000000008</v>
      </c>
      <c r="AO101">
        <f t="shared" si="23"/>
        <v>272.79241666666672</v>
      </c>
      <c r="AP101">
        <f t="shared" si="24"/>
        <v>96.525527791129122</v>
      </c>
      <c r="AQ101">
        <f t="shared" si="18"/>
        <v>369.31794445779587</v>
      </c>
      <c r="AR101">
        <f t="shared" si="19"/>
        <v>176.2668888755376</v>
      </c>
    </row>
    <row r="102" spans="22:44" x14ac:dyDescent="0.25">
      <c r="V102" s="38"/>
      <c r="W102" s="1">
        <v>90</v>
      </c>
      <c r="X102">
        <f t="shared" si="20"/>
        <v>258.26099999999997</v>
      </c>
      <c r="Y102">
        <f t="shared" si="21"/>
        <v>283.97800000000007</v>
      </c>
      <c r="Z102">
        <f t="shared" si="22"/>
        <v>283.92499999999995</v>
      </c>
      <c r="AA102">
        <v>156.26200000000006</v>
      </c>
      <c r="AB102">
        <v>317.33699999999999</v>
      </c>
      <c r="AC102">
        <v>175.3610000000001</v>
      </c>
      <c r="AD102">
        <v>349.07000000000005</v>
      </c>
      <c r="AE102">
        <v>166.15499999999986</v>
      </c>
      <c r="AF102">
        <v>351.62799999999993</v>
      </c>
      <c r="AG102">
        <v>246.26</v>
      </c>
      <c r="AH102">
        <v>171.62399999999991</v>
      </c>
      <c r="AI102">
        <v>288.39499999999998</v>
      </c>
      <c r="AJ102">
        <v>235.14200000000005</v>
      </c>
      <c r="AK102">
        <v>422.44899999999996</v>
      </c>
      <c r="AL102">
        <v>440.64800000000002</v>
      </c>
      <c r="AM102">
        <v>278.21199999999999</v>
      </c>
      <c r="AN102">
        <v>185.58699999999999</v>
      </c>
      <c r="AO102">
        <f t="shared" si="23"/>
        <v>275.87758333333335</v>
      </c>
      <c r="AP102">
        <f t="shared" si="24"/>
        <v>97.04276376137976</v>
      </c>
      <c r="AQ102">
        <f t="shared" si="18"/>
        <v>372.92034709471312</v>
      </c>
      <c r="AR102">
        <f t="shared" si="19"/>
        <v>178.83481957195357</v>
      </c>
    </row>
    <row r="103" spans="22:44" x14ac:dyDescent="0.25">
      <c r="V103" s="38"/>
      <c r="W103" s="1">
        <v>95</v>
      </c>
      <c r="X103">
        <f t="shared" si="20"/>
        <v>249.46000000000004</v>
      </c>
      <c r="Y103">
        <f t="shared" si="21"/>
        <v>295.32800000000009</v>
      </c>
      <c r="Z103">
        <f t="shared" si="22"/>
        <v>284.1160000000001</v>
      </c>
      <c r="AA103">
        <v>164.673</v>
      </c>
      <c r="AC103">
        <v>179.0379999999999</v>
      </c>
      <c r="AD103">
        <v>340.62</v>
      </c>
      <c r="AE103">
        <v>173.67100000000005</v>
      </c>
      <c r="AF103">
        <v>351.28699999999992</v>
      </c>
      <c r="AG103">
        <v>240.92500000000007</v>
      </c>
      <c r="AH103">
        <v>187.14699999999993</v>
      </c>
      <c r="AI103">
        <v>297.36099999999999</v>
      </c>
      <c r="AJ103">
        <v>239.85299999999995</v>
      </c>
      <c r="AK103">
        <v>421.57099999999991</v>
      </c>
      <c r="AL103">
        <v>470.51900000000012</v>
      </c>
      <c r="AN103">
        <v>195.35299999999995</v>
      </c>
      <c r="AO103">
        <f t="shared" si="23"/>
        <v>281.57681818181823</v>
      </c>
      <c r="AP103">
        <f t="shared" si="24"/>
        <v>102.85675754058953</v>
      </c>
      <c r="AQ103">
        <f t="shared" si="18"/>
        <v>384.43357572240774</v>
      </c>
      <c r="AR103">
        <f t="shared" si="19"/>
        <v>178.72006064122871</v>
      </c>
    </row>
    <row r="104" spans="22:44" x14ac:dyDescent="0.25">
      <c r="V104" s="38"/>
      <c r="W104" s="1">
        <v>100</v>
      </c>
      <c r="X104">
        <f t="shared" si="20"/>
        <v>251.92999999999995</v>
      </c>
      <c r="Y104">
        <f t="shared" si="21"/>
        <v>305.61</v>
      </c>
      <c r="Z104">
        <f t="shared" si="22"/>
        <v>289.29300000000001</v>
      </c>
      <c r="AA104">
        <v>172.48899999999992</v>
      </c>
      <c r="AC104">
        <v>186.67000000000007</v>
      </c>
      <c r="AD104">
        <v>365.59699999999987</v>
      </c>
      <c r="AE104">
        <v>173.58799999999997</v>
      </c>
      <c r="AF104">
        <v>353.08100000000013</v>
      </c>
      <c r="AG104">
        <v>241.2650000000001</v>
      </c>
      <c r="AI104">
        <v>304.47399999999993</v>
      </c>
      <c r="AJ104">
        <v>248.91599999999994</v>
      </c>
      <c r="AK104">
        <v>400.30999999999995</v>
      </c>
      <c r="AL104">
        <v>471.81899999999985</v>
      </c>
      <c r="AN104">
        <v>196.58299999999997</v>
      </c>
      <c r="AO104">
        <f t="shared" si="23"/>
        <v>294.2303</v>
      </c>
      <c r="AP104">
        <f t="shared" si="24"/>
        <v>101.08834416824615</v>
      </c>
      <c r="AQ104">
        <f t="shared" si="18"/>
        <v>395.31864416824612</v>
      </c>
      <c r="AR104">
        <f t="shared" si="19"/>
        <v>193.14195583175385</v>
      </c>
    </row>
    <row r="105" spans="22:44" x14ac:dyDescent="0.25">
      <c r="V105" s="38"/>
      <c r="W105" s="1">
        <v>105</v>
      </c>
      <c r="X105">
        <f t="shared" si="20"/>
        <v>269.13599999999997</v>
      </c>
      <c r="Y105">
        <f t="shared" si="21"/>
        <v>303.91300000000001</v>
      </c>
      <c r="Z105">
        <f t="shared" si="22"/>
        <v>270.15899999999988</v>
      </c>
      <c r="AA105">
        <v>164.51599999999996</v>
      </c>
      <c r="AD105">
        <v>354.21100000000001</v>
      </c>
      <c r="AE105">
        <v>170.72400000000005</v>
      </c>
      <c r="AG105">
        <v>247.40500000000009</v>
      </c>
      <c r="AI105">
        <v>300.87899999999991</v>
      </c>
      <c r="AJ105">
        <v>254.21699999999987</v>
      </c>
      <c r="AK105">
        <v>384.24599999999998</v>
      </c>
      <c r="AL105">
        <v>471.81399999999996</v>
      </c>
      <c r="AN105">
        <v>193.47199999999998</v>
      </c>
      <c r="AO105">
        <f t="shared" si="23"/>
        <v>297.12099999999998</v>
      </c>
      <c r="AP105">
        <f t="shared" si="24"/>
        <v>101.7093556730578</v>
      </c>
      <c r="AQ105">
        <f t="shared" si="18"/>
        <v>398.8303556730578</v>
      </c>
      <c r="AR105">
        <f t="shared" si="19"/>
        <v>195.41164432694217</v>
      </c>
    </row>
    <row r="106" spans="22:44" x14ac:dyDescent="0.25">
      <c r="V106" s="38"/>
      <c r="W106" s="1">
        <v>110</v>
      </c>
      <c r="X106">
        <f t="shared" si="20"/>
        <v>263.15100000000007</v>
      </c>
      <c r="Y106">
        <f t="shared" si="21"/>
        <v>312.71000000000004</v>
      </c>
      <c r="Z106">
        <f t="shared" si="22"/>
        <v>269.79300000000012</v>
      </c>
      <c r="AA106">
        <v>167.38100000000009</v>
      </c>
      <c r="AD106">
        <v>365.20699999999988</v>
      </c>
      <c r="AE106">
        <v>180.76599999999996</v>
      </c>
      <c r="AI106">
        <v>167.38100000000009</v>
      </c>
      <c r="AJ106">
        <v>253.03699999999992</v>
      </c>
      <c r="AK106">
        <v>388.82499999999993</v>
      </c>
      <c r="AL106">
        <v>478.04900000000009</v>
      </c>
      <c r="AO106">
        <f t="shared" si="23"/>
        <v>305.54416666666663</v>
      </c>
      <c r="AP106">
        <f t="shared" si="24"/>
        <v>124.63460390825118</v>
      </c>
      <c r="AQ106">
        <f t="shared" si="18"/>
        <v>430.17877057491779</v>
      </c>
      <c r="AR106">
        <f t="shared" si="19"/>
        <v>180.90956275841546</v>
      </c>
    </row>
    <row r="107" spans="22:44" x14ac:dyDescent="0.25">
      <c r="V107" s="38"/>
      <c r="W107" s="1">
        <v>115</v>
      </c>
      <c r="X107">
        <f t="shared" si="20"/>
        <v>265.16600000000005</v>
      </c>
      <c r="Y107">
        <f t="shared" si="21"/>
        <v>317.92599999999993</v>
      </c>
      <c r="Z107">
        <f t="shared" si="22"/>
        <v>289.08500000000004</v>
      </c>
      <c r="AA107">
        <v>174.81500000000005</v>
      </c>
      <c r="AD107">
        <v>361.34100000000001</v>
      </c>
      <c r="AI107">
        <v>174.81500000000005</v>
      </c>
      <c r="AJ107">
        <v>250.61900000000003</v>
      </c>
      <c r="AL107">
        <v>453.74900000000014</v>
      </c>
      <c r="AO107">
        <f t="shared" si="23"/>
        <v>310.13100000000009</v>
      </c>
      <c r="AP107">
        <f t="shared" si="24"/>
        <v>122.61143506215062</v>
      </c>
      <c r="AQ107">
        <f t="shared" si="18"/>
        <v>432.74243506215072</v>
      </c>
      <c r="AR107">
        <f t="shared" si="19"/>
        <v>187.51956493784945</v>
      </c>
    </row>
    <row r="108" spans="22:44" x14ac:dyDescent="0.25">
      <c r="V108" s="38"/>
      <c r="W108" s="1">
        <v>120</v>
      </c>
      <c r="X108">
        <f t="shared" si="20"/>
        <v>271.005</v>
      </c>
      <c r="Y108">
        <f t="shared" si="21"/>
        <v>332.56700000000001</v>
      </c>
      <c r="AA108">
        <v>171.04699999999991</v>
      </c>
      <c r="AD108">
        <v>356.48400000000004</v>
      </c>
      <c r="AI108">
        <v>171.04699999999991</v>
      </c>
      <c r="AJ108">
        <v>246.21299999999997</v>
      </c>
      <c r="AL108">
        <v>450.36400000000003</v>
      </c>
      <c r="AO108">
        <f t="shared" si="23"/>
        <v>306.02699999999999</v>
      </c>
      <c r="AP108">
        <f t="shared" si="24"/>
        <v>122.714293400022</v>
      </c>
      <c r="AQ108">
        <f t="shared" si="18"/>
        <v>428.74129340002196</v>
      </c>
      <c r="AR108">
        <f t="shared" si="19"/>
        <v>183.31270659997799</v>
      </c>
    </row>
    <row r="109" spans="22:44" x14ac:dyDescent="0.25">
      <c r="V109" s="38"/>
      <c r="W109" s="1">
        <v>125</v>
      </c>
      <c r="X109">
        <f t="shared" si="20"/>
        <v>262.91200000000003</v>
      </c>
      <c r="Y109">
        <f t="shared" si="21"/>
        <v>336.23000000000013</v>
      </c>
      <c r="AA109">
        <v>182.91899999999998</v>
      </c>
      <c r="AD109">
        <v>357.54899999999998</v>
      </c>
      <c r="AI109">
        <v>182.91899999999998</v>
      </c>
      <c r="AJ109">
        <v>252.40200000000004</v>
      </c>
      <c r="AL109">
        <v>432.45100000000014</v>
      </c>
      <c r="AO109">
        <f t="shared" si="23"/>
        <v>306.33025000000004</v>
      </c>
      <c r="AP109">
        <f t="shared" si="24"/>
        <v>110.55676778130777</v>
      </c>
      <c r="AQ109">
        <f t="shared" si="18"/>
        <v>416.8870177813078</v>
      </c>
      <c r="AR109">
        <f t="shared" si="19"/>
        <v>195.77348221869227</v>
      </c>
    </row>
    <row r="110" spans="22:44" x14ac:dyDescent="0.25">
      <c r="V110" s="38"/>
      <c r="W110" s="1">
        <v>130</v>
      </c>
      <c r="X110">
        <f t="shared" si="20"/>
        <v>265.59000000000003</v>
      </c>
      <c r="Y110">
        <f t="shared" si="21"/>
        <v>339.05300000000011</v>
      </c>
      <c r="AA110">
        <v>177.95900000000006</v>
      </c>
      <c r="AD110">
        <v>352.76200000000006</v>
      </c>
      <c r="AI110">
        <v>177.95900000000006</v>
      </c>
      <c r="AL110">
        <v>352.76200000000006</v>
      </c>
      <c r="AO110">
        <f t="shared" si="23"/>
        <v>294.49433333333337</v>
      </c>
      <c r="AP110">
        <f t="shared" si="24"/>
        <v>100.92255910515414</v>
      </c>
      <c r="AQ110">
        <f t="shared" si="18"/>
        <v>395.41689243848748</v>
      </c>
      <c r="AR110">
        <f t="shared" si="19"/>
        <v>193.57177422817924</v>
      </c>
    </row>
    <row r="111" spans="22:44" x14ac:dyDescent="0.25">
      <c r="V111" s="38"/>
      <c r="W111" s="1">
        <v>135</v>
      </c>
      <c r="X111">
        <f t="shared" si="20"/>
        <v>265.93299999999988</v>
      </c>
      <c r="Y111">
        <f t="shared" si="21"/>
        <v>333.48599999999988</v>
      </c>
      <c r="AA111">
        <v>175.35199999999986</v>
      </c>
      <c r="AD111">
        <v>356.95800000000008</v>
      </c>
      <c r="AI111">
        <v>175.35199999999986</v>
      </c>
      <c r="AL111">
        <v>356.95800000000008</v>
      </c>
      <c r="AO111">
        <f t="shared" si="23"/>
        <v>296.42266666666666</v>
      </c>
      <c r="AP111">
        <f t="shared" si="24"/>
        <v>104.85027298645126</v>
      </c>
      <c r="AQ111">
        <f t="shared" si="18"/>
        <v>401.27293965311793</v>
      </c>
      <c r="AR111">
        <f t="shared" si="19"/>
        <v>191.57239368021538</v>
      </c>
    </row>
    <row r="112" spans="22:44" x14ac:dyDescent="0.25">
      <c r="V112" s="38"/>
      <c r="W112" s="1">
        <v>140</v>
      </c>
      <c r="X112">
        <f t="shared" si="20"/>
        <v>261.471</v>
      </c>
      <c r="Y112">
        <f t="shared" si="21"/>
        <v>337.44399999999985</v>
      </c>
      <c r="AA112">
        <v>177.8309999999999</v>
      </c>
      <c r="AD112">
        <v>339.90800000000002</v>
      </c>
      <c r="AI112">
        <v>177.8309999999999</v>
      </c>
      <c r="AL112">
        <v>339.90800000000002</v>
      </c>
      <c r="AO112">
        <f t="shared" si="23"/>
        <v>285.88233333333329</v>
      </c>
      <c r="AP112">
        <f t="shared" si="24"/>
        <v>93.575199579447045</v>
      </c>
      <c r="AQ112">
        <f t="shared" si="18"/>
        <v>379.45753291278032</v>
      </c>
      <c r="AR112">
        <f t="shared" si="19"/>
        <v>192.30713375388626</v>
      </c>
    </row>
    <row r="113" spans="22:44" x14ac:dyDescent="0.25">
      <c r="V113" s="38"/>
      <c r="W113" s="1">
        <v>145</v>
      </c>
      <c r="X113">
        <f t="shared" si="20"/>
        <v>269.79500000000007</v>
      </c>
      <c r="Y113">
        <f t="shared" si="21"/>
        <v>328.45500000000015</v>
      </c>
      <c r="AA113">
        <v>177.97299999999996</v>
      </c>
      <c r="AD113">
        <v>332.80799999999988</v>
      </c>
      <c r="AI113">
        <v>177.97299999999996</v>
      </c>
      <c r="AL113">
        <v>332.80799999999988</v>
      </c>
      <c r="AO113">
        <f t="shared" si="23"/>
        <v>281.19633333333326</v>
      </c>
      <c r="AP113">
        <f t="shared" si="24"/>
        <v>89.394028929975633</v>
      </c>
      <c r="AQ113">
        <f t="shared" si="18"/>
        <v>370.59036226330886</v>
      </c>
      <c r="AR113">
        <f t="shared" si="19"/>
        <v>191.80230440335762</v>
      </c>
    </row>
    <row r="114" spans="22:44" x14ac:dyDescent="0.25">
      <c r="V114" s="38"/>
      <c r="W114" s="1">
        <v>150</v>
      </c>
      <c r="X114">
        <f t="shared" si="20"/>
        <v>264.76400000000012</v>
      </c>
      <c r="AD114">
        <v>336.5870000000001</v>
      </c>
      <c r="AL114">
        <v>336.5870000000001</v>
      </c>
      <c r="AO114">
        <f t="shared" si="23"/>
        <v>336.5870000000001</v>
      </c>
      <c r="AQ114">
        <f t="shared" si="18"/>
        <v>336.5870000000001</v>
      </c>
      <c r="AR114">
        <f t="shared" si="19"/>
        <v>336.5870000000001</v>
      </c>
    </row>
    <row r="115" spans="22:44" x14ac:dyDescent="0.25">
      <c r="V115" s="38"/>
      <c r="W115" s="1">
        <v>155</v>
      </c>
      <c r="X115">
        <f t="shared" si="20"/>
        <v>268.95700000000011</v>
      </c>
      <c r="AD115">
        <v>324.79100000000005</v>
      </c>
      <c r="AO115">
        <f t="shared" si="23"/>
        <v>324.79100000000005</v>
      </c>
      <c r="AQ115">
        <f t="shared" ref="AQ115:AQ116" si="25">AO115+AP115</f>
        <v>324.79100000000005</v>
      </c>
      <c r="AR115">
        <f t="shared" ref="AR115:AR116" si="26">AO115-AP115</f>
        <v>324.79100000000005</v>
      </c>
    </row>
    <row r="116" spans="22:44" x14ac:dyDescent="0.25">
      <c r="V116" s="38"/>
      <c r="W116" s="1">
        <v>160</v>
      </c>
      <c r="X116">
        <f t="shared" si="20"/>
        <v>260.04000000000008</v>
      </c>
      <c r="AQ116">
        <f t="shared" si="25"/>
        <v>0</v>
      </c>
      <c r="AR116">
        <f t="shared" si="26"/>
        <v>0</v>
      </c>
    </row>
    <row r="117" spans="22:44" x14ac:dyDescent="0.25">
      <c r="V117" s="38"/>
      <c r="W117" s="1">
        <v>165</v>
      </c>
      <c r="X117">
        <f t="shared" si="20"/>
        <v>262.15599999999995</v>
      </c>
    </row>
    <row r="118" spans="22:44" x14ac:dyDescent="0.25">
      <c r="V118" s="38"/>
      <c r="W118" s="1">
        <v>170</v>
      </c>
      <c r="X118">
        <f t="shared" si="20"/>
        <v>272.87300000000005</v>
      </c>
    </row>
    <row r="119" spans="22:44" x14ac:dyDescent="0.25">
      <c r="V119" s="38"/>
      <c r="W119" s="1">
        <v>175</v>
      </c>
      <c r="X119">
        <f t="shared" si="20"/>
        <v>286.23500000000001</v>
      </c>
    </row>
    <row r="120" spans="22:44" x14ac:dyDescent="0.25">
      <c r="V120" s="38"/>
      <c r="W120" s="1">
        <v>180</v>
      </c>
      <c r="X120">
        <f t="shared" si="20"/>
        <v>265.02700000000004</v>
      </c>
    </row>
    <row r="121" spans="22:44" x14ac:dyDescent="0.25">
      <c r="V121" s="38"/>
      <c r="W121" s="1">
        <v>185</v>
      </c>
    </row>
  </sheetData>
  <mergeCells count="25">
    <mergeCell ref="BW3:CB3"/>
    <mergeCell ref="BW4:CB4"/>
    <mergeCell ref="CC3:CT3"/>
    <mergeCell ref="CU3:DL3"/>
    <mergeCell ref="AY4:BD4"/>
    <mergeCell ref="BE4:BJ4"/>
    <mergeCell ref="AM3:BD3"/>
    <mergeCell ref="BE3:BV3"/>
    <mergeCell ref="AM4:AR4"/>
    <mergeCell ref="B80:J83"/>
    <mergeCell ref="BK4:BP4"/>
    <mergeCell ref="BQ4:BV4"/>
    <mergeCell ref="V83:V121"/>
    <mergeCell ref="AA4:AC4"/>
    <mergeCell ref="AD4:AF4"/>
    <mergeCell ref="AS4:AX4"/>
    <mergeCell ref="C4:H4"/>
    <mergeCell ref="I4:N4"/>
    <mergeCell ref="O4:T4"/>
    <mergeCell ref="U4:Z4"/>
    <mergeCell ref="C3:Z3"/>
    <mergeCell ref="AA3:AF3"/>
    <mergeCell ref="AG3:AL3"/>
    <mergeCell ref="AG4:AI4"/>
    <mergeCell ref="AJ4:AL4"/>
  </mergeCells>
  <phoneticPr fontId="3" type="noConversion"/>
  <conditionalFormatting sqref="AN119:AN12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{D6EE6DBF-30D9-4DCC-9C8B-D7EBDB8E7D95}</x14:id>
        </ext>
      </extLst>
    </cfRule>
  </conditionalFormatting>
  <conditionalFormatting sqref="X12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{3D342538-BFD4-4F0E-86A8-EFB6FA042EDE}</x14:id>
        </ext>
      </extLst>
    </cfRule>
  </conditionalFormatting>
  <conditionalFormatting sqref="Y114:Y124 AG84:AG9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{386968EF-7AF1-4DCC-A315-E3EF0CD205BC}</x14:id>
        </ext>
      </extLst>
    </cfRule>
  </conditionalFormatting>
  <conditionalFormatting sqref="Z115:Z1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{E74A9D18-1B72-48AE-BF3B-362EAA9F324D}</x14:id>
        </ext>
      </extLst>
    </cfRule>
  </conditionalFormatting>
  <conditionalFormatting sqref="AB11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{3FAC9A3B-3CB3-4324-BB6D-0A479E31DF6F}</x14:id>
        </ext>
      </extLst>
    </cfRule>
  </conditionalFormatting>
  <conditionalFormatting sqref="AD1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{7EDB627A-C954-46F4-BD96-C664C6406052}</x14:id>
        </ext>
      </extLst>
    </cfRule>
  </conditionalFormatting>
  <conditionalFormatting sqref="AE119:AE1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{58E4B40D-0733-48EE-AD30-804D64568D9D}</x14:id>
        </ext>
      </extLst>
    </cfRule>
  </conditionalFormatting>
  <pageMargins left="0.7" right="0.7" top="0.75" bottom="0.75" header="0.3" footer="0.3"/>
  <pageSetup paperSize="9"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EE6DBF-30D9-4DCC-9C8B-D7EBDB8E7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AN119:AN120</xm:sqref>
        </x14:conditionalFormatting>
        <x14:conditionalFormatting xmlns:xm="http://schemas.microsoft.com/office/excel/2006/main">
          <x14:cfRule type="dataBar" id="{3D342538-BFD4-4F0E-86A8-EFB6FA042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X121</xm:sqref>
        </x14:conditionalFormatting>
        <x14:conditionalFormatting xmlns:xm="http://schemas.microsoft.com/office/excel/2006/main">
          <x14:cfRule type="dataBar" id="{386968EF-7AF1-4DCC-A315-E3EF0CD20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Y114:Y124 AG84:AG95</xm:sqref>
        </x14:conditionalFormatting>
        <x14:conditionalFormatting xmlns:xm="http://schemas.microsoft.com/office/excel/2006/main">
          <x14:cfRule type="dataBar" id="{E74A9D18-1B72-48AE-BF3B-362EAA9F3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Z115:Z121</xm:sqref>
        </x14:conditionalFormatting>
        <x14:conditionalFormatting xmlns:xm="http://schemas.microsoft.com/office/excel/2006/main">
          <x14:cfRule type="dataBar" id="{3FAC9A3B-3CB3-4324-BB6D-0A479E31D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AB119</xm:sqref>
        </x14:conditionalFormatting>
        <x14:conditionalFormatting xmlns:xm="http://schemas.microsoft.com/office/excel/2006/main">
          <x14:cfRule type="dataBar" id="{7EDB627A-C954-46F4-BD96-C664C6406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AD119</xm:sqref>
        </x14:conditionalFormatting>
        <x14:conditionalFormatting xmlns:xm="http://schemas.microsoft.com/office/excel/2006/main">
          <x14:cfRule type="dataBar" id="{58E4B40D-0733-48EE-AD30-804D64568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AE119:AE120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BD149"/>
  <sheetViews>
    <sheetView topLeftCell="A106" zoomScale="55" zoomScaleNormal="55" workbookViewId="0">
      <selection activeCell="V95" sqref="V95"/>
    </sheetView>
  </sheetViews>
  <sheetFormatPr defaultRowHeight="14.4" x14ac:dyDescent="0.25"/>
  <cols>
    <col min="1" max="1" width="18.21875" customWidth="1"/>
    <col min="2" max="2" width="32.6640625" customWidth="1"/>
    <col min="18" max="18" width="17.33203125" customWidth="1"/>
  </cols>
  <sheetData>
    <row r="3" spans="1:56" ht="45" x14ac:dyDescent="0.6">
      <c r="A3" s="54" t="s">
        <v>290</v>
      </c>
      <c r="B3" s="7" t="s">
        <v>289</v>
      </c>
      <c r="C3" s="42" t="s">
        <v>258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28"/>
      <c r="U3" s="42" t="s">
        <v>269</v>
      </c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3" t="s">
        <v>264</v>
      </c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</row>
    <row r="4" spans="1:56" x14ac:dyDescent="0.25">
      <c r="B4" s="6" t="s">
        <v>30</v>
      </c>
      <c r="C4" s="32" t="s">
        <v>31</v>
      </c>
      <c r="D4" s="32"/>
      <c r="E4" s="32"/>
      <c r="F4" s="32"/>
      <c r="G4" s="32"/>
      <c r="H4" s="32"/>
      <c r="I4" s="32" t="s">
        <v>32</v>
      </c>
      <c r="J4" s="32"/>
      <c r="K4" s="32"/>
      <c r="L4" s="32"/>
      <c r="M4" s="32"/>
      <c r="N4" s="32"/>
      <c r="O4" s="32" t="s">
        <v>33</v>
      </c>
      <c r="P4" s="32"/>
      <c r="Q4" s="32"/>
      <c r="R4" s="32"/>
      <c r="S4" s="32"/>
      <c r="T4" s="32"/>
      <c r="U4" s="32" t="s">
        <v>31</v>
      </c>
      <c r="V4" s="32"/>
      <c r="W4" s="32"/>
      <c r="X4" s="32"/>
      <c r="Y4" s="32"/>
      <c r="Z4" s="32"/>
      <c r="AA4" s="32" t="s">
        <v>32</v>
      </c>
      <c r="AB4" s="32"/>
      <c r="AC4" s="32"/>
      <c r="AD4" s="32"/>
      <c r="AE4" s="32"/>
      <c r="AF4" s="32"/>
      <c r="AG4" s="32" t="s">
        <v>33</v>
      </c>
      <c r="AH4" s="32"/>
      <c r="AI4" s="32"/>
      <c r="AJ4" s="32"/>
      <c r="AK4" s="32"/>
      <c r="AL4" s="32"/>
      <c r="AM4" s="32" t="s">
        <v>245</v>
      </c>
      <c r="AN4" s="32"/>
      <c r="AO4" s="32"/>
      <c r="AP4" s="32"/>
      <c r="AQ4" s="32"/>
      <c r="AR4" s="32"/>
      <c r="AS4" s="32" t="s">
        <v>31</v>
      </c>
      <c r="AT4" s="32"/>
      <c r="AU4" s="32"/>
      <c r="AV4" s="32"/>
      <c r="AW4" s="32"/>
      <c r="AX4" s="32"/>
      <c r="AY4" s="32" t="s">
        <v>32</v>
      </c>
      <c r="AZ4" s="32"/>
      <c r="BA4" s="32"/>
      <c r="BB4" s="32"/>
      <c r="BC4" s="32"/>
      <c r="BD4" s="32"/>
    </row>
    <row r="5" spans="1:56" ht="57.6" x14ac:dyDescent="0.25">
      <c r="B5" s="1"/>
      <c r="C5" s="2" t="s">
        <v>1</v>
      </c>
      <c r="D5" s="2" t="s">
        <v>0</v>
      </c>
      <c r="E5" s="2" t="s">
        <v>103</v>
      </c>
      <c r="F5" s="10" t="s">
        <v>183</v>
      </c>
      <c r="G5" s="2" t="s">
        <v>2</v>
      </c>
      <c r="H5" s="2" t="s">
        <v>4</v>
      </c>
      <c r="I5" s="2" t="s">
        <v>1</v>
      </c>
      <c r="J5" s="2" t="s">
        <v>0</v>
      </c>
      <c r="K5" s="2" t="s">
        <v>103</v>
      </c>
      <c r="L5" s="10" t="s">
        <v>183</v>
      </c>
      <c r="M5" s="2" t="s">
        <v>2</v>
      </c>
      <c r="N5" s="2" t="s">
        <v>4</v>
      </c>
      <c r="O5" s="2" t="s">
        <v>1</v>
      </c>
      <c r="P5" s="2" t="s">
        <v>0</v>
      </c>
      <c r="Q5" s="2" t="s">
        <v>103</v>
      </c>
      <c r="R5" s="10" t="s">
        <v>183</v>
      </c>
      <c r="S5" s="2" t="s">
        <v>2</v>
      </c>
      <c r="T5" s="2" t="s">
        <v>4</v>
      </c>
      <c r="U5" s="2" t="s">
        <v>1</v>
      </c>
      <c r="V5" s="2" t="s">
        <v>0</v>
      </c>
      <c r="W5" s="2" t="s">
        <v>103</v>
      </c>
      <c r="X5" s="10" t="s">
        <v>183</v>
      </c>
      <c r="Y5" s="2" t="s">
        <v>2</v>
      </c>
      <c r="Z5" s="2" t="s">
        <v>4</v>
      </c>
      <c r="AA5" s="2" t="s">
        <v>1</v>
      </c>
      <c r="AB5" s="2" t="s">
        <v>0</v>
      </c>
      <c r="AC5" s="2" t="s">
        <v>103</v>
      </c>
      <c r="AD5" s="10" t="s">
        <v>183</v>
      </c>
      <c r="AE5" s="2" t="s">
        <v>2</v>
      </c>
      <c r="AF5" s="2" t="s">
        <v>4</v>
      </c>
      <c r="AG5" s="2" t="s">
        <v>1</v>
      </c>
      <c r="AH5" s="2" t="s">
        <v>0</v>
      </c>
      <c r="AI5" s="2" t="s">
        <v>103</v>
      </c>
      <c r="AJ5" s="10" t="s">
        <v>183</v>
      </c>
      <c r="AK5" s="2" t="s">
        <v>2</v>
      </c>
      <c r="AL5" s="2" t="s">
        <v>4</v>
      </c>
      <c r="AM5" s="2" t="s">
        <v>1</v>
      </c>
      <c r="AN5" s="2" t="s">
        <v>0</v>
      </c>
      <c r="AO5" s="2" t="s">
        <v>103</v>
      </c>
      <c r="AP5" s="10" t="s">
        <v>183</v>
      </c>
      <c r="AQ5" s="2" t="s">
        <v>2</v>
      </c>
      <c r="AR5" s="2" t="s">
        <v>4</v>
      </c>
      <c r="AS5" s="2" t="s">
        <v>1</v>
      </c>
      <c r="AT5" s="2" t="s">
        <v>0</v>
      </c>
      <c r="AU5" s="2" t="s">
        <v>103</v>
      </c>
      <c r="AV5" s="10" t="s">
        <v>183</v>
      </c>
      <c r="AW5" s="2" t="s">
        <v>2</v>
      </c>
      <c r="AX5" s="2" t="s">
        <v>4</v>
      </c>
      <c r="AY5" s="2" t="s">
        <v>1</v>
      </c>
      <c r="AZ5" s="2" t="s">
        <v>0</v>
      </c>
      <c r="BA5" s="2" t="s">
        <v>103</v>
      </c>
      <c r="BB5" s="10" t="s">
        <v>183</v>
      </c>
      <c r="BC5" s="2" t="s">
        <v>2</v>
      </c>
      <c r="BD5" s="2" t="s">
        <v>4</v>
      </c>
    </row>
    <row r="6" spans="1:56" ht="14.4" customHeight="1" x14ac:dyDescent="0.25">
      <c r="A6" s="53"/>
      <c r="B6" s="1">
        <v>1</v>
      </c>
      <c r="C6" s="3">
        <v>0</v>
      </c>
      <c r="D6">
        <v>1097.482</v>
      </c>
      <c r="E6">
        <v>896.947</v>
      </c>
      <c r="F6">
        <f>D6-E6</f>
        <v>200.53499999999997</v>
      </c>
      <c r="G6" s="1"/>
      <c r="H6" s="5"/>
      <c r="I6" s="3">
        <v>0</v>
      </c>
      <c r="J6">
        <v>1084.049</v>
      </c>
      <c r="K6">
        <v>896.947</v>
      </c>
      <c r="L6">
        <f>J6-K6</f>
        <v>187.10199999999998</v>
      </c>
      <c r="M6" s="1" t="s">
        <v>256</v>
      </c>
      <c r="N6" s="5"/>
      <c r="O6" s="3">
        <v>0</v>
      </c>
      <c r="P6">
        <v>1109.664</v>
      </c>
      <c r="Q6">
        <v>896.947</v>
      </c>
      <c r="R6">
        <f>P6-Q6</f>
        <v>212.71699999999998</v>
      </c>
      <c r="S6" s="1"/>
      <c r="T6" s="5"/>
      <c r="U6" s="3">
        <v>0</v>
      </c>
      <c r="V6">
        <v>1144.527</v>
      </c>
      <c r="W6">
        <v>915.88</v>
      </c>
      <c r="X6">
        <f>V6-W6</f>
        <v>228.64700000000005</v>
      </c>
      <c r="Y6" s="1"/>
      <c r="Z6" s="5"/>
      <c r="AA6" s="3">
        <v>0</v>
      </c>
      <c r="AB6">
        <v>1106.316</v>
      </c>
      <c r="AC6">
        <v>915.88</v>
      </c>
      <c r="AD6">
        <f>AB6-AC6</f>
        <v>190.43600000000004</v>
      </c>
      <c r="AE6" s="1"/>
      <c r="AF6" s="5"/>
      <c r="AG6" s="3">
        <v>0</v>
      </c>
      <c r="AH6">
        <v>1113.6010000000001</v>
      </c>
      <c r="AI6">
        <v>915.88</v>
      </c>
      <c r="AJ6">
        <f>AH6-AI6</f>
        <v>197.72100000000012</v>
      </c>
      <c r="AK6" s="1"/>
      <c r="AL6" s="5"/>
      <c r="AM6" s="3">
        <v>0</v>
      </c>
      <c r="AN6">
        <v>1096.5999999999999</v>
      </c>
      <c r="AO6">
        <v>915.88</v>
      </c>
      <c r="AP6">
        <f>AN6-AO6</f>
        <v>180.71999999999991</v>
      </c>
      <c r="AQ6" s="1"/>
      <c r="AR6" s="5"/>
      <c r="AS6" s="3">
        <v>0</v>
      </c>
      <c r="AT6">
        <v>1099.3309999999999</v>
      </c>
      <c r="AU6">
        <v>913.04499999999996</v>
      </c>
      <c r="AV6">
        <f>AT6-AU6</f>
        <v>186.28599999999994</v>
      </c>
      <c r="AW6" s="1" t="s">
        <v>257</v>
      </c>
      <c r="AX6" s="5"/>
      <c r="AY6" s="3">
        <v>0</v>
      </c>
      <c r="AZ6">
        <v>1115.277</v>
      </c>
      <c r="BA6">
        <v>913.04499999999996</v>
      </c>
      <c r="BB6">
        <f>AZ6-BA6</f>
        <v>202.23200000000008</v>
      </c>
      <c r="BC6" s="1"/>
      <c r="BD6" s="5"/>
    </row>
    <row r="7" spans="1:56" x14ac:dyDescent="0.25">
      <c r="A7" s="11"/>
      <c r="B7" s="1">
        <v>2</v>
      </c>
      <c r="C7" s="3">
        <v>5</v>
      </c>
      <c r="D7">
        <v>1050.097</v>
      </c>
      <c r="E7">
        <v>895.29600000000005</v>
      </c>
      <c r="F7">
        <f t="shared" ref="F7:F70" si="0">D7-E7</f>
        <v>154.80099999999993</v>
      </c>
      <c r="G7" s="1"/>
      <c r="H7" s="5"/>
      <c r="I7" s="3">
        <v>5</v>
      </c>
      <c r="J7">
        <v>1047.5039999999999</v>
      </c>
      <c r="K7">
        <v>895.29600000000005</v>
      </c>
      <c r="L7">
        <f t="shared" ref="L7:L70" si="1">J7-K7</f>
        <v>152.20799999999986</v>
      </c>
      <c r="M7" s="1"/>
      <c r="N7" s="5"/>
      <c r="O7" s="3">
        <v>5</v>
      </c>
      <c r="P7">
        <v>1090.144</v>
      </c>
      <c r="Q7">
        <v>895.29600000000005</v>
      </c>
      <c r="R7">
        <f t="shared" ref="R7:R70" si="2">P7-Q7</f>
        <v>194.84799999999996</v>
      </c>
      <c r="S7" s="1"/>
      <c r="T7" s="5"/>
      <c r="U7" s="3">
        <v>5</v>
      </c>
      <c r="V7">
        <v>1110.9069999999999</v>
      </c>
      <c r="W7">
        <v>921.46500000000003</v>
      </c>
      <c r="X7">
        <f t="shared" ref="X7:X70" si="3">V7-W7</f>
        <v>189.44199999999989</v>
      </c>
      <c r="Y7" s="1"/>
      <c r="Z7" s="5"/>
      <c r="AA7" s="3">
        <v>5</v>
      </c>
      <c r="AB7">
        <v>1071.818</v>
      </c>
      <c r="AC7">
        <v>921.46500000000003</v>
      </c>
      <c r="AD7">
        <f t="shared" ref="AD7:AD70" si="4">AB7-AC7</f>
        <v>150.35299999999995</v>
      </c>
      <c r="AE7" s="1"/>
      <c r="AF7" s="5"/>
      <c r="AG7" s="3">
        <v>5</v>
      </c>
      <c r="AH7">
        <v>1064.72</v>
      </c>
      <c r="AI7">
        <v>921.46500000000003</v>
      </c>
      <c r="AJ7">
        <f t="shared" ref="AJ7:AJ70" si="5">AH7-AI7</f>
        <v>143.255</v>
      </c>
      <c r="AK7" s="1"/>
      <c r="AL7" s="5"/>
      <c r="AM7" s="3">
        <v>5</v>
      </c>
      <c r="AN7">
        <v>1057.4069999999999</v>
      </c>
      <c r="AO7">
        <v>921.46500000000003</v>
      </c>
      <c r="AP7">
        <f t="shared" ref="AP7:AP70" si="6">AN7-AO7</f>
        <v>135.94199999999989</v>
      </c>
      <c r="AQ7" s="1"/>
      <c r="AR7" s="5"/>
      <c r="AS7" s="3">
        <v>5</v>
      </c>
      <c r="AT7">
        <v>1044.5319999999999</v>
      </c>
      <c r="AU7">
        <v>906.94100000000003</v>
      </c>
      <c r="AV7">
        <f t="shared" ref="AV7:AV70" si="7">AT7-AU7</f>
        <v>137.59099999999989</v>
      </c>
      <c r="AW7" s="1"/>
      <c r="AX7" s="5"/>
      <c r="AY7" s="3">
        <v>5</v>
      </c>
      <c r="AZ7">
        <v>1059.405</v>
      </c>
      <c r="BA7">
        <v>906.94100000000003</v>
      </c>
      <c r="BB7">
        <f t="shared" ref="BB7:BB70" si="8">AZ7-BA7</f>
        <v>152.46399999999994</v>
      </c>
      <c r="BC7" s="1"/>
      <c r="BD7" s="5"/>
    </row>
    <row r="8" spans="1:56" x14ac:dyDescent="0.25">
      <c r="A8" s="11"/>
      <c r="B8" s="1">
        <v>3</v>
      </c>
      <c r="C8" s="3">
        <v>10</v>
      </c>
      <c r="D8">
        <v>1046.4190000000001</v>
      </c>
      <c r="E8">
        <v>894.14800000000002</v>
      </c>
      <c r="F8">
        <f t="shared" si="0"/>
        <v>152.27100000000007</v>
      </c>
      <c r="H8" s="4">
        <v>140</v>
      </c>
      <c r="I8" s="3">
        <v>10</v>
      </c>
      <c r="J8">
        <v>1043.3309999999999</v>
      </c>
      <c r="K8">
        <v>894.14800000000002</v>
      </c>
      <c r="L8">
        <f t="shared" si="1"/>
        <v>149.18299999999988</v>
      </c>
      <c r="M8" s="1"/>
      <c r="N8" s="4">
        <v>115</v>
      </c>
      <c r="O8" s="3">
        <v>10</v>
      </c>
      <c r="P8">
        <v>1086.979</v>
      </c>
      <c r="Q8">
        <v>894.14800000000002</v>
      </c>
      <c r="R8">
        <f t="shared" si="2"/>
        <v>192.83100000000002</v>
      </c>
      <c r="S8" s="1"/>
      <c r="T8" s="4">
        <v>155</v>
      </c>
      <c r="U8" s="3">
        <v>10</v>
      </c>
      <c r="V8">
        <v>1090.336</v>
      </c>
      <c r="W8">
        <v>918.01400000000001</v>
      </c>
      <c r="X8">
        <f t="shared" si="3"/>
        <v>172.322</v>
      </c>
      <c r="Z8" s="4">
        <v>105</v>
      </c>
      <c r="AA8" s="3">
        <v>10</v>
      </c>
      <c r="AB8">
        <v>1064.7190000000001</v>
      </c>
      <c r="AC8">
        <v>918.01400000000001</v>
      </c>
      <c r="AD8">
        <f t="shared" si="4"/>
        <v>146.70500000000004</v>
      </c>
      <c r="AE8" s="1"/>
      <c r="AF8" s="4">
        <v>95</v>
      </c>
      <c r="AG8" s="3">
        <v>10</v>
      </c>
      <c r="AH8">
        <v>1057.0329999999999</v>
      </c>
      <c r="AI8">
        <v>918.01400000000001</v>
      </c>
      <c r="AJ8">
        <f t="shared" si="5"/>
        <v>139.01899999999989</v>
      </c>
      <c r="AK8" s="1"/>
      <c r="AL8" s="4"/>
      <c r="AM8" s="3">
        <v>10</v>
      </c>
      <c r="AN8">
        <v>1040.6949999999999</v>
      </c>
      <c r="AO8">
        <v>918.01400000000001</v>
      </c>
      <c r="AP8">
        <f t="shared" si="6"/>
        <v>122.68099999999993</v>
      </c>
      <c r="AQ8" s="1"/>
      <c r="AR8" s="4">
        <v>110</v>
      </c>
      <c r="AS8" s="3">
        <v>10</v>
      </c>
      <c r="AT8">
        <v>1053.2270000000001</v>
      </c>
      <c r="AU8">
        <v>912.49</v>
      </c>
      <c r="AV8">
        <f t="shared" si="7"/>
        <v>140.73700000000008</v>
      </c>
      <c r="AX8" s="4">
        <v>120</v>
      </c>
      <c r="AY8" s="3">
        <v>10</v>
      </c>
      <c r="AZ8">
        <v>1059.4970000000001</v>
      </c>
      <c r="BA8">
        <v>912.49</v>
      </c>
      <c r="BB8">
        <f t="shared" si="8"/>
        <v>147.00700000000006</v>
      </c>
      <c r="BC8" s="1"/>
      <c r="BD8" s="4">
        <v>110</v>
      </c>
    </row>
    <row r="9" spans="1:56" x14ac:dyDescent="0.25">
      <c r="A9" s="11"/>
      <c r="B9" s="1">
        <v>4</v>
      </c>
      <c r="C9" s="3">
        <v>15</v>
      </c>
      <c r="D9">
        <v>1036.2739999999999</v>
      </c>
      <c r="E9">
        <v>888.16099999999994</v>
      </c>
      <c r="F9">
        <f t="shared" si="0"/>
        <v>148.11299999999994</v>
      </c>
      <c r="H9" s="1"/>
      <c r="I9" s="3">
        <v>15</v>
      </c>
      <c r="J9">
        <v>1040.19</v>
      </c>
      <c r="K9">
        <v>888.16099999999994</v>
      </c>
      <c r="L9">
        <f t="shared" si="1"/>
        <v>152.02900000000011</v>
      </c>
      <c r="M9" s="1"/>
      <c r="N9" s="1"/>
      <c r="O9" s="3">
        <v>15</v>
      </c>
      <c r="P9">
        <v>1090.0650000000001</v>
      </c>
      <c r="Q9">
        <v>888.16099999999994</v>
      </c>
      <c r="R9">
        <f t="shared" si="2"/>
        <v>201.90400000000011</v>
      </c>
      <c r="S9" s="1"/>
      <c r="T9" s="1"/>
      <c r="U9" s="3">
        <v>15</v>
      </c>
      <c r="V9">
        <v>1072.655</v>
      </c>
      <c r="W9">
        <v>911.36500000000001</v>
      </c>
      <c r="X9">
        <f t="shared" si="3"/>
        <v>161.28999999999996</v>
      </c>
      <c r="Z9" s="1">
        <v>115</v>
      </c>
      <c r="AA9" s="3">
        <v>15</v>
      </c>
      <c r="AB9">
        <v>1061.45</v>
      </c>
      <c r="AC9">
        <v>911.36500000000001</v>
      </c>
      <c r="AD9">
        <f t="shared" si="4"/>
        <v>150.08500000000004</v>
      </c>
      <c r="AE9" s="1"/>
      <c r="AF9" s="27">
        <v>100</v>
      </c>
      <c r="AG9" s="3">
        <v>15</v>
      </c>
      <c r="AH9">
        <v>1059.0409999999999</v>
      </c>
      <c r="AI9">
        <v>911.36500000000001</v>
      </c>
      <c r="AJ9">
        <f t="shared" si="5"/>
        <v>147.67599999999993</v>
      </c>
      <c r="AK9" s="1"/>
      <c r="AL9" s="1"/>
      <c r="AM9" s="3">
        <v>15</v>
      </c>
      <c r="AN9">
        <v>1029.0409999999999</v>
      </c>
      <c r="AO9">
        <v>911.36500000000001</v>
      </c>
      <c r="AP9">
        <f t="shared" si="6"/>
        <v>117.67599999999993</v>
      </c>
      <c r="AQ9" s="1"/>
      <c r="AR9" s="1"/>
      <c r="AS9" s="3">
        <v>15</v>
      </c>
      <c r="AT9">
        <v>1036.828</v>
      </c>
      <c r="AU9">
        <v>899.23699999999997</v>
      </c>
      <c r="AV9">
        <f t="shared" si="7"/>
        <v>137.59100000000001</v>
      </c>
      <c r="AX9" s="1">
        <v>135</v>
      </c>
      <c r="AY9" s="3">
        <v>15</v>
      </c>
      <c r="AZ9">
        <v>1038.329</v>
      </c>
      <c r="BA9">
        <v>899.23699999999997</v>
      </c>
      <c r="BB9">
        <f t="shared" si="8"/>
        <v>139.09199999999998</v>
      </c>
      <c r="BC9" s="1"/>
      <c r="BD9" s="27">
        <v>105</v>
      </c>
    </row>
    <row r="10" spans="1:56" x14ac:dyDescent="0.25">
      <c r="A10" s="11"/>
      <c r="B10" s="1">
        <v>5</v>
      </c>
      <c r="C10" s="3">
        <v>20</v>
      </c>
      <c r="D10">
        <v>1043.2070000000001</v>
      </c>
      <c r="E10">
        <v>887.71900000000005</v>
      </c>
      <c r="F10">
        <f t="shared" si="0"/>
        <v>155.48800000000006</v>
      </c>
      <c r="H10" s="1"/>
      <c r="I10" s="3">
        <v>20</v>
      </c>
      <c r="J10">
        <v>1053.492</v>
      </c>
      <c r="K10">
        <v>887.71900000000005</v>
      </c>
      <c r="L10">
        <f t="shared" si="1"/>
        <v>165.77299999999991</v>
      </c>
      <c r="M10" s="1"/>
      <c r="N10" s="1"/>
      <c r="O10" s="3">
        <v>20</v>
      </c>
      <c r="P10">
        <v>1106.9000000000001</v>
      </c>
      <c r="Q10">
        <v>887.71900000000005</v>
      </c>
      <c r="R10">
        <f t="shared" si="2"/>
        <v>219.18100000000004</v>
      </c>
      <c r="S10" s="1"/>
      <c r="T10" s="1"/>
      <c r="U10" s="3">
        <v>20</v>
      </c>
      <c r="V10">
        <v>1068.6210000000001</v>
      </c>
      <c r="W10">
        <v>907.96400000000006</v>
      </c>
      <c r="X10">
        <f t="shared" si="3"/>
        <v>160.65700000000004</v>
      </c>
      <c r="Z10" s="1"/>
      <c r="AA10" s="3">
        <v>20</v>
      </c>
      <c r="AB10">
        <v>1053.953</v>
      </c>
      <c r="AC10">
        <v>907.96400000000006</v>
      </c>
      <c r="AD10">
        <f t="shared" si="4"/>
        <v>145.98899999999992</v>
      </c>
      <c r="AE10" s="1"/>
      <c r="AF10" s="1"/>
      <c r="AG10" s="3">
        <v>20</v>
      </c>
      <c r="AH10">
        <v>1073.914</v>
      </c>
      <c r="AI10">
        <v>907.96400000000006</v>
      </c>
      <c r="AJ10">
        <f t="shared" si="5"/>
        <v>165.94999999999993</v>
      </c>
      <c r="AK10" s="1"/>
      <c r="AL10" s="1"/>
      <c r="AM10" s="3">
        <v>20</v>
      </c>
      <c r="AN10">
        <v>1025.385</v>
      </c>
      <c r="AO10">
        <v>907.96400000000006</v>
      </c>
      <c r="AP10">
        <f t="shared" si="6"/>
        <v>117.42099999999994</v>
      </c>
      <c r="AQ10" s="1"/>
      <c r="AR10" s="1"/>
      <c r="AS10" s="3">
        <v>20</v>
      </c>
      <c r="AT10">
        <v>1042.1610000000001</v>
      </c>
      <c r="AU10">
        <v>895.81700000000001</v>
      </c>
      <c r="AV10">
        <f t="shared" si="7"/>
        <v>146.34400000000005</v>
      </c>
      <c r="AX10" s="1"/>
      <c r="AY10" s="3">
        <v>20</v>
      </c>
      <c r="AZ10">
        <v>1032.7739999999999</v>
      </c>
      <c r="BA10">
        <v>895.81700000000001</v>
      </c>
      <c r="BB10">
        <f t="shared" si="8"/>
        <v>136.95699999999988</v>
      </c>
      <c r="BC10" s="1"/>
      <c r="BD10" s="1"/>
    </row>
    <row r="11" spans="1:56" x14ac:dyDescent="0.25">
      <c r="A11" s="11"/>
      <c r="B11" s="1">
        <v>6</v>
      </c>
      <c r="C11" s="3">
        <v>25</v>
      </c>
      <c r="D11">
        <v>1045.682</v>
      </c>
      <c r="E11">
        <v>891.19</v>
      </c>
      <c r="F11">
        <f t="shared" si="0"/>
        <v>154.49199999999996</v>
      </c>
      <c r="H11" s="1"/>
      <c r="I11" s="3">
        <v>25</v>
      </c>
      <c r="J11">
        <v>1079.1500000000001</v>
      </c>
      <c r="K11">
        <v>891.19</v>
      </c>
      <c r="L11">
        <f t="shared" si="1"/>
        <v>187.96000000000004</v>
      </c>
      <c r="M11" s="1"/>
      <c r="N11" s="1"/>
      <c r="O11" s="3">
        <v>25</v>
      </c>
      <c r="P11">
        <v>1132.509</v>
      </c>
      <c r="Q11">
        <v>891.19</v>
      </c>
      <c r="R11">
        <f t="shared" si="2"/>
        <v>241.31899999999996</v>
      </c>
      <c r="S11" s="1"/>
      <c r="T11" s="1"/>
      <c r="U11" s="3">
        <v>25</v>
      </c>
      <c r="V11">
        <v>1076.7280000000001</v>
      </c>
      <c r="W11">
        <v>914.58299999999997</v>
      </c>
      <c r="X11">
        <f t="shared" si="3"/>
        <v>162.1450000000001</v>
      </c>
      <c r="Z11" s="1"/>
      <c r="AA11" s="3">
        <v>25</v>
      </c>
      <c r="AB11">
        <v>1062.94</v>
      </c>
      <c r="AC11">
        <v>914.58299999999997</v>
      </c>
      <c r="AD11">
        <f t="shared" si="4"/>
        <v>148.35700000000008</v>
      </c>
      <c r="AE11" s="1"/>
      <c r="AF11" s="1"/>
      <c r="AG11" s="3">
        <v>25</v>
      </c>
      <c r="AH11">
        <v>1112.6980000000001</v>
      </c>
      <c r="AI11">
        <v>914.58299999999997</v>
      </c>
      <c r="AJ11">
        <f t="shared" si="5"/>
        <v>198.11500000000012</v>
      </c>
      <c r="AK11" s="1"/>
      <c r="AL11" s="1"/>
      <c r="AM11" s="3">
        <v>25</v>
      </c>
      <c r="AN11">
        <v>1037.829</v>
      </c>
      <c r="AO11">
        <v>914.58299999999997</v>
      </c>
      <c r="AP11">
        <f t="shared" si="6"/>
        <v>123.24599999999998</v>
      </c>
      <c r="AQ11" s="1" t="s">
        <v>262</v>
      </c>
      <c r="AR11" s="1"/>
      <c r="AS11" s="3">
        <v>25</v>
      </c>
      <c r="AT11">
        <v>1065.336</v>
      </c>
      <c r="AU11">
        <v>895.596</v>
      </c>
      <c r="AV11">
        <f t="shared" si="7"/>
        <v>169.74</v>
      </c>
      <c r="AX11" s="1"/>
      <c r="AY11" s="3">
        <v>25</v>
      </c>
      <c r="AZ11">
        <v>1038.25</v>
      </c>
      <c r="BA11">
        <v>895.596</v>
      </c>
      <c r="BB11">
        <f t="shared" si="8"/>
        <v>142.654</v>
      </c>
      <c r="BC11" s="1"/>
      <c r="BD11" s="1"/>
    </row>
    <row r="12" spans="1:56" x14ac:dyDescent="0.25">
      <c r="A12" s="11"/>
      <c r="B12" s="1">
        <v>7</v>
      </c>
      <c r="C12" s="3">
        <v>30</v>
      </c>
      <c r="D12">
        <v>1054.5719999999999</v>
      </c>
      <c r="E12">
        <v>897.61500000000001</v>
      </c>
      <c r="F12">
        <f t="shared" si="0"/>
        <v>156.95699999999988</v>
      </c>
      <c r="H12" s="1"/>
      <c r="I12" s="3">
        <v>30</v>
      </c>
      <c r="J12">
        <v>1109.6130000000001</v>
      </c>
      <c r="K12">
        <v>897.61500000000001</v>
      </c>
      <c r="L12">
        <f t="shared" si="1"/>
        <v>211.99800000000005</v>
      </c>
      <c r="M12" s="1"/>
      <c r="N12" s="1"/>
      <c r="O12" s="3">
        <v>30</v>
      </c>
      <c r="P12">
        <v>1154.865</v>
      </c>
      <c r="Q12">
        <v>897.61500000000001</v>
      </c>
      <c r="R12">
        <f t="shared" si="2"/>
        <v>257.25</v>
      </c>
      <c r="S12" s="1"/>
      <c r="T12" s="1"/>
      <c r="U12" s="3">
        <v>30</v>
      </c>
      <c r="V12">
        <v>1090.4880000000001</v>
      </c>
      <c r="W12">
        <v>917.53300000000002</v>
      </c>
      <c r="X12">
        <f t="shared" si="3"/>
        <v>172.95500000000004</v>
      </c>
      <c r="Z12" s="1"/>
      <c r="AA12" s="3">
        <v>30</v>
      </c>
      <c r="AB12">
        <v>1067.127</v>
      </c>
      <c r="AC12">
        <v>917.53300000000002</v>
      </c>
      <c r="AD12">
        <f t="shared" si="4"/>
        <v>149.59399999999994</v>
      </c>
      <c r="AE12" s="1"/>
      <c r="AF12" s="1"/>
      <c r="AG12" s="3">
        <v>30</v>
      </c>
      <c r="AH12">
        <v>1158.2</v>
      </c>
      <c r="AI12">
        <v>917.53300000000002</v>
      </c>
      <c r="AJ12">
        <f t="shared" si="5"/>
        <v>240.66700000000003</v>
      </c>
      <c r="AK12" s="1"/>
      <c r="AL12" s="1"/>
      <c r="AM12" s="3">
        <v>30</v>
      </c>
      <c r="AN12">
        <v>1045.6959999999999</v>
      </c>
      <c r="AO12">
        <v>917.53300000000002</v>
      </c>
      <c r="AP12">
        <f t="shared" si="6"/>
        <v>128.1629999999999</v>
      </c>
      <c r="AQ12" s="1"/>
      <c r="AR12" s="1"/>
      <c r="AS12" s="3">
        <v>30</v>
      </c>
      <c r="AT12">
        <v>1100.154</v>
      </c>
      <c r="AU12">
        <v>904.60500000000002</v>
      </c>
      <c r="AV12">
        <f t="shared" si="7"/>
        <v>195.54899999999998</v>
      </c>
      <c r="AX12" s="1"/>
      <c r="AY12" s="3">
        <v>30</v>
      </c>
      <c r="AZ12">
        <v>1055.0350000000001</v>
      </c>
      <c r="BA12">
        <v>904.60500000000002</v>
      </c>
      <c r="BB12">
        <f t="shared" si="8"/>
        <v>150.43000000000006</v>
      </c>
      <c r="BC12" s="1" t="s">
        <v>260</v>
      </c>
      <c r="BD12" s="1"/>
    </row>
    <row r="13" spans="1:56" x14ac:dyDescent="0.25">
      <c r="A13" s="11"/>
      <c r="B13" s="1">
        <v>8</v>
      </c>
      <c r="C13" s="3">
        <v>35</v>
      </c>
      <c r="D13">
        <v>1059.921</v>
      </c>
      <c r="E13">
        <v>895.70699999999999</v>
      </c>
      <c r="F13">
        <f t="shared" si="0"/>
        <v>164.21400000000006</v>
      </c>
      <c r="H13" s="1"/>
      <c r="I13" s="3">
        <v>35</v>
      </c>
      <c r="J13">
        <v>1135.1489999999999</v>
      </c>
      <c r="K13">
        <v>895.70699999999999</v>
      </c>
      <c r="L13">
        <f t="shared" si="1"/>
        <v>239.44199999999989</v>
      </c>
      <c r="M13" s="1"/>
      <c r="N13" s="1"/>
      <c r="O13" s="3">
        <v>35</v>
      </c>
      <c r="P13">
        <v>1162.2280000000001</v>
      </c>
      <c r="Q13">
        <v>895.70699999999999</v>
      </c>
      <c r="R13">
        <f t="shared" si="2"/>
        <v>266.52100000000007</v>
      </c>
      <c r="S13" s="1"/>
      <c r="T13" s="1"/>
      <c r="U13" s="3">
        <v>35</v>
      </c>
      <c r="V13">
        <v>1093.0509999999999</v>
      </c>
      <c r="W13">
        <v>918.06500000000005</v>
      </c>
      <c r="X13">
        <f t="shared" si="3"/>
        <v>174.98599999999988</v>
      </c>
      <c r="Z13" s="1"/>
      <c r="AA13" s="3">
        <v>35</v>
      </c>
      <c r="AB13">
        <v>1066.8050000000001</v>
      </c>
      <c r="AC13">
        <v>918.06500000000005</v>
      </c>
      <c r="AD13">
        <f t="shared" si="4"/>
        <v>148.74</v>
      </c>
      <c r="AE13" s="1"/>
      <c r="AF13" s="1"/>
      <c r="AG13" s="3">
        <v>35</v>
      </c>
      <c r="AH13">
        <v>1187.335</v>
      </c>
      <c r="AI13">
        <v>918.06500000000005</v>
      </c>
      <c r="AJ13">
        <f t="shared" si="5"/>
        <v>269.27</v>
      </c>
      <c r="AK13" s="1"/>
      <c r="AL13" s="1"/>
      <c r="AM13" s="3">
        <v>35</v>
      </c>
      <c r="AN13">
        <v>1051.6130000000001</v>
      </c>
      <c r="AO13">
        <v>918.06500000000005</v>
      </c>
      <c r="AP13">
        <f t="shared" si="6"/>
        <v>133.548</v>
      </c>
      <c r="AQ13" s="1"/>
      <c r="AR13" s="1"/>
      <c r="AS13" s="3">
        <v>35</v>
      </c>
      <c r="AT13">
        <v>1139.357</v>
      </c>
      <c r="AU13">
        <v>913.524</v>
      </c>
      <c r="AV13">
        <f t="shared" si="7"/>
        <v>225.83299999999997</v>
      </c>
      <c r="AX13" s="1"/>
      <c r="AY13" s="3">
        <v>35</v>
      </c>
      <c r="AZ13">
        <v>1074.471</v>
      </c>
      <c r="BA13">
        <v>913.524</v>
      </c>
      <c r="BB13">
        <f t="shared" si="8"/>
        <v>160.947</v>
      </c>
      <c r="BC13" s="1"/>
      <c r="BD13" s="1"/>
    </row>
    <row r="14" spans="1:56" x14ac:dyDescent="0.25">
      <c r="A14" s="11"/>
      <c r="B14" s="1">
        <v>9</v>
      </c>
      <c r="C14" s="3">
        <v>40</v>
      </c>
      <c r="D14">
        <v>1064.7190000000001</v>
      </c>
      <c r="E14">
        <v>896.101</v>
      </c>
      <c r="F14">
        <f t="shared" si="0"/>
        <v>168.61800000000005</v>
      </c>
      <c r="H14" s="1"/>
      <c r="I14" s="3">
        <v>40</v>
      </c>
      <c r="J14">
        <v>1165.877</v>
      </c>
      <c r="K14">
        <v>896.101</v>
      </c>
      <c r="L14">
        <f t="shared" si="1"/>
        <v>269.77599999999995</v>
      </c>
      <c r="M14" s="1"/>
      <c r="N14" s="1"/>
      <c r="O14" s="3">
        <v>40</v>
      </c>
      <c r="P14">
        <v>1173.817</v>
      </c>
      <c r="Q14">
        <v>896.101</v>
      </c>
      <c r="R14">
        <f t="shared" si="2"/>
        <v>277.71600000000001</v>
      </c>
      <c r="S14" s="1"/>
      <c r="T14" s="1"/>
      <c r="U14" s="3">
        <v>40</v>
      </c>
      <c r="V14">
        <v>1088.6880000000001</v>
      </c>
      <c r="W14">
        <v>913.53899999999999</v>
      </c>
      <c r="X14">
        <f t="shared" si="3"/>
        <v>175.14900000000011</v>
      </c>
      <c r="Y14" t="s">
        <v>257</v>
      </c>
      <c r="Z14" s="1"/>
      <c r="AA14" s="3">
        <v>40</v>
      </c>
      <c r="AB14">
        <v>1054.9580000000001</v>
      </c>
      <c r="AC14">
        <v>913.53899999999999</v>
      </c>
      <c r="AD14">
        <f t="shared" si="4"/>
        <v>141.4190000000001</v>
      </c>
      <c r="AE14" s="1"/>
      <c r="AF14" s="1"/>
      <c r="AG14" s="3">
        <v>40</v>
      </c>
      <c r="AH14">
        <v>1212.9459999999999</v>
      </c>
      <c r="AI14">
        <v>913.53899999999999</v>
      </c>
      <c r="AJ14">
        <f t="shared" si="5"/>
        <v>299.40699999999993</v>
      </c>
      <c r="AK14" s="1"/>
      <c r="AL14" s="1"/>
      <c r="AM14" s="3">
        <v>40</v>
      </c>
      <c r="AN14">
        <v>1053.652</v>
      </c>
      <c r="AO14">
        <v>913.53899999999999</v>
      </c>
      <c r="AP14">
        <f t="shared" si="6"/>
        <v>140.11300000000006</v>
      </c>
      <c r="AQ14" s="1"/>
      <c r="AR14" s="1"/>
      <c r="AS14" s="3">
        <v>40</v>
      </c>
      <c r="AT14">
        <v>1147.6199999999999</v>
      </c>
      <c r="AU14">
        <v>896.20299999999997</v>
      </c>
      <c r="AV14">
        <f t="shared" si="7"/>
        <v>251.41699999999992</v>
      </c>
      <c r="AX14" s="1"/>
      <c r="AY14" s="3">
        <v>40</v>
      </c>
      <c r="AZ14">
        <v>1056.479</v>
      </c>
      <c r="BA14">
        <v>896.20299999999997</v>
      </c>
      <c r="BB14">
        <f t="shared" si="8"/>
        <v>160.27600000000007</v>
      </c>
      <c r="BC14" s="1"/>
      <c r="BD14" s="1"/>
    </row>
    <row r="15" spans="1:56" x14ac:dyDescent="0.25">
      <c r="A15" s="11"/>
      <c r="B15" s="1">
        <v>10</v>
      </c>
      <c r="C15" s="3">
        <v>45</v>
      </c>
      <c r="D15">
        <v>1051.98</v>
      </c>
      <c r="E15">
        <v>886.71100000000001</v>
      </c>
      <c r="F15">
        <f t="shared" si="0"/>
        <v>165.26900000000001</v>
      </c>
      <c r="H15" s="1"/>
      <c r="I15" s="3">
        <v>45</v>
      </c>
      <c r="J15">
        <v>1173.5119999999999</v>
      </c>
      <c r="K15">
        <v>886.71100000000001</v>
      </c>
      <c r="L15">
        <f t="shared" si="1"/>
        <v>286.80099999999993</v>
      </c>
      <c r="M15" s="1"/>
      <c r="N15" s="1"/>
      <c r="O15" s="3">
        <v>45</v>
      </c>
      <c r="P15">
        <v>1166.1479999999999</v>
      </c>
      <c r="Q15">
        <v>886.71100000000001</v>
      </c>
      <c r="R15">
        <f t="shared" si="2"/>
        <v>279.4369999999999</v>
      </c>
      <c r="S15" s="1"/>
      <c r="T15" s="1"/>
      <c r="U15" s="3">
        <v>45</v>
      </c>
      <c r="V15">
        <v>1076.914</v>
      </c>
      <c r="W15">
        <v>904.29300000000001</v>
      </c>
      <c r="X15">
        <f t="shared" si="3"/>
        <v>172.62099999999998</v>
      </c>
      <c r="Z15" s="1"/>
      <c r="AA15" s="3">
        <v>45</v>
      </c>
      <c r="AB15">
        <v>1039.6479999999999</v>
      </c>
      <c r="AC15">
        <v>904.29300000000001</v>
      </c>
      <c r="AD15">
        <f t="shared" si="4"/>
        <v>135.3549999999999</v>
      </c>
      <c r="AE15" s="1"/>
      <c r="AF15" s="1"/>
      <c r="AG15" s="3">
        <v>45</v>
      </c>
      <c r="AH15">
        <v>1216.4949999999999</v>
      </c>
      <c r="AI15">
        <v>904.29300000000001</v>
      </c>
      <c r="AJ15">
        <f t="shared" si="5"/>
        <v>312.20199999999988</v>
      </c>
      <c r="AK15" s="1"/>
      <c r="AL15" s="1"/>
      <c r="AM15" s="3">
        <v>45</v>
      </c>
      <c r="AN15">
        <v>1052.19</v>
      </c>
      <c r="AO15">
        <v>904.29300000000001</v>
      </c>
      <c r="AP15">
        <f t="shared" si="6"/>
        <v>147.89700000000005</v>
      </c>
      <c r="AQ15" s="1"/>
      <c r="AR15" s="1"/>
      <c r="AS15" s="3">
        <v>45</v>
      </c>
      <c r="AT15">
        <v>1166.6010000000001</v>
      </c>
      <c r="AU15">
        <v>893.57899999999995</v>
      </c>
      <c r="AV15">
        <f t="shared" si="7"/>
        <v>273.02200000000016</v>
      </c>
      <c r="AX15" s="1"/>
      <c r="AY15" s="3">
        <v>45</v>
      </c>
      <c r="AZ15">
        <v>1058.9580000000001</v>
      </c>
      <c r="BA15">
        <v>893.57899999999995</v>
      </c>
      <c r="BB15">
        <f t="shared" si="8"/>
        <v>165.37900000000013</v>
      </c>
      <c r="BC15" s="1"/>
      <c r="BD15" s="1"/>
    </row>
    <row r="16" spans="1:56" x14ac:dyDescent="0.25">
      <c r="A16" s="11"/>
      <c r="B16" s="1">
        <v>11</v>
      </c>
      <c r="C16" s="3">
        <v>50</v>
      </c>
      <c r="D16">
        <v>1069.3130000000001</v>
      </c>
      <c r="E16">
        <v>887.95299999999997</v>
      </c>
      <c r="F16">
        <f t="shared" si="0"/>
        <v>181.36000000000013</v>
      </c>
      <c r="H16" s="1"/>
      <c r="I16" s="3">
        <v>50</v>
      </c>
      <c r="J16">
        <v>1194.375</v>
      </c>
      <c r="K16">
        <v>887.95299999999997</v>
      </c>
      <c r="L16">
        <f t="shared" si="1"/>
        <v>306.42200000000003</v>
      </c>
      <c r="M16" s="1"/>
      <c r="N16" s="1"/>
      <c r="O16" s="3">
        <v>50</v>
      </c>
      <c r="P16">
        <v>1176.702</v>
      </c>
      <c r="Q16">
        <v>887.95299999999997</v>
      </c>
      <c r="R16">
        <f t="shared" si="2"/>
        <v>288.74900000000002</v>
      </c>
      <c r="S16" s="1"/>
      <c r="T16" s="1"/>
      <c r="U16" s="3">
        <v>50</v>
      </c>
      <c r="V16">
        <v>1090.1510000000001</v>
      </c>
      <c r="W16">
        <v>907.85799999999995</v>
      </c>
      <c r="X16">
        <f t="shared" si="3"/>
        <v>182.29300000000012</v>
      </c>
      <c r="Z16" s="1"/>
      <c r="AA16" s="3">
        <v>50</v>
      </c>
      <c r="AB16">
        <v>1050.3889999999999</v>
      </c>
      <c r="AC16">
        <v>907.85799999999995</v>
      </c>
      <c r="AD16">
        <f t="shared" si="4"/>
        <v>142.53099999999995</v>
      </c>
      <c r="AE16" s="1"/>
      <c r="AF16" s="1"/>
      <c r="AG16" s="3">
        <v>50</v>
      </c>
      <c r="AH16">
        <v>1227.9590000000001</v>
      </c>
      <c r="AI16">
        <v>907.85799999999995</v>
      </c>
      <c r="AJ16">
        <f t="shared" si="5"/>
        <v>320.10100000000011</v>
      </c>
      <c r="AK16" s="1"/>
      <c r="AL16" s="1"/>
      <c r="AM16" s="3">
        <v>50</v>
      </c>
      <c r="AN16">
        <v>1076.05</v>
      </c>
      <c r="AO16">
        <v>907.85799999999995</v>
      </c>
      <c r="AP16">
        <f t="shared" si="6"/>
        <v>168.19200000000001</v>
      </c>
      <c r="AQ16" s="1"/>
      <c r="AR16" s="1"/>
      <c r="AS16" s="3">
        <v>50</v>
      </c>
      <c r="AT16">
        <v>1196.8610000000001</v>
      </c>
      <c r="AU16">
        <v>896.28300000000002</v>
      </c>
      <c r="AV16">
        <f t="shared" si="7"/>
        <v>300.57800000000009</v>
      </c>
      <c r="AX16" s="1"/>
      <c r="AY16" s="3">
        <v>50</v>
      </c>
      <c r="AZ16">
        <v>1067.953</v>
      </c>
      <c r="BA16">
        <v>896.28300000000002</v>
      </c>
      <c r="BB16">
        <f t="shared" si="8"/>
        <v>171.66999999999996</v>
      </c>
      <c r="BC16" s="1"/>
      <c r="BD16" s="1"/>
    </row>
    <row r="17" spans="1:56" x14ac:dyDescent="0.25">
      <c r="A17" s="11"/>
      <c r="B17" s="1">
        <v>12</v>
      </c>
      <c r="C17" s="3">
        <v>55</v>
      </c>
      <c r="D17">
        <v>1072.664</v>
      </c>
      <c r="E17">
        <v>884.92600000000004</v>
      </c>
      <c r="F17">
        <f t="shared" si="0"/>
        <v>187.73799999999994</v>
      </c>
      <c r="G17" t="s">
        <v>253</v>
      </c>
      <c r="H17" s="1"/>
      <c r="I17" s="3">
        <v>55</v>
      </c>
      <c r="J17">
        <v>1207.1849999999999</v>
      </c>
      <c r="K17">
        <v>884.92600000000004</v>
      </c>
      <c r="L17">
        <f t="shared" si="1"/>
        <v>322.2589999999999</v>
      </c>
      <c r="M17" s="1"/>
      <c r="N17" s="1"/>
      <c r="O17" s="3">
        <v>55</v>
      </c>
      <c r="P17">
        <v>1177.1489999999999</v>
      </c>
      <c r="Q17">
        <v>884.92600000000004</v>
      </c>
      <c r="R17">
        <f t="shared" si="2"/>
        <v>292.22299999999984</v>
      </c>
      <c r="S17" s="1"/>
      <c r="T17" s="1"/>
      <c r="U17" s="3">
        <v>55</v>
      </c>
      <c r="V17">
        <v>1087.2059999999999</v>
      </c>
      <c r="W17">
        <v>902.21799999999996</v>
      </c>
      <c r="X17">
        <f t="shared" si="3"/>
        <v>184.98799999999994</v>
      </c>
      <c r="Z17" s="1"/>
      <c r="AA17" s="3">
        <v>55</v>
      </c>
      <c r="AB17">
        <v>1046.7349999999999</v>
      </c>
      <c r="AC17">
        <v>902.21799999999996</v>
      </c>
      <c r="AD17">
        <f t="shared" si="4"/>
        <v>144.51699999999994</v>
      </c>
      <c r="AE17" s="1" t="s">
        <v>260</v>
      </c>
      <c r="AF17" s="1"/>
      <c r="AG17" s="3">
        <v>55</v>
      </c>
      <c r="AH17">
        <v>1222.6479999999999</v>
      </c>
      <c r="AI17">
        <v>902.21799999999996</v>
      </c>
      <c r="AJ17">
        <f t="shared" si="5"/>
        <v>320.42999999999995</v>
      </c>
      <c r="AK17" s="1"/>
      <c r="AL17" s="1"/>
      <c r="AM17" s="3">
        <v>55</v>
      </c>
      <c r="AN17">
        <v>1093.4970000000001</v>
      </c>
      <c r="AO17">
        <v>902.21799999999996</v>
      </c>
      <c r="AP17">
        <f t="shared" si="6"/>
        <v>191.27900000000011</v>
      </c>
      <c r="AQ17" s="1"/>
      <c r="AR17" s="1"/>
      <c r="AS17" s="3">
        <v>55</v>
      </c>
      <c r="AT17">
        <v>1226.557</v>
      </c>
      <c r="AU17">
        <v>893.70699999999999</v>
      </c>
      <c r="AV17">
        <f t="shared" si="7"/>
        <v>332.85</v>
      </c>
      <c r="AX17" s="1"/>
      <c r="AY17" s="3">
        <v>55</v>
      </c>
      <c r="AZ17">
        <v>1081.357</v>
      </c>
      <c r="BA17">
        <v>893.70699999999999</v>
      </c>
      <c r="BB17">
        <f t="shared" si="8"/>
        <v>187.64999999999998</v>
      </c>
      <c r="BC17" s="1"/>
      <c r="BD17" s="1"/>
    </row>
    <row r="18" spans="1:56" x14ac:dyDescent="0.25">
      <c r="A18" s="11"/>
      <c r="B18" s="1">
        <v>13</v>
      </c>
      <c r="C18" s="3">
        <v>60</v>
      </c>
      <c r="D18">
        <v>1084.8230000000001</v>
      </c>
      <c r="E18">
        <v>890.30399999999997</v>
      </c>
      <c r="F18">
        <f t="shared" si="0"/>
        <v>194.51900000000012</v>
      </c>
      <c r="H18" s="1"/>
      <c r="I18" s="3">
        <v>60</v>
      </c>
      <c r="J18">
        <v>1222.0119999999999</v>
      </c>
      <c r="K18">
        <v>890.30399999999997</v>
      </c>
      <c r="L18">
        <f t="shared" si="1"/>
        <v>331.70799999999997</v>
      </c>
      <c r="M18" s="1"/>
      <c r="N18" s="1"/>
      <c r="O18" s="3">
        <v>60</v>
      </c>
      <c r="P18">
        <v>1198.271</v>
      </c>
      <c r="Q18">
        <v>890.30399999999997</v>
      </c>
      <c r="R18">
        <f t="shared" si="2"/>
        <v>307.96699999999998</v>
      </c>
      <c r="S18" s="1"/>
      <c r="T18" s="1"/>
      <c r="U18" s="3">
        <v>60</v>
      </c>
      <c r="V18">
        <v>1108.3009999999999</v>
      </c>
      <c r="W18">
        <v>910.55399999999997</v>
      </c>
      <c r="X18">
        <f t="shared" si="3"/>
        <v>197.74699999999996</v>
      </c>
      <c r="Z18" s="1"/>
      <c r="AA18" s="3">
        <v>60</v>
      </c>
      <c r="AB18">
        <v>1060.0889999999999</v>
      </c>
      <c r="AC18">
        <v>910.55399999999997</v>
      </c>
      <c r="AD18">
        <f t="shared" si="4"/>
        <v>149.53499999999997</v>
      </c>
      <c r="AE18" s="1"/>
      <c r="AF18" s="1"/>
      <c r="AG18" s="3">
        <v>60</v>
      </c>
      <c r="AH18">
        <v>1264.5260000000001</v>
      </c>
      <c r="AI18">
        <v>910.55399999999997</v>
      </c>
      <c r="AJ18">
        <f t="shared" si="5"/>
        <v>353.97200000000009</v>
      </c>
      <c r="AK18" s="1"/>
      <c r="AL18" s="1"/>
      <c r="AM18" s="3">
        <v>60</v>
      </c>
      <c r="AN18">
        <v>1133.259</v>
      </c>
      <c r="AO18">
        <v>910.55399999999997</v>
      </c>
      <c r="AP18">
        <f t="shared" si="6"/>
        <v>222.70500000000004</v>
      </c>
      <c r="AQ18" s="1"/>
      <c r="AR18" s="1"/>
      <c r="AS18" s="3">
        <v>60</v>
      </c>
      <c r="AT18">
        <v>1247.3489999999999</v>
      </c>
      <c r="AU18">
        <v>893.173</v>
      </c>
      <c r="AV18">
        <f t="shared" si="7"/>
        <v>354.17599999999993</v>
      </c>
      <c r="AX18" s="1"/>
      <c r="AY18" s="3">
        <v>60</v>
      </c>
      <c r="AZ18">
        <v>1095.473</v>
      </c>
      <c r="BA18">
        <v>893.173</v>
      </c>
      <c r="BB18">
        <f t="shared" si="8"/>
        <v>202.29999999999995</v>
      </c>
      <c r="BC18" s="1"/>
      <c r="BD18" s="1"/>
    </row>
    <row r="19" spans="1:56" x14ac:dyDescent="0.25">
      <c r="A19" s="11"/>
      <c r="B19" s="1">
        <v>14</v>
      </c>
      <c r="C19" s="26">
        <v>65</v>
      </c>
      <c r="D19">
        <v>1088.252</v>
      </c>
      <c r="E19">
        <v>889.34199999999998</v>
      </c>
      <c r="F19">
        <f t="shared" si="0"/>
        <v>198.90999999999997</v>
      </c>
      <c r="H19" s="1"/>
      <c r="I19" s="26">
        <v>65</v>
      </c>
      <c r="J19">
        <v>1223.8920000000001</v>
      </c>
      <c r="K19">
        <v>889.34199999999998</v>
      </c>
      <c r="L19">
        <f t="shared" si="1"/>
        <v>334.55000000000007</v>
      </c>
      <c r="M19" s="1"/>
      <c r="N19" s="1"/>
      <c r="O19" s="26">
        <v>65</v>
      </c>
      <c r="P19">
        <v>1209.6130000000001</v>
      </c>
      <c r="Q19">
        <v>889.34199999999998</v>
      </c>
      <c r="R19">
        <f t="shared" si="2"/>
        <v>320.27100000000007</v>
      </c>
      <c r="S19" s="1"/>
      <c r="T19" s="1"/>
      <c r="U19" s="26">
        <v>65</v>
      </c>
      <c r="V19">
        <v>1126.538</v>
      </c>
      <c r="W19">
        <v>914.10500000000002</v>
      </c>
      <c r="X19">
        <f t="shared" si="3"/>
        <v>212.43299999999999</v>
      </c>
      <c r="Z19" s="1"/>
      <c r="AA19" s="26">
        <v>65</v>
      </c>
      <c r="AB19">
        <v>1068.502</v>
      </c>
      <c r="AC19">
        <v>914.10500000000002</v>
      </c>
      <c r="AD19">
        <f t="shared" si="4"/>
        <v>154.39699999999993</v>
      </c>
      <c r="AE19" s="1"/>
      <c r="AF19" s="1"/>
      <c r="AG19" s="26">
        <v>65</v>
      </c>
      <c r="AH19">
        <v>1291.0329999999999</v>
      </c>
      <c r="AI19">
        <v>914.10500000000002</v>
      </c>
      <c r="AJ19">
        <f t="shared" si="5"/>
        <v>376.92799999999988</v>
      </c>
      <c r="AK19" s="1"/>
      <c r="AL19" s="1"/>
      <c r="AM19" s="26">
        <v>65</v>
      </c>
      <c r="AN19">
        <v>1167.1510000000001</v>
      </c>
      <c r="AO19">
        <v>914.10500000000002</v>
      </c>
      <c r="AP19">
        <f t="shared" si="6"/>
        <v>253.04600000000005</v>
      </c>
      <c r="AQ19" s="1"/>
      <c r="AR19" s="1"/>
      <c r="AS19" s="26">
        <v>65</v>
      </c>
      <c r="AT19">
        <v>1332.491</v>
      </c>
      <c r="AU19">
        <v>880.69899999999996</v>
      </c>
      <c r="AV19">
        <f t="shared" si="7"/>
        <v>451.79200000000003</v>
      </c>
      <c r="AX19" s="1"/>
      <c r="AY19" s="26">
        <v>65</v>
      </c>
      <c r="AZ19">
        <v>1181.0709999999999</v>
      </c>
      <c r="BA19">
        <v>880.69899999999996</v>
      </c>
      <c r="BB19">
        <f t="shared" si="8"/>
        <v>300.37199999999996</v>
      </c>
      <c r="BC19" s="1"/>
      <c r="BD19" s="1"/>
    </row>
    <row r="20" spans="1:56" x14ac:dyDescent="0.25">
      <c r="A20" s="11"/>
      <c r="B20" s="1">
        <v>15</v>
      </c>
      <c r="C20" s="26">
        <v>80</v>
      </c>
      <c r="D20">
        <v>1236.2840000000001</v>
      </c>
      <c r="E20">
        <v>888.24900000000002</v>
      </c>
      <c r="F20">
        <f t="shared" si="0"/>
        <v>348.03500000000008</v>
      </c>
      <c r="H20" s="1"/>
      <c r="I20" s="26">
        <v>80</v>
      </c>
      <c r="J20">
        <v>1303.165</v>
      </c>
      <c r="K20">
        <v>888.24900000000002</v>
      </c>
      <c r="L20">
        <f t="shared" si="1"/>
        <v>414.91599999999994</v>
      </c>
      <c r="M20" s="1"/>
      <c r="N20" s="1"/>
      <c r="O20" s="26">
        <v>80</v>
      </c>
      <c r="P20">
        <v>1270.415</v>
      </c>
      <c r="Q20">
        <v>888.24900000000002</v>
      </c>
      <c r="R20">
        <f t="shared" si="2"/>
        <v>382.16599999999994</v>
      </c>
      <c r="S20" s="1"/>
      <c r="T20" s="1"/>
      <c r="U20" s="26">
        <v>80</v>
      </c>
      <c r="V20">
        <v>1185.662</v>
      </c>
      <c r="W20">
        <v>895.37699999999995</v>
      </c>
      <c r="X20">
        <f t="shared" si="3"/>
        <v>290.28500000000008</v>
      </c>
      <c r="Z20" s="1"/>
      <c r="AA20" s="26">
        <v>80</v>
      </c>
      <c r="AB20">
        <v>1123.096</v>
      </c>
      <c r="AC20">
        <v>895.37699999999995</v>
      </c>
      <c r="AD20">
        <f t="shared" si="4"/>
        <v>227.71900000000005</v>
      </c>
      <c r="AE20" s="1"/>
      <c r="AF20" s="1"/>
      <c r="AG20" s="26">
        <v>80</v>
      </c>
      <c r="AH20">
        <v>1307.828</v>
      </c>
      <c r="AI20">
        <v>895.37699999999995</v>
      </c>
      <c r="AJ20">
        <f t="shared" si="5"/>
        <v>412.45100000000002</v>
      </c>
      <c r="AK20" s="1"/>
      <c r="AL20" s="1"/>
      <c r="AM20" s="26">
        <v>80</v>
      </c>
      <c r="AN20">
        <v>1308.8489999999999</v>
      </c>
      <c r="AO20">
        <v>895.37699999999995</v>
      </c>
      <c r="AP20">
        <f t="shared" si="6"/>
        <v>413.47199999999998</v>
      </c>
      <c r="AQ20" s="1"/>
      <c r="AR20" s="1"/>
      <c r="AS20" s="26">
        <v>80</v>
      </c>
      <c r="AT20">
        <v>1305.471</v>
      </c>
      <c r="AU20">
        <v>892.32600000000002</v>
      </c>
      <c r="AV20">
        <f t="shared" si="7"/>
        <v>413.14499999999998</v>
      </c>
      <c r="AX20" s="1"/>
      <c r="AY20" s="26">
        <v>80</v>
      </c>
      <c r="AZ20">
        <v>1168.3989999999999</v>
      </c>
      <c r="BA20">
        <v>892.32600000000002</v>
      </c>
      <c r="BB20">
        <f t="shared" si="8"/>
        <v>276.07299999999987</v>
      </c>
      <c r="BC20" s="1"/>
      <c r="BD20" s="1"/>
    </row>
    <row r="21" spans="1:56" x14ac:dyDescent="0.25">
      <c r="A21" s="11"/>
      <c r="B21" s="1">
        <v>16</v>
      </c>
      <c r="C21" s="3">
        <v>85</v>
      </c>
      <c r="D21">
        <v>1203.9480000000001</v>
      </c>
      <c r="E21">
        <v>888.23599999999999</v>
      </c>
      <c r="F21">
        <f t="shared" si="0"/>
        <v>315.7120000000001</v>
      </c>
      <c r="H21" s="1"/>
      <c r="I21" s="3">
        <v>85</v>
      </c>
      <c r="J21">
        <v>1250.46</v>
      </c>
      <c r="K21">
        <v>888.23599999999999</v>
      </c>
      <c r="L21">
        <f t="shared" si="1"/>
        <v>362.22400000000005</v>
      </c>
      <c r="M21" s="1"/>
      <c r="N21" s="1"/>
      <c r="O21" s="3">
        <v>85</v>
      </c>
      <c r="P21">
        <v>1228.3240000000001</v>
      </c>
      <c r="Q21">
        <v>888.23599999999999</v>
      </c>
      <c r="R21">
        <f t="shared" si="2"/>
        <v>340.08800000000008</v>
      </c>
      <c r="S21" s="1"/>
      <c r="T21" s="1"/>
      <c r="U21" s="3">
        <v>85</v>
      </c>
      <c r="V21">
        <v>1158.296</v>
      </c>
      <c r="W21">
        <v>899.255</v>
      </c>
      <c r="X21">
        <f t="shared" si="3"/>
        <v>259.04100000000005</v>
      </c>
      <c r="Z21" s="1"/>
      <c r="AA21" s="3">
        <v>85</v>
      </c>
      <c r="AB21">
        <v>1099.627</v>
      </c>
      <c r="AC21">
        <v>899.255</v>
      </c>
      <c r="AD21">
        <f t="shared" si="4"/>
        <v>200.37199999999996</v>
      </c>
      <c r="AE21" s="1"/>
      <c r="AF21" s="1"/>
      <c r="AG21" s="3">
        <v>85</v>
      </c>
      <c r="AH21">
        <v>1258.848</v>
      </c>
      <c r="AI21">
        <v>899.255</v>
      </c>
      <c r="AJ21">
        <f t="shared" si="5"/>
        <v>359.59299999999996</v>
      </c>
      <c r="AK21" s="1"/>
      <c r="AL21" s="1"/>
      <c r="AM21" s="3">
        <v>85</v>
      </c>
      <c r="AN21">
        <v>1274.954</v>
      </c>
      <c r="AO21">
        <v>899.255</v>
      </c>
      <c r="AP21">
        <f t="shared" si="6"/>
        <v>375.69899999999996</v>
      </c>
      <c r="AQ21" s="1"/>
      <c r="AR21" s="1"/>
      <c r="AS21" s="3">
        <v>85</v>
      </c>
      <c r="AT21">
        <v>1292.1320000000001</v>
      </c>
      <c r="AU21">
        <v>885.11300000000006</v>
      </c>
      <c r="AV21">
        <f t="shared" si="7"/>
        <v>407.01900000000001</v>
      </c>
      <c r="AX21" s="1"/>
      <c r="AY21" s="3">
        <v>85</v>
      </c>
      <c r="AZ21">
        <v>1160.2439999999999</v>
      </c>
      <c r="BA21">
        <v>885.11300000000006</v>
      </c>
      <c r="BB21">
        <f t="shared" si="8"/>
        <v>275.13099999999986</v>
      </c>
      <c r="BC21" s="1"/>
      <c r="BD21" s="1"/>
    </row>
    <row r="22" spans="1:56" x14ac:dyDescent="0.25">
      <c r="A22" s="11"/>
      <c r="B22" s="1">
        <v>17</v>
      </c>
      <c r="C22" s="3">
        <v>90</v>
      </c>
      <c r="D22">
        <v>1233.509</v>
      </c>
      <c r="E22">
        <v>887.66899999999998</v>
      </c>
      <c r="F22">
        <f t="shared" si="0"/>
        <v>345.84000000000003</v>
      </c>
      <c r="H22" s="1"/>
      <c r="I22" s="3">
        <v>90</v>
      </c>
      <c r="J22">
        <v>1237.742</v>
      </c>
      <c r="K22">
        <v>887.66899999999998</v>
      </c>
      <c r="L22">
        <f t="shared" si="1"/>
        <v>350.07299999999998</v>
      </c>
      <c r="M22" s="1"/>
      <c r="N22" s="1"/>
      <c r="O22" s="3">
        <v>90</v>
      </c>
      <c r="P22">
        <v>1235.3810000000001</v>
      </c>
      <c r="Q22">
        <v>887.66899999999998</v>
      </c>
      <c r="R22">
        <f t="shared" si="2"/>
        <v>347.7120000000001</v>
      </c>
      <c r="S22" s="1"/>
      <c r="T22" s="1"/>
      <c r="U22" s="3">
        <v>90</v>
      </c>
      <c r="V22">
        <v>1170.452</v>
      </c>
      <c r="W22">
        <v>897.13900000000001</v>
      </c>
      <c r="X22">
        <f t="shared" si="3"/>
        <v>273.31299999999999</v>
      </c>
      <c r="Z22" s="1"/>
      <c r="AA22" s="3">
        <v>90</v>
      </c>
      <c r="AB22">
        <v>1118.5440000000001</v>
      </c>
      <c r="AC22">
        <v>897.13900000000001</v>
      </c>
      <c r="AD22">
        <f t="shared" si="4"/>
        <v>221.40500000000009</v>
      </c>
      <c r="AE22" s="1"/>
      <c r="AF22" s="1"/>
      <c r="AG22" s="3">
        <v>90</v>
      </c>
      <c r="AH22">
        <v>1244.1199999999999</v>
      </c>
      <c r="AI22">
        <v>897.13900000000001</v>
      </c>
      <c r="AJ22">
        <f t="shared" si="5"/>
        <v>346.98099999999988</v>
      </c>
      <c r="AK22" s="1"/>
      <c r="AL22" s="1"/>
      <c r="AM22" s="3">
        <v>90</v>
      </c>
      <c r="AN22">
        <v>1267.5260000000001</v>
      </c>
      <c r="AO22">
        <v>897.13900000000001</v>
      </c>
      <c r="AP22">
        <f t="shared" si="6"/>
        <v>370.38700000000006</v>
      </c>
      <c r="AQ22" s="1"/>
      <c r="AR22" s="1"/>
      <c r="AS22" s="3">
        <v>90</v>
      </c>
      <c r="AT22">
        <v>1286.3050000000001</v>
      </c>
      <c r="AU22">
        <v>889.86</v>
      </c>
      <c r="AV22">
        <f t="shared" si="7"/>
        <v>396.44500000000005</v>
      </c>
      <c r="AX22" s="1"/>
      <c r="AY22" s="3">
        <v>90</v>
      </c>
      <c r="AZ22">
        <v>1178.4059999999999</v>
      </c>
      <c r="BA22">
        <v>889.86</v>
      </c>
      <c r="BB22">
        <f t="shared" si="8"/>
        <v>288.54599999999994</v>
      </c>
      <c r="BC22" s="1"/>
      <c r="BD22" s="1"/>
    </row>
    <row r="23" spans="1:56" x14ac:dyDescent="0.25">
      <c r="A23" s="11"/>
      <c r="B23" s="1">
        <v>18</v>
      </c>
      <c r="C23" s="3">
        <v>95</v>
      </c>
      <c r="D23">
        <v>1260.92</v>
      </c>
      <c r="E23">
        <v>883.82399999999996</v>
      </c>
      <c r="F23">
        <f t="shared" si="0"/>
        <v>377.09600000000012</v>
      </c>
      <c r="H23" s="1"/>
      <c r="I23" s="3">
        <v>95</v>
      </c>
      <c r="J23">
        <v>1228.665</v>
      </c>
      <c r="K23">
        <v>883.82399999999996</v>
      </c>
      <c r="L23">
        <f t="shared" si="1"/>
        <v>344.84100000000001</v>
      </c>
      <c r="M23" s="1"/>
      <c r="N23" s="1"/>
      <c r="O23" s="3">
        <v>95</v>
      </c>
      <c r="P23">
        <v>1220.837</v>
      </c>
      <c r="Q23">
        <v>883.82399999999996</v>
      </c>
      <c r="R23">
        <f t="shared" si="2"/>
        <v>337.01300000000003</v>
      </c>
      <c r="S23" s="1" t="s">
        <v>257</v>
      </c>
      <c r="T23" s="1"/>
      <c r="U23" s="3">
        <v>95</v>
      </c>
      <c r="V23">
        <v>1190.2059999999999</v>
      </c>
      <c r="W23">
        <v>900.41800000000001</v>
      </c>
      <c r="X23">
        <f t="shared" si="3"/>
        <v>289.7879999999999</v>
      </c>
      <c r="Z23" s="1"/>
      <c r="AA23" s="3">
        <v>95</v>
      </c>
      <c r="AB23">
        <v>1151.3019999999999</v>
      </c>
      <c r="AC23">
        <v>900.41800000000001</v>
      </c>
      <c r="AD23">
        <f t="shared" si="4"/>
        <v>250.8839999999999</v>
      </c>
      <c r="AE23" s="1"/>
      <c r="AF23" s="1"/>
      <c r="AG23" s="3">
        <v>95</v>
      </c>
      <c r="AH23">
        <v>1235.0039999999999</v>
      </c>
      <c r="AI23">
        <v>900.41800000000001</v>
      </c>
      <c r="AJ23">
        <f t="shared" si="5"/>
        <v>334.5859999999999</v>
      </c>
      <c r="AK23" s="1"/>
      <c r="AL23" s="1"/>
      <c r="AM23" s="3">
        <v>95</v>
      </c>
      <c r="AN23">
        <v>1295.6210000000001</v>
      </c>
      <c r="AO23">
        <v>900.41800000000001</v>
      </c>
      <c r="AP23">
        <f t="shared" si="6"/>
        <v>395.20300000000009</v>
      </c>
      <c r="AQ23" s="1"/>
      <c r="AR23" s="1"/>
      <c r="AS23" s="3">
        <v>95</v>
      </c>
      <c r="AT23">
        <v>1295.2919999999999</v>
      </c>
      <c r="AU23">
        <v>898.03399999999999</v>
      </c>
      <c r="AV23">
        <f t="shared" si="7"/>
        <v>397.25799999999992</v>
      </c>
      <c r="AX23" s="1"/>
      <c r="AY23" s="3">
        <v>95</v>
      </c>
      <c r="AZ23">
        <v>1210.8710000000001</v>
      </c>
      <c r="BA23">
        <v>898.03399999999999</v>
      </c>
      <c r="BB23">
        <f t="shared" si="8"/>
        <v>312.8370000000001</v>
      </c>
      <c r="BC23" s="1"/>
      <c r="BD23" s="1"/>
    </row>
    <row r="24" spans="1:56" x14ac:dyDescent="0.25">
      <c r="A24" s="11"/>
      <c r="B24" s="1">
        <v>19</v>
      </c>
      <c r="C24" s="3">
        <v>100</v>
      </c>
      <c r="D24">
        <v>1280.963</v>
      </c>
      <c r="E24">
        <v>884.23500000000001</v>
      </c>
      <c r="F24">
        <f t="shared" si="0"/>
        <v>396.72799999999995</v>
      </c>
      <c r="H24" s="1"/>
      <c r="I24" s="3">
        <v>100</v>
      </c>
      <c r="J24">
        <v>1238.32</v>
      </c>
      <c r="K24">
        <v>884.23500000000001</v>
      </c>
      <c r="L24">
        <f t="shared" si="1"/>
        <v>354.08499999999992</v>
      </c>
      <c r="M24" s="1"/>
      <c r="N24" s="1"/>
      <c r="O24" s="3">
        <v>100</v>
      </c>
      <c r="P24">
        <v>1224.7090000000001</v>
      </c>
      <c r="Q24">
        <v>884.23500000000001</v>
      </c>
      <c r="R24">
        <f t="shared" si="2"/>
        <v>340.47400000000005</v>
      </c>
      <c r="S24" s="1"/>
      <c r="T24" s="1"/>
      <c r="U24" s="3">
        <v>100</v>
      </c>
      <c r="V24">
        <v>1189.028</v>
      </c>
      <c r="W24">
        <v>895.64499999999998</v>
      </c>
      <c r="X24">
        <f t="shared" si="3"/>
        <v>293.38300000000004</v>
      </c>
      <c r="Z24" s="1"/>
      <c r="AA24" s="3">
        <v>100</v>
      </c>
      <c r="AB24">
        <v>1177.0409999999999</v>
      </c>
      <c r="AC24">
        <v>895.64499999999998</v>
      </c>
      <c r="AD24">
        <f t="shared" si="4"/>
        <v>281.39599999999996</v>
      </c>
      <c r="AE24" s="1"/>
      <c r="AF24" s="1"/>
      <c r="AG24" s="3">
        <v>100</v>
      </c>
      <c r="AH24">
        <v>1225.9870000000001</v>
      </c>
      <c r="AI24">
        <v>895.64499999999998</v>
      </c>
      <c r="AJ24">
        <f t="shared" si="5"/>
        <v>330.3420000000001</v>
      </c>
      <c r="AK24" s="1"/>
      <c r="AL24" s="1"/>
      <c r="AM24" s="3">
        <v>100</v>
      </c>
      <c r="AN24">
        <v>1298.4490000000001</v>
      </c>
      <c r="AO24">
        <v>895.64499999999998</v>
      </c>
      <c r="AP24">
        <f t="shared" si="6"/>
        <v>402.80400000000009</v>
      </c>
      <c r="AQ24" s="1"/>
      <c r="AR24" s="1"/>
      <c r="AS24" s="3">
        <v>100</v>
      </c>
      <c r="AT24">
        <v>1298.0509999999999</v>
      </c>
      <c r="AU24">
        <v>897.44200000000001</v>
      </c>
      <c r="AV24">
        <f t="shared" si="7"/>
        <v>400.60899999999992</v>
      </c>
      <c r="AX24" s="1"/>
      <c r="AY24" s="3">
        <v>100</v>
      </c>
      <c r="AZ24">
        <v>1221.873</v>
      </c>
      <c r="BA24">
        <v>897.44200000000001</v>
      </c>
      <c r="BB24">
        <f t="shared" si="8"/>
        <v>324.43100000000004</v>
      </c>
      <c r="BC24" s="1"/>
      <c r="BD24" s="1"/>
    </row>
    <row r="25" spans="1:56" x14ac:dyDescent="0.25">
      <c r="A25" s="11"/>
      <c r="B25" s="1">
        <v>20</v>
      </c>
      <c r="C25" s="3">
        <v>105</v>
      </c>
      <c r="D25">
        <v>1320.9559999999999</v>
      </c>
      <c r="E25">
        <v>886.59299999999996</v>
      </c>
      <c r="F25">
        <f t="shared" si="0"/>
        <v>434.36299999999994</v>
      </c>
      <c r="H25" s="1"/>
      <c r="I25" s="3">
        <v>105</v>
      </c>
      <c r="J25">
        <v>1237.788</v>
      </c>
      <c r="K25">
        <v>886.59299999999996</v>
      </c>
      <c r="L25">
        <f t="shared" si="1"/>
        <v>351.19500000000005</v>
      </c>
      <c r="M25" s="1"/>
      <c r="N25" s="1"/>
      <c r="O25" s="3">
        <v>105</v>
      </c>
      <c r="P25">
        <v>1226.4480000000001</v>
      </c>
      <c r="Q25">
        <v>886.59299999999996</v>
      </c>
      <c r="R25">
        <f t="shared" si="2"/>
        <v>339.85500000000013</v>
      </c>
      <c r="S25" s="1"/>
      <c r="T25" s="1"/>
      <c r="U25" s="3">
        <v>105</v>
      </c>
      <c r="V25">
        <v>1219.145</v>
      </c>
      <c r="W25">
        <v>897.52800000000002</v>
      </c>
      <c r="X25">
        <f t="shared" si="3"/>
        <v>321.61699999999996</v>
      </c>
      <c r="Z25" s="1"/>
      <c r="AA25" s="3">
        <v>105</v>
      </c>
      <c r="AB25">
        <v>1204.278</v>
      </c>
      <c r="AC25">
        <v>897.52800000000002</v>
      </c>
      <c r="AD25">
        <f t="shared" si="4"/>
        <v>306.75</v>
      </c>
      <c r="AE25" s="1"/>
      <c r="AF25" s="1"/>
      <c r="AG25" s="3">
        <v>105</v>
      </c>
      <c r="AH25">
        <v>1219.9100000000001</v>
      </c>
      <c r="AI25">
        <v>897.52800000000002</v>
      </c>
      <c r="AJ25">
        <f t="shared" si="5"/>
        <v>322.38200000000006</v>
      </c>
      <c r="AK25" s="1"/>
      <c r="AL25" s="1"/>
      <c r="AM25" s="3">
        <v>105</v>
      </c>
      <c r="AN25">
        <v>1294.2650000000001</v>
      </c>
      <c r="AO25">
        <v>897.52800000000002</v>
      </c>
      <c r="AP25">
        <f t="shared" si="6"/>
        <v>396.73700000000008</v>
      </c>
      <c r="AQ25" s="1"/>
      <c r="AR25" s="1"/>
      <c r="AS25" s="3">
        <v>105</v>
      </c>
      <c r="AT25">
        <v>1275.8779999999999</v>
      </c>
      <c r="AU25">
        <v>884.97199999999998</v>
      </c>
      <c r="AV25">
        <f t="shared" si="7"/>
        <v>390.90599999999995</v>
      </c>
      <c r="AX25" s="1"/>
      <c r="AY25" s="3">
        <v>105</v>
      </c>
      <c r="AZ25">
        <v>1212.2280000000001</v>
      </c>
      <c r="BA25">
        <v>884.97199999999998</v>
      </c>
      <c r="BB25">
        <f t="shared" si="8"/>
        <v>327.25600000000009</v>
      </c>
      <c r="BC25" s="1"/>
      <c r="BD25" s="1"/>
    </row>
    <row r="26" spans="1:56" x14ac:dyDescent="0.25">
      <c r="A26" s="11"/>
      <c r="B26" s="1">
        <v>21</v>
      </c>
      <c r="C26" s="3">
        <v>110</v>
      </c>
      <c r="D26">
        <v>1330.011</v>
      </c>
      <c r="E26">
        <v>885.53599999999994</v>
      </c>
      <c r="F26">
        <f t="shared" si="0"/>
        <v>444.47500000000002</v>
      </c>
      <c r="H26" s="1"/>
      <c r="I26" s="3">
        <v>110</v>
      </c>
      <c r="J26">
        <v>1230.759</v>
      </c>
      <c r="K26">
        <v>885.53599999999994</v>
      </c>
      <c r="L26">
        <f t="shared" si="1"/>
        <v>345.22300000000007</v>
      </c>
      <c r="M26" s="1"/>
      <c r="N26" s="1"/>
      <c r="O26" s="3">
        <v>110</v>
      </c>
      <c r="P26">
        <v>1225.4570000000001</v>
      </c>
      <c r="Q26">
        <v>885.53599999999994</v>
      </c>
      <c r="R26">
        <f t="shared" si="2"/>
        <v>339.92100000000016</v>
      </c>
      <c r="S26" s="1"/>
      <c r="T26" s="1"/>
      <c r="U26" s="3">
        <v>110</v>
      </c>
      <c r="V26">
        <v>1224.7929999999999</v>
      </c>
      <c r="W26">
        <v>897.09199999999998</v>
      </c>
      <c r="X26">
        <f t="shared" si="3"/>
        <v>327.70099999999991</v>
      </c>
      <c r="Z26" s="1"/>
      <c r="AA26" s="3">
        <v>110</v>
      </c>
      <c r="AB26">
        <v>1217.0889999999999</v>
      </c>
      <c r="AC26">
        <v>897.09199999999998</v>
      </c>
      <c r="AD26">
        <f t="shared" si="4"/>
        <v>319.99699999999996</v>
      </c>
      <c r="AE26" s="1"/>
      <c r="AF26" s="1"/>
      <c r="AG26" s="3">
        <v>110</v>
      </c>
      <c r="AH26">
        <v>1209.9269999999999</v>
      </c>
      <c r="AI26">
        <v>897.09199999999998</v>
      </c>
      <c r="AJ26">
        <f t="shared" si="5"/>
        <v>312.83499999999992</v>
      </c>
      <c r="AK26" s="1"/>
      <c r="AL26" s="1"/>
      <c r="AM26" s="3">
        <v>110</v>
      </c>
      <c r="AN26">
        <v>1302.057</v>
      </c>
      <c r="AO26">
        <v>897.09199999999998</v>
      </c>
      <c r="AP26">
        <f t="shared" si="6"/>
        <v>404.96500000000003</v>
      </c>
      <c r="AQ26" s="1"/>
      <c r="AR26" s="1"/>
      <c r="AS26" s="3">
        <v>110</v>
      </c>
      <c r="AT26">
        <v>1278.5409999999999</v>
      </c>
      <c r="AU26">
        <v>887.73900000000003</v>
      </c>
      <c r="AV26">
        <f t="shared" si="7"/>
        <v>390.80199999999991</v>
      </c>
      <c r="AX26" s="1"/>
      <c r="AY26" s="3">
        <v>110</v>
      </c>
      <c r="AZ26">
        <v>1240.9559999999999</v>
      </c>
      <c r="BA26">
        <v>887.73900000000003</v>
      </c>
      <c r="BB26">
        <f t="shared" si="8"/>
        <v>353.21699999999987</v>
      </c>
      <c r="BC26" s="1"/>
      <c r="BD26" s="1"/>
    </row>
    <row r="27" spans="1:56" x14ac:dyDescent="0.25">
      <c r="A27" s="11"/>
      <c r="B27" s="1">
        <v>22</v>
      </c>
      <c r="C27" s="3">
        <v>115</v>
      </c>
      <c r="D27">
        <v>1316.414</v>
      </c>
      <c r="E27">
        <v>876.39700000000005</v>
      </c>
      <c r="F27">
        <f t="shared" si="0"/>
        <v>440.01699999999994</v>
      </c>
      <c r="H27" s="1"/>
      <c r="I27" s="3">
        <v>115</v>
      </c>
      <c r="J27">
        <v>1218.6220000000001</v>
      </c>
      <c r="K27">
        <v>876.39700000000005</v>
      </c>
      <c r="L27">
        <f t="shared" si="1"/>
        <v>342.22500000000002</v>
      </c>
      <c r="M27" s="1" t="s">
        <v>254</v>
      </c>
      <c r="N27" s="1"/>
      <c r="O27" s="3">
        <v>115</v>
      </c>
      <c r="P27">
        <v>1203.328</v>
      </c>
      <c r="Q27">
        <v>876.39700000000005</v>
      </c>
      <c r="R27">
        <f t="shared" si="2"/>
        <v>326.93099999999993</v>
      </c>
      <c r="S27" s="1"/>
      <c r="T27" s="1"/>
      <c r="U27" s="3">
        <v>115</v>
      </c>
      <c r="V27">
        <v>1214.845</v>
      </c>
      <c r="W27">
        <v>891.61500000000001</v>
      </c>
      <c r="X27">
        <f t="shared" si="3"/>
        <v>323.23</v>
      </c>
      <c r="Z27" s="1"/>
      <c r="AA27" s="3">
        <v>115</v>
      </c>
      <c r="AB27">
        <v>1215.402</v>
      </c>
      <c r="AC27">
        <v>891.61500000000001</v>
      </c>
      <c r="AD27">
        <f t="shared" si="4"/>
        <v>323.78700000000003</v>
      </c>
      <c r="AE27" s="1"/>
      <c r="AF27" s="1"/>
      <c r="AG27" s="3">
        <v>115</v>
      </c>
      <c r="AH27">
        <v>1192.0050000000001</v>
      </c>
      <c r="AI27">
        <v>891.61500000000001</v>
      </c>
      <c r="AJ27">
        <f t="shared" si="5"/>
        <v>300.3900000000001</v>
      </c>
      <c r="AK27" s="1"/>
      <c r="AL27" s="1"/>
      <c r="AM27" s="3">
        <v>115</v>
      </c>
      <c r="AN27">
        <v>1277.8209999999999</v>
      </c>
      <c r="AO27">
        <v>891.61500000000001</v>
      </c>
      <c r="AP27">
        <f t="shared" si="6"/>
        <v>386.2059999999999</v>
      </c>
      <c r="AQ27" s="1"/>
      <c r="AR27" s="1"/>
      <c r="AS27" s="3">
        <v>115</v>
      </c>
      <c r="AT27">
        <v>1277.752</v>
      </c>
      <c r="AU27">
        <v>886.17200000000003</v>
      </c>
      <c r="AV27">
        <f t="shared" si="7"/>
        <v>391.57999999999993</v>
      </c>
      <c r="AX27" s="1"/>
      <c r="AY27" s="3">
        <v>115</v>
      </c>
      <c r="AZ27">
        <v>1235.1500000000001</v>
      </c>
      <c r="BA27">
        <v>886.17200000000003</v>
      </c>
      <c r="BB27">
        <f t="shared" si="8"/>
        <v>348.97800000000007</v>
      </c>
      <c r="BC27" s="1"/>
      <c r="BD27" s="1"/>
    </row>
    <row r="28" spans="1:56" x14ac:dyDescent="0.25">
      <c r="A28" s="11"/>
      <c r="B28" s="1">
        <v>23</v>
      </c>
      <c r="C28" s="3">
        <v>120</v>
      </c>
      <c r="D28">
        <v>1342.4960000000001</v>
      </c>
      <c r="E28">
        <v>879.79499999999996</v>
      </c>
      <c r="F28">
        <f t="shared" si="0"/>
        <v>462.70100000000014</v>
      </c>
      <c r="H28" s="1"/>
      <c r="I28" s="3">
        <v>120</v>
      </c>
      <c r="J28">
        <v>1227.077</v>
      </c>
      <c r="K28">
        <v>879.79499999999996</v>
      </c>
      <c r="L28">
        <f t="shared" si="1"/>
        <v>347.28200000000004</v>
      </c>
      <c r="M28" s="1"/>
      <c r="N28" s="1"/>
      <c r="O28" s="3">
        <v>120</v>
      </c>
      <c r="P28">
        <v>1215.6510000000001</v>
      </c>
      <c r="Q28">
        <v>879.79499999999996</v>
      </c>
      <c r="R28">
        <f t="shared" si="2"/>
        <v>335.85600000000011</v>
      </c>
      <c r="S28" s="1"/>
      <c r="T28" s="1"/>
      <c r="U28" s="3">
        <v>120</v>
      </c>
      <c r="V28">
        <v>1224.4839999999999</v>
      </c>
      <c r="W28">
        <v>893.96600000000001</v>
      </c>
      <c r="X28">
        <f t="shared" si="3"/>
        <v>330.51799999999992</v>
      </c>
      <c r="Z28" s="1"/>
      <c r="AA28" s="3">
        <v>120</v>
      </c>
      <c r="AB28">
        <v>1224.2239999999999</v>
      </c>
      <c r="AC28">
        <v>893.96600000000001</v>
      </c>
      <c r="AD28">
        <f t="shared" si="4"/>
        <v>330.25799999999992</v>
      </c>
      <c r="AE28" s="1"/>
      <c r="AF28" s="1"/>
      <c r="AG28" s="3">
        <v>120</v>
      </c>
      <c r="AH28">
        <v>1199.1079999999999</v>
      </c>
      <c r="AI28">
        <v>893.96600000000001</v>
      </c>
      <c r="AJ28">
        <f t="shared" si="5"/>
        <v>305.14199999999994</v>
      </c>
      <c r="AK28" s="1"/>
      <c r="AL28" s="1"/>
      <c r="AM28" s="3">
        <v>120</v>
      </c>
      <c r="AN28">
        <v>1291.596</v>
      </c>
      <c r="AO28">
        <v>893.96600000000001</v>
      </c>
      <c r="AP28">
        <f t="shared" si="6"/>
        <v>397.63</v>
      </c>
      <c r="AQ28" s="1"/>
      <c r="AR28" s="1"/>
      <c r="AS28" s="3">
        <v>120</v>
      </c>
      <c r="AT28">
        <v>1282.6469999999999</v>
      </c>
      <c r="AU28">
        <v>890.822</v>
      </c>
      <c r="AV28">
        <f t="shared" si="7"/>
        <v>391.82499999999993</v>
      </c>
      <c r="AW28" t="s">
        <v>265</v>
      </c>
      <c r="AX28" s="1"/>
      <c r="AY28" s="3">
        <v>120</v>
      </c>
      <c r="AZ28">
        <v>1245.8610000000001</v>
      </c>
      <c r="BA28">
        <v>890.822</v>
      </c>
      <c r="BB28">
        <f t="shared" si="8"/>
        <v>355.0390000000001</v>
      </c>
      <c r="BC28" s="1"/>
      <c r="BD28" s="1"/>
    </row>
    <row r="29" spans="1:56" x14ac:dyDescent="0.25">
      <c r="A29" s="11"/>
      <c r="B29" s="1">
        <v>24</v>
      </c>
      <c r="C29" s="3">
        <v>125</v>
      </c>
      <c r="D29">
        <v>1342.8510000000001</v>
      </c>
      <c r="E29">
        <v>882.33199999999999</v>
      </c>
      <c r="F29">
        <f t="shared" si="0"/>
        <v>460.51900000000012</v>
      </c>
      <c r="H29" s="1"/>
      <c r="I29" s="3">
        <v>125</v>
      </c>
      <c r="J29">
        <v>1240.2170000000001</v>
      </c>
      <c r="K29">
        <v>882.33199999999999</v>
      </c>
      <c r="L29">
        <f t="shared" si="1"/>
        <v>357.8850000000001</v>
      </c>
      <c r="M29" s="1"/>
      <c r="N29" s="1"/>
      <c r="O29" s="3">
        <v>125</v>
      </c>
      <c r="P29">
        <v>1219.0139999999999</v>
      </c>
      <c r="Q29">
        <v>882.33199999999999</v>
      </c>
      <c r="R29">
        <f t="shared" si="2"/>
        <v>336.6819999999999</v>
      </c>
      <c r="S29" s="1"/>
      <c r="T29" s="1"/>
      <c r="U29" s="3">
        <v>125</v>
      </c>
      <c r="V29">
        <v>1228.1099999999999</v>
      </c>
      <c r="W29">
        <v>892.37</v>
      </c>
      <c r="X29">
        <f t="shared" si="3"/>
        <v>335.7399999999999</v>
      </c>
      <c r="Z29" s="1"/>
      <c r="AA29" s="3">
        <v>125</v>
      </c>
      <c r="AB29">
        <v>1238.952</v>
      </c>
      <c r="AC29">
        <v>892.37</v>
      </c>
      <c r="AD29">
        <f t="shared" si="4"/>
        <v>346.58199999999999</v>
      </c>
      <c r="AE29" s="1"/>
      <c r="AF29" s="1"/>
      <c r="AG29" s="3">
        <v>125</v>
      </c>
      <c r="AH29">
        <v>1195.4480000000001</v>
      </c>
      <c r="AI29">
        <v>892.37</v>
      </c>
      <c r="AJ29">
        <f t="shared" si="5"/>
        <v>303.07800000000009</v>
      </c>
      <c r="AK29" s="1"/>
      <c r="AL29" s="1"/>
      <c r="AM29" s="3">
        <v>125</v>
      </c>
      <c r="AN29">
        <v>1280.0260000000001</v>
      </c>
      <c r="AO29">
        <v>892.37</v>
      </c>
      <c r="AP29">
        <f t="shared" si="6"/>
        <v>387.65600000000006</v>
      </c>
      <c r="AQ29" s="1"/>
      <c r="AR29" s="1"/>
      <c r="AS29" s="3">
        <v>125</v>
      </c>
      <c r="AT29">
        <v>1276.3810000000001</v>
      </c>
      <c r="AU29">
        <v>882.12800000000004</v>
      </c>
      <c r="AV29">
        <f t="shared" si="7"/>
        <v>394.25300000000004</v>
      </c>
      <c r="AX29" s="1"/>
      <c r="AY29" s="3">
        <v>125</v>
      </c>
      <c r="AZ29">
        <v>1237.7850000000001</v>
      </c>
      <c r="BA29">
        <v>882.12800000000004</v>
      </c>
      <c r="BB29">
        <f t="shared" si="8"/>
        <v>355.65700000000004</v>
      </c>
      <c r="BC29" s="1"/>
      <c r="BD29" s="1"/>
    </row>
    <row r="30" spans="1:56" x14ac:dyDescent="0.25">
      <c r="A30" s="11"/>
      <c r="B30" s="1">
        <v>25</v>
      </c>
      <c r="C30" s="3">
        <v>130</v>
      </c>
      <c r="D30">
        <v>1351.2929999999999</v>
      </c>
      <c r="E30">
        <v>881.005</v>
      </c>
      <c r="F30">
        <f t="shared" si="0"/>
        <v>470.2879999999999</v>
      </c>
      <c r="H30" s="1"/>
      <c r="I30" s="3">
        <v>130</v>
      </c>
      <c r="J30">
        <v>1232.239</v>
      </c>
      <c r="K30">
        <v>881.005</v>
      </c>
      <c r="L30">
        <f t="shared" si="1"/>
        <v>351.23400000000004</v>
      </c>
      <c r="M30" s="1"/>
      <c r="N30" s="1"/>
      <c r="O30" s="3">
        <v>130</v>
      </c>
      <c r="P30">
        <v>1220.4970000000001</v>
      </c>
      <c r="Q30">
        <v>881.005</v>
      </c>
      <c r="R30">
        <f t="shared" si="2"/>
        <v>339.49200000000008</v>
      </c>
      <c r="S30" s="1"/>
      <c r="T30" s="1"/>
      <c r="U30" s="3">
        <v>130</v>
      </c>
      <c r="V30">
        <v>1234.885</v>
      </c>
      <c r="W30">
        <v>891.11800000000005</v>
      </c>
      <c r="X30">
        <f t="shared" si="3"/>
        <v>343.76699999999994</v>
      </c>
      <c r="Z30" s="1"/>
      <c r="AA30" s="3">
        <v>130</v>
      </c>
      <c r="AB30">
        <v>1227.079</v>
      </c>
      <c r="AC30">
        <v>891.11800000000005</v>
      </c>
      <c r="AD30">
        <f t="shared" si="4"/>
        <v>335.9609999999999</v>
      </c>
      <c r="AE30" s="1"/>
      <c r="AF30" s="1"/>
      <c r="AG30" s="3">
        <v>130</v>
      </c>
      <c r="AH30">
        <v>1189.3499999999999</v>
      </c>
      <c r="AI30">
        <v>891.11800000000005</v>
      </c>
      <c r="AJ30">
        <f t="shared" si="5"/>
        <v>298.23199999999986</v>
      </c>
      <c r="AK30" s="1"/>
      <c r="AL30" s="1"/>
      <c r="AM30" s="3">
        <v>130</v>
      </c>
      <c r="AN30">
        <v>1275.3920000000001</v>
      </c>
      <c r="AO30">
        <v>891.11800000000005</v>
      </c>
      <c r="AP30">
        <f t="shared" si="6"/>
        <v>384.274</v>
      </c>
      <c r="AQ30" s="1"/>
      <c r="AR30" s="1"/>
      <c r="AS30" s="3">
        <v>130</v>
      </c>
      <c r="AT30">
        <v>1262.4390000000001</v>
      </c>
      <c r="AU30">
        <v>874.96900000000005</v>
      </c>
      <c r="AV30">
        <f t="shared" si="7"/>
        <v>387.47</v>
      </c>
      <c r="AX30" s="1"/>
      <c r="AY30" s="3">
        <v>130</v>
      </c>
      <c r="AZ30">
        <v>1230.6600000000001</v>
      </c>
      <c r="BA30">
        <v>874.96900000000005</v>
      </c>
      <c r="BB30">
        <f t="shared" si="8"/>
        <v>355.69100000000003</v>
      </c>
      <c r="BC30" s="1"/>
      <c r="BD30" s="1"/>
    </row>
    <row r="31" spans="1:56" x14ac:dyDescent="0.25">
      <c r="A31" s="11"/>
      <c r="B31" s="1">
        <v>26</v>
      </c>
      <c r="C31" s="3">
        <v>135</v>
      </c>
      <c r="D31">
        <v>1345.4</v>
      </c>
      <c r="E31">
        <v>882.28200000000004</v>
      </c>
      <c r="F31">
        <f t="shared" si="0"/>
        <v>463.11800000000005</v>
      </c>
      <c r="H31" s="1"/>
      <c r="I31" s="3">
        <v>135</v>
      </c>
      <c r="J31">
        <v>1236.6990000000001</v>
      </c>
      <c r="K31">
        <v>882.28200000000004</v>
      </c>
      <c r="L31">
        <f t="shared" si="1"/>
        <v>354.41700000000003</v>
      </c>
      <c r="M31" s="1"/>
      <c r="N31" s="1"/>
      <c r="O31" s="3">
        <v>135</v>
      </c>
      <c r="P31">
        <v>1229.569</v>
      </c>
      <c r="Q31">
        <v>882.28200000000004</v>
      </c>
      <c r="R31">
        <f t="shared" si="2"/>
        <v>347.28699999999992</v>
      </c>
      <c r="S31" s="1"/>
      <c r="T31" s="1"/>
      <c r="U31" s="3">
        <v>135</v>
      </c>
      <c r="V31">
        <v>1230.6610000000001</v>
      </c>
      <c r="W31">
        <v>894.60299999999995</v>
      </c>
      <c r="X31">
        <f t="shared" si="3"/>
        <v>336.05800000000011</v>
      </c>
      <c r="Z31" s="1"/>
      <c r="AA31" s="3">
        <v>135</v>
      </c>
      <c r="AB31">
        <v>1242.8389999999999</v>
      </c>
      <c r="AC31">
        <v>894.60299999999995</v>
      </c>
      <c r="AD31">
        <f t="shared" si="4"/>
        <v>348.23599999999999</v>
      </c>
      <c r="AE31" s="1"/>
      <c r="AF31" s="1"/>
      <c r="AG31" s="3">
        <v>135</v>
      </c>
      <c r="AH31">
        <v>1207.742</v>
      </c>
      <c r="AI31">
        <v>894.60299999999995</v>
      </c>
      <c r="AJ31">
        <f t="shared" si="5"/>
        <v>313.13900000000001</v>
      </c>
      <c r="AK31" s="1" t="s">
        <v>263</v>
      </c>
      <c r="AL31" s="1"/>
      <c r="AM31" s="3">
        <v>135</v>
      </c>
      <c r="AN31">
        <v>1283.8109999999999</v>
      </c>
      <c r="AO31">
        <v>894.60299999999995</v>
      </c>
      <c r="AP31">
        <f t="shared" si="6"/>
        <v>389.20799999999997</v>
      </c>
      <c r="AQ31" s="1" t="s">
        <v>254</v>
      </c>
      <c r="AR31" s="1"/>
      <c r="AS31" s="3">
        <v>135</v>
      </c>
      <c r="AT31">
        <v>1282.087</v>
      </c>
      <c r="AU31">
        <v>882.82799999999997</v>
      </c>
      <c r="AV31">
        <f t="shared" si="7"/>
        <v>399.25900000000001</v>
      </c>
      <c r="AX31" s="1"/>
      <c r="AY31" s="3">
        <v>135</v>
      </c>
      <c r="AZ31">
        <v>1243.3399999999999</v>
      </c>
      <c r="BA31">
        <v>882.82799999999997</v>
      </c>
      <c r="BB31">
        <f t="shared" si="8"/>
        <v>360.51199999999994</v>
      </c>
      <c r="BC31" s="1"/>
      <c r="BD31" s="1"/>
    </row>
    <row r="32" spans="1:56" x14ac:dyDescent="0.25">
      <c r="A32" s="11"/>
      <c r="B32" s="1">
        <v>27</v>
      </c>
      <c r="C32" s="3">
        <v>140</v>
      </c>
      <c r="D32">
        <v>1356.2950000000001</v>
      </c>
      <c r="E32">
        <v>883.48500000000001</v>
      </c>
      <c r="F32">
        <f t="shared" si="0"/>
        <v>472.81000000000006</v>
      </c>
      <c r="H32" s="1"/>
      <c r="I32" s="3">
        <v>140</v>
      </c>
      <c r="J32">
        <v>1233.3009999999999</v>
      </c>
      <c r="K32">
        <v>883.48500000000001</v>
      </c>
      <c r="L32">
        <f t="shared" si="1"/>
        <v>349.81599999999992</v>
      </c>
      <c r="M32" s="1"/>
      <c r="N32" s="1"/>
      <c r="O32" s="3">
        <v>140</v>
      </c>
      <c r="P32">
        <v>1232.24</v>
      </c>
      <c r="Q32">
        <v>883.48500000000001</v>
      </c>
      <c r="R32">
        <f t="shared" si="2"/>
        <v>348.755</v>
      </c>
      <c r="S32" s="1"/>
      <c r="T32" s="1"/>
      <c r="U32" s="3">
        <v>140</v>
      </c>
      <c r="V32">
        <v>1223.7239999999999</v>
      </c>
      <c r="W32">
        <v>894.947</v>
      </c>
      <c r="X32">
        <f t="shared" si="3"/>
        <v>328.77699999999993</v>
      </c>
      <c r="Z32" s="1"/>
      <c r="AA32" s="3">
        <v>140</v>
      </c>
      <c r="AB32">
        <v>1242.4929999999999</v>
      </c>
      <c r="AC32">
        <v>894.947</v>
      </c>
      <c r="AD32">
        <f t="shared" si="4"/>
        <v>347.54599999999994</v>
      </c>
      <c r="AE32" s="1"/>
      <c r="AF32" s="1"/>
      <c r="AG32" s="3">
        <v>140</v>
      </c>
      <c r="AH32">
        <v>1222.5999999999999</v>
      </c>
      <c r="AI32">
        <v>894.947</v>
      </c>
      <c r="AJ32">
        <f t="shared" si="5"/>
        <v>327.65299999999991</v>
      </c>
      <c r="AK32" s="1"/>
      <c r="AL32" s="1"/>
      <c r="AM32" s="3">
        <v>140</v>
      </c>
      <c r="AN32">
        <v>1269.482</v>
      </c>
      <c r="AO32">
        <v>894.947</v>
      </c>
      <c r="AP32">
        <f t="shared" si="6"/>
        <v>374.53499999999997</v>
      </c>
      <c r="AQ32" s="1"/>
      <c r="AR32" s="1"/>
      <c r="AS32" s="3">
        <v>140</v>
      </c>
      <c r="AT32">
        <v>1288.9179999999999</v>
      </c>
      <c r="AU32">
        <v>883.06299999999999</v>
      </c>
      <c r="AV32">
        <f t="shared" si="7"/>
        <v>405.8549999999999</v>
      </c>
      <c r="AX32" s="1"/>
      <c r="AY32" s="3">
        <v>140</v>
      </c>
      <c r="AZ32">
        <v>1242.915</v>
      </c>
      <c r="BA32">
        <v>883.06299999999999</v>
      </c>
      <c r="BB32">
        <f t="shared" si="8"/>
        <v>359.85199999999998</v>
      </c>
      <c r="BC32" s="1" t="s">
        <v>254</v>
      </c>
      <c r="BD32" s="1"/>
    </row>
    <row r="33" spans="1:56" x14ac:dyDescent="0.25">
      <c r="A33" s="11"/>
      <c r="B33" s="1">
        <v>28</v>
      </c>
      <c r="C33" s="3">
        <v>145</v>
      </c>
      <c r="D33">
        <v>1357.748</v>
      </c>
      <c r="E33">
        <v>882.88699999999994</v>
      </c>
      <c r="F33">
        <f t="shared" si="0"/>
        <v>474.8610000000001</v>
      </c>
      <c r="H33" s="1"/>
      <c r="I33" s="3">
        <v>145</v>
      </c>
      <c r="J33">
        <v>1229.94</v>
      </c>
      <c r="K33">
        <v>882.88699999999994</v>
      </c>
      <c r="L33">
        <f t="shared" si="1"/>
        <v>347.05300000000011</v>
      </c>
      <c r="M33" s="1"/>
      <c r="N33" s="1"/>
      <c r="O33" s="3">
        <v>145</v>
      </c>
      <c r="P33">
        <v>1235.703</v>
      </c>
      <c r="Q33">
        <v>882.88699999999994</v>
      </c>
      <c r="R33">
        <f t="shared" si="2"/>
        <v>352.81600000000003</v>
      </c>
      <c r="S33" s="1"/>
      <c r="T33" s="1"/>
      <c r="U33" s="3">
        <v>145</v>
      </c>
      <c r="V33">
        <v>1231.8989999999999</v>
      </c>
      <c r="W33">
        <v>894.947</v>
      </c>
      <c r="X33">
        <f t="shared" si="3"/>
        <v>336.95199999999988</v>
      </c>
      <c r="Y33" t="s">
        <v>254</v>
      </c>
      <c r="Z33" s="1"/>
      <c r="AA33" s="3">
        <v>145</v>
      </c>
      <c r="AB33">
        <v>1242.777</v>
      </c>
      <c r="AC33">
        <v>894.947</v>
      </c>
      <c r="AD33">
        <f t="shared" si="4"/>
        <v>347.83000000000004</v>
      </c>
      <c r="AE33" s="1"/>
      <c r="AF33" s="1"/>
      <c r="AG33" s="3">
        <v>145</v>
      </c>
      <c r="AH33">
        <v>1248.1759999999999</v>
      </c>
      <c r="AI33">
        <v>894.947</v>
      </c>
      <c r="AJ33">
        <f t="shared" si="5"/>
        <v>353.22899999999993</v>
      </c>
      <c r="AK33" s="1"/>
      <c r="AL33" s="1"/>
      <c r="AM33" s="3">
        <v>145</v>
      </c>
      <c r="AN33">
        <v>1263.81</v>
      </c>
      <c r="AO33">
        <v>894.947</v>
      </c>
      <c r="AP33">
        <f t="shared" si="6"/>
        <v>368.86299999999994</v>
      </c>
      <c r="AQ33" s="1"/>
      <c r="AR33" s="1"/>
      <c r="AS33" s="3">
        <v>145</v>
      </c>
      <c r="AT33">
        <v>1307.5319999999999</v>
      </c>
      <c r="AU33">
        <v>884.56399999999996</v>
      </c>
      <c r="AV33">
        <f t="shared" si="7"/>
        <v>422.96799999999996</v>
      </c>
      <c r="AX33" s="1"/>
      <c r="AY33" s="3">
        <v>145</v>
      </c>
      <c r="AZ33">
        <v>1256.5940000000001</v>
      </c>
      <c r="BA33">
        <v>884.56399999999996</v>
      </c>
      <c r="BB33">
        <f t="shared" si="8"/>
        <v>372.03000000000009</v>
      </c>
      <c r="BC33" s="1"/>
      <c r="BD33" s="1"/>
    </row>
    <row r="34" spans="1:56" x14ac:dyDescent="0.25">
      <c r="A34" s="11"/>
      <c r="B34" s="1">
        <v>29</v>
      </c>
      <c r="C34" s="3">
        <v>150</v>
      </c>
      <c r="D34">
        <v>1354.9880000000001</v>
      </c>
      <c r="E34">
        <v>882.63599999999997</v>
      </c>
      <c r="F34">
        <f t="shared" si="0"/>
        <v>472.35200000000009</v>
      </c>
      <c r="H34" s="1"/>
      <c r="I34" s="3">
        <v>150</v>
      </c>
      <c r="J34">
        <v>1229.915</v>
      </c>
      <c r="K34">
        <v>882.63599999999997</v>
      </c>
      <c r="L34">
        <f t="shared" si="1"/>
        <v>347.279</v>
      </c>
      <c r="M34" s="1"/>
      <c r="N34" s="1"/>
      <c r="O34" s="3">
        <v>150</v>
      </c>
      <c r="P34">
        <v>1238.296</v>
      </c>
      <c r="Q34">
        <v>882.63599999999997</v>
      </c>
      <c r="R34">
        <f t="shared" si="2"/>
        <v>355.66000000000008</v>
      </c>
      <c r="S34" s="1"/>
      <c r="T34" s="1"/>
      <c r="U34" s="3">
        <v>150</v>
      </c>
      <c r="V34">
        <v>1232.492</v>
      </c>
      <c r="W34">
        <v>896.66499999999996</v>
      </c>
      <c r="X34">
        <f t="shared" si="3"/>
        <v>335.827</v>
      </c>
      <c r="Z34" s="1"/>
      <c r="AA34" s="3">
        <v>150</v>
      </c>
      <c r="AB34">
        <v>1244.337</v>
      </c>
      <c r="AC34">
        <v>896.66499999999996</v>
      </c>
      <c r="AD34">
        <f t="shared" si="4"/>
        <v>347.67200000000003</v>
      </c>
      <c r="AE34" s="1" t="s">
        <v>254</v>
      </c>
      <c r="AF34" s="1"/>
      <c r="AG34" s="3">
        <v>150</v>
      </c>
      <c r="AH34">
        <v>1263.5119999999999</v>
      </c>
      <c r="AI34">
        <v>896.66499999999996</v>
      </c>
      <c r="AJ34">
        <f t="shared" si="5"/>
        <v>366.84699999999998</v>
      </c>
      <c r="AK34" s="1"/>
      <c r="AL34" s="1"/>
      <c r="AM34" s="3">
        <v>150</v>
      </c>
      <c r="AN34">
        <v>1266.499</v>
      </c>
      <c r="AO34">
        <v>896.66499999999996</v>
      </c>
      <c r="AP34">
        <f t="shared" si="6"/>
        <v>369.83400000000006</v>
      </c>
      <c r="AQ34" s="1"/>
      <c r="AR34" s="1"/>
      <c r="AS34" s="3">
        <v>150</v>
      </c>
      <c r="AT34">
        <v>1307.9469999999999</v>
      </c>
      <c r="AU34">
        <v>884.61099999999999</v>
      </c>
      <c r="AV34">
        <f t="shared" si="7"/>
        <v>423.3359999999999</v>
      </c>
      <c r="AX34" s="1"/>
      <c r="AY34" s="3">
        <v>150</v>
      </c>
      <c r="AZ34">
        <v>1242.787</v>
      </c>
      <c r="BA34">
        <v>884.61099999999999</v>
      </c>
      <c r="BB34">
        <f t="shared" si="8"/>
        <v>358.17600000000004</v>
      </c>
      <c r="BC34" s="1"/>
      <c r="BD34" s="1"/>
    </row>
    <row r="35" spans="1:56" x14ac:dyDescent="0.25">
      <c r="A35" s="11"/>
      <c r="B35" s="1">
        <v>30</v>
      </c>
      <c r="C35" s="3">
        <v>155</v>
      </c>
      <c r="D35">
        <v>1348.136</v>
      </c>
      <c r="E35">
        <v>876.61500000000001</v>
      </c>
      <c r="F35">
        <f t="shared" si="0"/>
        <v>471.52099999999996</v>
      </c>
      <c r="H35" s="1"/>
      <c r="I35" s="3">
        <v>155</v>
      </c>
      <c r="J35">
        <v>1216.3240000000001</v>
      </c>
      <c r="K35">
        <v>876.61500000000001</v>
      </c>
      <c r="L35">
        <f t="shared" si="1"/>
        <v>339.70900000000006</v>
      </c>
      <c r="M35" s="1"/>
      <c r="N35" s="1"/>
      <c r="O35" s="3">
        <v>155</v>
      </c>
      <c r="P35">
        <v>1233.521</v>
      </c>
      <c r="Q35">
        <v>876.61500000000001</v>
      </c>
      <c r="R35">
        <f t="shared" si="2"/>
        <v>356.90599999999995</v>
      </c>
      <c r="S35" s="1"/>
      <c r="T35" s="1"/>
      <c r="U35" s="3">
        <v>155</v>
      </c>
      <c r="V35">
        <v>1228.173</v>
      </c>
      <c r="W35">
        <v>888.84199999999998</v>
      </c>
      <c r="X35">
        <f t="shared" si="3"/>
        <v>339.33100000000002</v>
      </c>
      <c r="Z35" s="1"/>
      <c r="AA35" s="3">
        <v>155</v>
      </c>
      <c r="AB35">
        <v>1237.491</v>
      </c>
      <c r="AC35">
        <v>888.84199999999998</v>
      </c>
      <c r="AD35">
        <f t="shared" si="4"/>
        <v>348.649</v>
      </c>
      <c r="AE35" s="1"/>
      <c r="AF35" s="1"/>
      <c r="AG35" s="3">
        <v>155</v>
      </c>
      <c r="AH35">
        <v>1258.415</v>
      </c>
      <c r="AI35">
        <v>888.84199999999998</v>
      </c>
      <c r="AJ35">
        <f t="shared" si="5"/>
        <v>369.57299999999998</v>
      </c>
      <c r="AK35" s="1"/>
      <c r="AL35" s="1"/>
      <c r="AM35" s="3">
        <v>155</v>
      </c>
      <c r="AN35">
        <v>1251.3389999999999</v>
      </c>
      <c r="AO35">
        <v>888.84199999999998</v>
      </c>
      <c r="AP35">
        <f t="shared" si="6"/>
        <v>362.49699999999996</v>
      </c>
      <c r="AQ35" s="1"/>
      <c r="AR35" s="1"/>
      <c r="AS35" s="3">
        <v>155</v>
      </c>
      <c r="AT35">
        <v>1297.807</v>
      </c>
      <c r="AU35">
        <v>880.72299999999996</v>
      </c>
      <c r="AV35">
        <f t="shared" si="7"/>
        <v>417.08400000000006</v>
      </c>
      <c r="AX35" s="1"/>
      <c r="AY35" s="3">
        <v>155</v>
      </c>
      <c r="AZ35">
        <v>1250.0809999999999</v>
      </c>
      <c r="BA35">
        <v>880.72299999999996</v>
      </c>
      <c r="BB35">
        <f t="shared" si="8"/>
        <v>369.35799999999995</v>
      </c>
      <c r="BC35" s="1"/>
      <c r="BD35" s="1"/>
    </row>
    <row r="36" spans="1:56" x14ac:dyDescent="0.25">
      <c r="A36" s="11"/>
      <c r="B36" s="1">
        <v>31</v>
      </c>
      <c r="C36" s="3">
        <v>160</v>
      </c>
      <c r="D36">
        <v>1360.6420000000001</v>
      </c>
      <c r="E36">
        <v>884.82399999999996</v>
      </c>
      <c r="F36">
        <f t="shared" si="0"/>
        <v>475.8180000000001</v>
      </c>
      <c r="H36" s="1"/>
      <c r="I36" s="3">
        <v>160</v>
      </c>
      <c r="J36">
        <v>1229.2729999999999</v>
      </c>
      <c r="K36">
        <v>884.82399999999996</v>
      </c>
      <c r="L36">
        <f t="shared" si="1"/>
        <v>344.44899999999996</v>
      </c>
      <c r="M36" s="1"/>
      <c r="N36" s="1"/>
      <c r="O36" s="3">
        <v>160</v>
      </c>
      <c r="P36">
        <v>1247.866</v>
      </c>
      <c r="Q36">
        <v>884.82399999999996</v>
      </c>
      <c r="R36">
        <f t="shared" si="2"/>
        <v>363.04200000000003</v>
      </c>
      <c r="S36" s="1"/>
      <c r="T36" s="1"/>
      <c r="U36" s="3">
        <v>160</v>
      </c>
      <c r="V36">
        <v>1245.289</v>
      </c>
      <c r="W36">
        <v>887.51499999999999</v>
      </c>
      <c r="X36">
        <f t="shared" si="3"/>
        <v>357.774</v>
      </c>
      <c r="Z36" s="1"/>
      <c r="AA36" s="3">
        <v>160</v>
      </c>
      <c r="AB36">
        <v>1256.4280000000001</v>
      </c>
      <c r="AC36">
        <v>887.51499999999999</v>
      </c>
      <c r="AD36">
        <f t="shared" si="4"/>
        <v>368.91300000000012</v>
      </c>
      <c r="AE36" s="1"/>
      <c r="AF36" s="1"/>
      <c r="AG36" s="3">
        <v>160</v>
      </c>
      <c r="AH36">
        <v>1286.088</v>
      </c>
      <c r="AI36">
        <v>887.51499999999999</v>
      </c>
      <c r="AJ36">
        <f t="shared" si="5"/>
        <v>398.57299999999998</v>
      </c>
      <c r="AK36" s="1"/>
      <c r="AL36" s="1"/>
      <c r="AM36" s="3">
        <v>160</v>
      </c>
      <c r="AN36">
        <v>1263.2560000000001</v>
      </c>
      <c r="AO36">
        <v>887.51499999999999</v>
      </c>
      <c r="AP36">
        <f t="shared" si="6"/>
        <v>375.7410000000001</v>
      </c>
      <c r="AQ36" s="1"/>
      <c r="AR36" s="1"/>
      <c r="AS36" s="3">
        <v>160</v>
      </c>
      <c r="AT36">
        <v>1318.5809999999999</v>
      </c>
      <c r="AU36">
        <v>884.63199999999995</v>
      </c>
      <c r="AV36">
        <f t="shared" si="7"/>
        <v>433.94899999999996</v>
      </c>
      <c r="AX36" s="1"/>
      <c r="AY36" s="3">
        <v>160</v>
      </c>
      <c r="AZ36">
        <v>1262.2270000000001</v>
      </c>
      <c r="BA36">
        <v>884.63199999999995</v>
      </c>
      <c r="BB36">
        <f t="shared" si="8"/>
        <v>377.59500000000014</v>
      </c>
      <c r="BC36" s="1"/>
      <c r="BD36" s="1"/>
    </row>
    <row r="37" spans="1:56" x14ac:dyDescent="0.25">
      <c r="A37" s="11"/>
      <c r="B37" s="1">
        <v>32</v>
      </c>
      <c r="C37" s="3">
        <v>165</v>
      </c>
      <c r="D37">
        <v>1340.655</v>
      </c>
      <c r="E37">
        <v>882.16200000000003</v>
      </c>
      <c r="F37">
        <f t="shared" si="0"/>
        <v>458.49299999999994</v>
      </c>
      <c r="H37" s="1"/>
      <c r="I37" s="3">
        <v>165</v>
      </c>
      <c r="J37">
        <v>1221.529</v>
      </c>
      <c r="K37">
        <v>882.16200000000003</v>
      </c>
      <c r="L37">
        <f t="shared" si="1"/>
        <v>339.36699999999996</v>
      </c>
      <c r="M37" s="1"/>
      <c r="N37" s="1"/>
      <c r="O37" s="3">
        <v>165</v>
      </c>
      <c r="P37">
        <v>1237.126</v>
      </c>
      <c r="Q37">
        <v>882.16200000000003</v>
      </c>
      <c r="R37">
        <f t="shared" si="2"/>
        <v>354.96399999999994</v>
      </c>
      <c r="S37" s="1"/>
      <c r="T37" s="1"/>
      <c r="U37" s="3">
        <v>165</v>
      </c>
      <c r="V37">
        <v>1229.67</v>
      </c>
      <c r="W37">
        <v>888.28</v>
      </c>
      <c r="X37">
        <f t="shared" si="3"/>
        <v>341.3900000000001</v>
      </c>
      <c r="Z37" s="1"/>
      <c r="AA37" s="3">
        <v>165</v>
      </c>
      <c r="AB37">
        <v>1245.413</v>
      </c>
      <c r="AC37">
        <v>888.28</v>
      </c>
      <c r="AD37">
        <f t="shared" si="4"/>
        <v>357.13300000000004</v>
      </c>
      <c r="AE37" s="1"/>
      <c r="AF37" s="1"/>
      <c r="AG37" s="3">
        <v>165</v>
      </c>
      <c r="AH37">
        <v>1274.242</v>
      </c>
      <c r="AI37">
        <v>888.28</v>
      </c>
      <c r="AJ37">
        <f t="shared" si="5"/>
        <v>385.96199999999999</v>
      </c>
      <c r="AK37" s="1"/>
      <c r="AL37" s="1"/>
      <c r="AM37" s="3">
        <v>165</v>
      </c>
      <c r="AN37">
        <v>1234.2149999999999</v>
      </c>
      <c r="AO37">
        <v>888.28</v>
      </c>
      <c r="AP37">
        <f t="shared" si="6"/>
        <v>345.93499999999995</v>
      </c>
      <c r="AQ37" s="1"/>
      <c r="AR37" s="1"/>
      <c r="AS37" s="3">
        <v>165</v>
      </c>
      <c r="AT37">
        <v>1297.5840000000001</v>
      </c>
      <c r="AU37">
        <v>876.39</v>
      </c>
      <c r="AV37">
        <f t="shared" si="7"/>
        <v>421.19400000000007</v>
      </c>
      <c r="AX37" s="1"/>
      <c r="AY37" s="3">
        <v>165</v>
      </c>
      <c r="AZ37">
        <v>1242.2180000000001</v>
      </c>
      <c r="BA37">
        <v>876.39</v>
      </c>
      <c r="BB37">
        <f t="shared" si="8"/>
        <v>365.82800000000009</v>
      </c>
      <c r="BC37" s="1"/>
      <c r="BD37" s="1"/>
    </row>
    <row r="38" spans="1:56" x14ac:dyDescent="0.25">
      <c r="A38" s="11"/>
      <c r="B38" s="1">
        <v>33</v>
      </c>
      <c r="C38" s="3">
        <v>170</v>
      </c>
      <c r="D38">
        <v>1345.2460000000001</v>
      </c>
      <c r="E38">
        <v>880.83900000000006</v>
      </c>
      <c r="F38">
        <f t="shared" si="0"/>
        <v>464.40700000000004</v>
      </c>
      <c r="H38" s="1"/>
      <c r="I38" s="3">
        <v>170</v>
      </c>
      <c r="J38">
        <v>1230.3520000000001</v>
      </c>
      <c r="K38">
        <v>880.83900000000006</v>
      </c>
      <c r="L38">
        <f t="shared" si="1"/>
        <v>349.51300000000003</v>
      </c>
      <c r="M38" s="1"/>
      <c r="N38" s="1"/>
      <c r="O38" s="3">
        <v>170</v>
      </c>
      <c r="P38">
        <v>1229.538</v>
      </c>
      <c r="Q38">
        <v>880.83900000000006</v>
      </c>
      <c r="R38">
        <f t="shared" si="2"/>
        <v>348.69899999999996</v>
      </c>
      <c r="S38" s="1"/>
      <c r="T38" s="1"/>
      <c r="U38" s="3">
        <v>170</v>
      </c>
      <c r="V38">
        <v>1224.8230000000001</v>
      </c>
      <c r="W38">
        <v>890.84699999999998</v>
      </c>
      <c r="X38">
        <f t="shared" si="3"/>
        <v>333.97600000000011</v>
      </c>
      <c r="Z38" s="1"/>
      <c r="AA38" s="3">
        <v>170</v>
      </c>
      <c r="AB38">
        <v>1239.4469999999999</v>
      </c>
      <c r="AC38">
        <v>890.84699999999998</v>
      </c>
      <c r="AD38">
        <f t="shared" si="4"/>
        <v>348.59999999999991</v>
      </c>
      <c r="AE38" s="1"/>
      <c r="AF38" s="1"/>
      <c r="AG38" s="3">
        <v>170</v>
      </c>
      <c r="AH38">
        <v>1274.527</v>
      </c>
      <c r="AI38">
        <v>890.84699999999998</v>
      </c>
      <c r="AJ38">
        <f t="shared" si="5"/>
        <v>383.68000000000006</v>
      </c>
      <c r="AK38" s="1"/>
      <c r="AL38" s="1"/>
      <c r="AM38" s="3">
        <v>170</v>
      </c>
      <c r="AN38">
        <v>1230.9849999999999</v>
      </c>
      <c r="AO38">
        <v>890.84699999999998</v>
      </c>
      <c r="AP38">
        <f t="shared" si="6"/>
        <v>340.13799999999992</v>
      </c>
      <c r="AQ38" s="1"/>
      <c r="AR38" s="1"/>
      <c r="AS38" s="3">
        <v>170</v>
      </c>
      <c r="AT38">
        <v>1279.758</v>
      </c>
      <c r="AU38">
        <v>877.11900000000003</v>
      </c>
      <c r="AV38">
        <f t="shared" si="7"/>
        <v>402.63900000000001</v>
      </c>
      <c r="AX38" s="1"/>
      <c r="AY38" s="3">
        <v>170</v>
      </c>
      <c r="AZ38">
        <v>1243.192</v>
      </c>
      <c r="BA38">
        <v>877.11900000000003</v>
      </c>
      <c r="BB38">
        <f t="shared" si="8"/>
        <v>366.07299999999998</v>
      </c>
      <c r="BC38" s="1"/>
      <c r="BD38" s="1"/>
    </row>
    <row r="39" spans="1:56" x14ac:dyDescent="0.25">
      <c r="A39" s="11"/>
      <c r="B39" s="1">
        <v>34</v>
      </c>
      <c r="C39" s="3">
        <v>175</v>
      </c>
      <c r="D39">
        <v>1338.634</v>
      </c>
      <c r="E39">
        <v>882.822</v>
      </c>
      <c r="F39">
        <f t="shared" si="0"/>
        <v>455.81200000000001</v>
      </c>
      <c r="H39" s="1"/>
      <c r="I39" s="3">
        <v>175</v>
      </c>
      <c r="J39">
        <v>1232.71</v>
      </c>
      <c r="K39">
        <v>882.822</v>
      </c>
      <c r="L39">
        <f t="shared" si="1"/>
        <v>349.88800000000003</v>
      </c>
      <c r="M39" s="1"/>
      <c r="N39" s="1"/>
      <c r="O39" s="3">
        <v>175</v>
      </c>
      <c r="P39">
        <v>1231.442</v>
      </c>
      <c r="Q39">
        <v>882.822</v>
      </c>
      <c r="R39">
        <f t="shared" si="2"/>
        <v>348.62</v>
      </c>
      <c r="S39" s="1"/>
      <c r="T39" s="1"/>
      <c r="U39" s="3">
        <v>175</v>
      </c>
      <c r="V39">
        <v>1229.1679999999999</v>
      </c>
      <c r="W39">
        <v>890.84699999999998</v>
      </c>
      <c r="X39">
        <f t="shared" si="3"/>
        <v>338.32099999999991</v>
      </c>
      <c r="Z39" s="1"/>
      <c r="AA39" s="3">
        <v>175</v>
      </c>
      <c r="AB39">
        <v>1253.0250000000001</v>
      </c>
      <c r="AC39">
        <v>890.84699999999998</v>
      </c>
      <c r="AD39">
        <f t="shared" si="4"/>
        <v>362.17800000000011</v>
      </c>
      <c r="AE39" s="1"/>
      <c r="AF39" s="1"/>
      <c r="AG39" s="3">
        <v>175</v>
      </c>
      <c r="AH39">
        <v>1277.047</v>
      </c>
      <c r="AI39">
        <v>890.84699999999998</v>
      </c>
      <c r="AJ39">
        <f t="shared" si="5"/>
        <v>386.20000000000005</v>
      </c>
      <c r="AK39" s="1"/>
      <c r="AL39" s="1"/>
      <c r="AM39" s="3">
        <v>175</v>
      </c>
      <c r="AN39">
        <v>1219.78</v>
      </c>
      <c r="AO39">
        <v>890.84699999999998</v>
      </c>
      <c r="AP39">
        <f t="shared" si="6"/>
        <v>328.93299999999999</v>
      </c>
      <c r="AQ39" s="1"/>
      <c r="AR39" s="1"/>
      <c r="AS39" s="3">
        <v>175</v>
      </c>
      <c r="AT39">
        <v>1317.952</v>
      </c>
      <c r="AU39">
        <v>881.49</v>
      </c>
      <c r="AV39">
        <f t="shared" si="7"/>
        <v>436.46199999999999</v>
      </c>
      <c r="AX39" s="1"/>
      <c r="AY39" s="3">
        <v>175</v>
      </c>
      <c r="AZ39">
        <v>1255.096</v>
      </c>
      <c r="BA39">
        <v>881.49</v>
      </c>
      <c r="BB39">
        <f t="shared" si="8"/>
        <v>373.60599999999999</v>
      </c>
      <c r="BC39" s="1"/>
      <c r="BD39" s="1"/>
    </row>
    <row r="40" spans="1:56" x14ac:dyDescent="0.25">
      <c r="A40" s="11"/>
      <c r="B40" s="1">
        <v>35</v>
      </c>
      <c r="C40" s="3">
        <v>180</v>
      </c>
      <c r="D40">
        <v>1326.741</v>
      </c>
      <c r="E40">
        <v>876.60199999999998</v>
      </c>
      <c r="F40">
        <f t="shared" si="0"/>
        <v>450.13900000000001</v>
      </c>
      <c r="H40" s="1"/>
      <c r="I40" s="3">
        <v>180</v>
      </c>
      <c r="J40">
        <v>1229.307</v>
      </c>
      <c r="K40">
        <v>876.60199999999998</v>
      </c>
      <c r="L40">
        <f t="shared" si="1"/>
        <v>352.70500000000004</v>
      </c>
      <c r="M40" s="1"/>
      <c r="N40" s="1"/>
      <c r="O40" s="3">
        <v>180</v>
      </c>
      <c r="P40">
        <v>1213.028</v>
      </c>
      <c r="Q40">
        <v>876.60199999999998</v>
      </c>
      <c r="R40">
        <f t="shared" si="2"/>
        <v>336.42600000000004</v>
      </c>
      <c r="S40" s="1"/>
      <c r="T40" s="1"/>
      <c r="U40" s="3">
        <v>180</v>
      </c>
      <c r="V40">
        <v>1230.0820000000001</v>
      </c>
      <c r="W40">
        <v>890.34299999999996</v>
      </c>
      <c r="X40">
        <f t="shared" si="3"/>
        <v>339.73900000000015</v>
      </c>
      <c r="Z40" s="1"/>
      <c r="AA40" s="3">
        <v>180</v>
      </c>
      <c r="AB40">
        <v>1248.8610000000001</v>
      </c>
      <c r="AC40">
        <v>890.34299999999996</v>
      </c>
      <c r="AD40">
        <f t="shared" si="4"/>
        <v>358.51800000000014</v>
      </c>
      <c r="AE40" s="1"/>
      <c r="AF40" s="1"/>
      <c r="AG40" s="3">
        <v>180</v>
      </c>
      <c r="AH40">
        <v>1275.538</v>
      </c>
      <c r="AI40">
        <v>890.34299999999996</v>
      </c>
      <c r="AJ40">
        <f t="shared" si="5"/>
        <v>385.19500000000005</v>
      </c>
      <c r="AK40" s="1"/>
      <c r="AL40" s="1"/>
      <c r="AM40" s="3">
        <v>180</v>
      </c>
      <c r="AN40">
        <v>1205.1089999999999</v>
      </c>
      <c r="AO40">
        <v>890.34299999999996</v>
      </c>
      <c r="AP40">
        <f t="shared" si="6"/>
        <v>314.76599999999996</v>
      </c>
      <c r="AQ40" s="1"/>
      <c r="AR40" s="1"/>
      <c r="AS40" s="3">
        <v>180</v>
      </c>
      <c r="AT40">
        <v>1317.5070000000001</v>
      </c>
      <c r="AU40">
        <v>883.39700000000005</v>
      </c>
      <c r="AV40">
        <f t="shared" si="7"/>
        <v>434.11</v>
      </c>
      <c r="AX40" s="1"/>
      <c r="AY40" s="3">
        <v>180</v>
      </c>
      <c r="AZ40">
        <v>1265.405</v>
      </c>
      <c r="BA40">
        <v>883.39700000000005</v>
      </c>
      <c r="BB40">
        <f t="shared" si="8"/>
        <v>382.00799999999992</v>
      </c>
      <c r="BC40" s="1"/>
      <c r="BD40" s="1"/>
    </row>
    <row r="41" spans="1:56" x14ac:dyDescent="0.25">
      <c r="A41" s="11"/>
      <c r="B41" s="1">
        <v>36</v>
      </c>
      <c r="C41" s="3">
        <v>185</v>
      </c>
      <c r="D41">
        <v>1318.9369999999999</v>
      </c>
      <c r="E41">
        <v>879.35699999999997</v>
      </c>
      <c r="F41">
        <f t="shared" si="0"/>
        <v>439.57999999999993</v>
      </c>
      <c r="H41" s="1"/>
      <c r="I41" s="3">
        <v>185</v>
      </c>
      <c r="J41">
        <v>1233.777</v>
      </c>
      <c r="K41">
        <v>879.35699999999997</v>
      </c>
      <c r="L41">
        <f t="shared" si="1"/>
        <v>354.42000000000007</v>
      </c>
      <c r="M41" s="1"/>
      <c r="N41" s="1"/>
      <c r="O41" s="3">
        <v>185</v>
      </c>
      <c r="P41">
        <v>1222.154</v>
      </c>
      <c r="Q41">
        <v>879.35699999999997</v>
      </c>
      <c r="R41">
        <f t="shared" si="2"/>
        <v>342.79700000000003</v>
      </c>
      <c r="S41" s="1"/>
      <c r="T41" s="1"/>
      <c r="U41" s="3">
        <v>185</v>
      </c>
      <c r="V41">
        <v>1232.607</v>
      </c>
      <c r="W41">
        <v>890.34299999999996</v>
      </c>
      <c r="X41">
        <f t="shared" si="3"/>
        <v>342.26400000000001</v>
      </c>
      <c r="Z41" s="1"/>
      <c r="AA41" s="3">
        <v>185</v>
      </c>
      <c r="AB41">
        <v>1236.3969999999999</v>
      </c>
      <c r="AC41">
        <v>890.34299999999996</v>
      </c>
      <c r="AD41">
        <f t="shared" si="4"/>
        <v>346.05399999999997</v>
      </c>
      <c r="AE41" s="1"/>
      <c r="AF41" s="1"/>
      <c r="AG41" s="3">
        <v>185</v>
      </c>
      <c r="AH41">
        <v>1250.1199999999999</v>
      </c>
      <c r="AI41">
        <v>890.34299999999996</v>
      </c>
      <c r="AJ41">
        <f t="shared" si="5"/>
        <v>359.77699999999993</v>
      </c>
      <c r="AK41" s="1"/>
      <c r="AL41" s="1"/>
      <c r="AM41" s="3">
        <v>185</v>
      </c>
      <c r="AN41">
        <v>1178.7639999999999</v>
      </c>
      <c r="AO41">
        <v>890.34299999999996</v>
      </c>
      <c r="AP41">
        <f t="shared" si="6"/>
        <v>288.42099999999994</v>
      </c>
      <c r="AQ41" s="1"/>
      <c r="AR41" s="1"/>
      <c r="AS41" s="3">
        <v>185</v>
      </c>
      <c r="AT41">
        <v>1325.046</v>
      </c>
      <c r="AU41">
        <v>883.14400000000001</v>
      </c>
      <c r="AV41">
        <f t="shared" si="7"/>
        <v>441.90200000000004</v>
      </c>
      <c r="AX41" s="1"/>
      <c r="AY41" s="3">
        <v>185</v>
      </c>
      <c r="AZ41">
        <v>1271.626</v>
      </c>
      <c r="BA41">
        <v>883.14400000000001</v>
      </c>
      <c r="BB41">
        <f t="shared" si="8"/>
        <v>388.48199999999997</v>
      </c>
      <c r="BC41" s="1"/>
      <c r="BD41" s="1"/>
    </row>
    <row r="42" spans="1:56" x14ac:dyDescent="0.25">
      <c r="A42" s="11"/>
      <c r="B42" s="1">
        <v>37</v>
      </c>
      <c r="C42" s="3">
        <v>190</v>
      </c>
      <c r="D42">
        <v>1311.893</v>
      </c>
      <c r="E42">
        <v>878.34500000000003</v>
      </c>
      <c r="F42">
        <f t="shared" si="0"/>
        <v>433.548</v>
      </c>
      <c r="H42" s="1"/>
      <c r="I42" s="3">
        <v>190</v>
      </c>
      <c r="J42">
        <v>1219.749</v>
      </c>
      <c r="K42">
        <v>878.34500000000003</v>
      </c>
      <c r="L42">
        <f t="shared" si="1"/>
        <v>341.404</v>
      </c>
      <c r="M42" s="1"/>
      <c r="N42" s="1"/>
      <c r="O42" s="3">
        <v>190</v>
      </c>
      <c r="P42">
        <v>1201.288</v>
      </c>
      <c r="Q42">
        <v>878.34500000000003</v>
      </c>
      <c r="R42">
        <f t="shared" si="2"/>
        <v>322.94299999999998</v>
      </c>
      <c r="S42" s="1"/>
      <c r="T42" s="1"/>
      <c r="U42" s="3">
        <v>190</v>
      </c>
      <c r="V42">
        <v>1230.482</v>
      </c>
      <c r="W42">
        <v>890.34299999999996</v>
      </c>
      <c r="X42">
        <f t="shared" si="3"/>
        <v>340.13900000000001</v>
      </c>
      <c r="Z42" s="1"/>
      <c r="AA42" s="3">
        <v>190</v>
      </c>
      <c r="AB42">
        <v>1221.0909999999999</v>
      </c>
      <c r="AC42">
        <v>890.34299999999996</v>
      </c>
      <c r="AD42">
        <f t="shared" si="4"/>
        <v>330.74799999999993</v>
      </c>
      <c r="AE42" s="1"/>
      <c r="AF42" s="1"/>
      <c r="AG42" s="3">
        <v>190</v>
      </c>
      <c r="AH42">
        <v>1248.405</v>
      </c>
      <c r="AI42">
        <v>890.34299999999996</v>
      </c>
      <c r="AJ42">
        <f t="shared" si="5"/>
        <v>358.06200000000001</v>
      </c>
      <c r="AK42" s="1"/>
      <c r="AL42" s="1"/>
      <c r="AM42" s="3">
        <v>190</v>
      </c>
      <c r="AN42">
        <v>1175.431</v>
      </c>
      <c r="AO42">
        <v>890.34299999999996</v>
      </c>
      <c r="AP42">
        <f t="shared" si="6"/>
        <v>285.08800000000008</v>
      </c>
      <c r="AQ42" s="1"/>
      <c r="AR42" s="1"/>
      <c r="AS42" s="3">
        <v>190</v>
      </c>
      <c r="AT42">
        <v>1339.942</v>
      </c>
      <c r="AU42">
        <v>880.97699999999998</v>
      </c>
      <c r="AV42">
        <f t="shared" si="7"/>
        <v>458.96500000000003</v>
      </c>
      <c r="AX42" s="1"/>
      <c r="AY42" s="3">
        <v>190</v>
      </c>
      <c r="AZ42">
        <v>1276.414</v>
      </c>
      <c r="BA42">
        <v>880.97699999999998</v>
      </c>
      <c r="BB42">
        <f t="shared" si="8"/>
        <v>395.43700000000001</v>
      </c>
      <c r="BC42" s="1"/>
      <c r="BD42" s="1"/>
    </row>
    <row r="43" spans="1:56" x14ac:dyDescent="0.25">
      <c r="A43" s="11"/>
      <c r="B43" s="1">
        <v>38</v>
      </c>
      <c r="C43" s="3">
        <v>195</v>
      </c>
      <c r="D43">
        <v>1309.3869999999999</v>
      </c>
      <c r="E43">
        <v>879.67100000000005</v>
      </c>
      <c r="F43">
        <f t="shared" si="0"/>
        <v>429.71599999999989</v>
      </c>
      <c r="G43" t="s">
        <v>254</v>
      </c>
      <c r="H43" s="1"/>
      <c r="I43" s="3">
        <v>195</v>
      </c>
      <c r="J43">
        <v>1217.577</v>
      </c>
      <c r="K43">
        <v>879.67100000000005</v>
      </c>
      <c r="L43">
        <f t="shared" si="1"/>
        <v>337.90599999999995</v>
      </c>
      <c r="M43" s="1"/>
      <c r="N43" s="1"/>
      <c r="O43" s="3">
        <v>195</v>
      </c>
      <c r="P43">
        <v>1221.5440000000001</v>
      </c>
      <c r="Q43">
        <v>879.67100000000005</v>
      </c>
      <c r="R43">
        <f t="shared" si="2"/>
        <v>341.87300000000005</v>
      </c>
      <c r="S43" s="1"/>
      <c r="T43" s="1"/>
      <c r="U43" s="3">
        <v>195</v>
      </c>
      <c r="V43">
        <v>1250.8320000000001</v>
      </c>
      <c r="W43">
        <v>886.05899999999997</v>
      </c>
      <c r="X43">
        <f t="shared" si="3"/>
        <v>364.77300000000014</v>
      </c>
      <c r="Z43" s="1"/>
      <c r="AA43" s="3">
        <v>195</v>
      </c>
      <c r="AB43">
        <v>1215.999</v>
      </c>
      <c r="AC43">
        <v>886.05899999999997</v>
      </c>
      <c r="AD43">
        <f t="shared" si="4"/>
        <v>329.94000000000005</v>
      </c>
      <c r="AE43" s="1"/>
      <c r="AF43" s="1"/>
      <c r="AG43" s="3">
        <v>195</v>
      </c>
      <c r="AH43">
        <v>1253.854</v>
      </c>
      <c r="AI43">
        <v>886.05899999999997</v>
      </c>
      <c r="AJ43">
        <f t="shared" si="5"/>
        <v>367.79500000000007</v>
      </c>
      <c r="AK43" s="1"/>
      <c r="AL43" s="1"/>
      <c r="AM43" s="3">
        <v>195</v>
      </c>
      <c r="AN43">
        <v>1177.2139999999999</v>
      </c>
      <c r="AO43">
        <v>886.05899999999997</v>
      </c>
      <c r="AP43">
        <f t="shared" si="6"/>
        <v>291.15499999999997</v>
      </c>
      <c r="AQ43" s="1"/>
      <c r="AR43" s="1"/>
      <c r="AS43" s="3">
        <v>195</v>
      </c>
      <c r="AT43">
        <v>1341.9549999999999</v>
      </c>
      <c r="AU43">
        <v>876.75300000000004</v>
      </c>
      <c r="AV43">
        <f t="shared" si="7"/>
        <v>465.20199999999988</v>
      </c>
      <c r="AX43" s="1"/>
      <c r="AY43" s="3">
        <v>195</v>
      </c>
      <c r="AZ43">
        <v>1280.9269999999999</v>
      </c>
      <c r="BA43">
        <v>876.75300000000004</v>
      </c>
      <c r="BB43">
        <f t="shared" si="8"/>
        <v>404.17399999999986</v>
      </c>
      <c r="BC43" s="1"/>
      <c r="BD43" s="1"/>
    </row>
    <row r="44" spans="1:56" x14ac:dyDescent="0.25">
      <c r="A44" s="11"/>
      <c r="B44" s="1">
        <v>39</v>
      </c>
      <c r="C44" s="3">
        <v>200</v>
      </c>
      <c r="D44">
        <v>1306.4480000000001</v>
      </c>
      <c r="E44">
        <v>876.13900000000001</v>
      </c>
      <c r="F44">
        <f t="shared" si="0"/>
        <v>430.30900000000008</v>
      </c>
      <c r="H44" s="1"/>
      <c r="I44" s="3">
        <v>200</v>
      </c>
      <c r="J44">
        <v>1195.846</v>
      </c>
      <c r="K44">
        <v>876.13900000000001</v>
      </c>
      <c r="L44">
        <f t="shared" si="1"/>
        <v>319.70699999999999</v>
      </c>
      <c r="M44" s="1"/>
      <c r="N44" s="1"/>
      <c r="O44" s="3">
        <v>200</v>
      </c>
      <c r="P44">
        <v>1210.511</v>
      </c>
      <c r="Q44">
        <v>876.13900000000001</v>
      </c>
      <c r="R44">
        <f t="shared" si="2"/>
        <v>334.37199999999996</v>
      </c>
      <c r="S44" s="1"/>
      <c r="T44" s="1"/>
      <c r="U44" s="3">
        <v>200</v>
      </c>
      <c r="V44">
        <v>1247.204</v>
      </c>
      <c r="W44">
        <v>883.74099999999999</v>
      </c>
      <c r="X44">
        <f t="shared" si="3"/>
        <v>363.46299999999997</v>
      </c>
      <c r="Z44" s="1"/>
      <c r="AA44" s="3">
        <v>200</v>
      </c>
      <c r="AB44">
        <v>1211.232</v>
      </c>
      <c r="AC44">
        <v>883.74099999999999</v>
      </c>
      <c r="AD44">
        <f t="shared" si="4"/>
        <v>327.49099999999999</v>
      </c>
      <c r="AE44" s="1"/>
      <c r="AF44" s="1"/>
      <c r="AG44" s="3">
        <v>200</v>
      </c>
      <c r="AH44">
        <v>1244.05</v>
      </c>
      <c r="AI44">
        <v>883.74099999999999</v>
      </c>
      <c r="AJ44">
        <f t="shared" si="5"/>
        <v>360.30899999999997</v>
      </c>
      <c r="AK44" s="1"/>
      <c r="AL44" s="1"/>
      <c r="AM44" s="3">
        <v>200</v>
      </c>
      <c r="AN44">
        <v>1162.1849999999999</v>
      </c>
      <c r="AO44">
        <v>883.74099999999999</v>
      </c>
      <c r="AP44">
        <f t="shared" si="6"/>
        <v>278.44399999999996</v>
      </c>
      <c r="AQ44" s="1"/>
      <c r="AR44" s="1"/>
      <c r="AS44" s="3">
        <v>200</v>
      </c>
      <c r="AT44">
        <v>1342.674</v>
      </c>
      <c r="AU44">
        <v>879.07100000000003</v>
      </c>
      <c r="AV44">
        <f t="shared" si="7"/>
        <v>463.60299999999995</v>
      </c>
      <c r="AX44" s="1"/>
      <c r="AY44" s="3">
        <v>200</v>
      </c>
      <c r="AZ44">
        <v>1283.2750000000001</v>
      </c>
      <c r="BA44">
        <v>879.07100000000003</v>
      </c>
      <c r="BB44">
        <f t="shared" si="8"/>
        <v>404.20400000000006</v>
      </c>
      <c r="BC44" s="1"/>
      <c r="BD44" s="1"/>
    </row>
    <row r="45" spans="1:56" x14ac:dyDescent="0.25">
      <c r="A45" s="11"/>
      <c r="B45" s="1">
        <v>40</v>
      </c>
      <c r="C45" s="3">
        <v>205</v>
      </c>
      <c r="D45">
        <v>1308.731</v>
      </c>
      <c r="E45">
        <v>878.94100000000003</v>
      </c>
      <c r="F45">
        <f t="shared" si="0"/>
        <v>429.78999999999996</v>
      </c>
      <c r="I45" s="3">
        <v>205</v>
      </c>
      <c r="J45">
        <v>1198.1590000000001</v>
      </c>
      <c r="K45">
        <v>878.94100000000003</v>
      </c>
      <c r="L45">
        <f t="shared" si="1"/>
        <v>319.21800000000007</v>
      </c>
      <c r="O45" s="3">
        <v>205</v>
      </c>
      <c r="P45">
        <v>1211.8969999999999</v>
      </c>
      <c r="Q45">
        <v>878.94100000000003</v>
      </c>
      <c r="R45">
        <f t="shared" si="2"/>
        <v>332.9559999999999</v>
      </c>
      <c r="U45" s="3">
        <v>205</v>
      </c>
      <c r="V45">
        <v>1246.915</v>
      </c>
      <c r="W45">
        <v>884.62800000000004</v>
      </c>
      <c r="X45">
        <f t="shared" si="3"/>
        <v>362.28699999999992</v>
      </c>
      <c r="AA45" s="3">
        <v>205</v>
      </c>
      <c r="AB45">
        <v>1205.104</v>
      </c>
      <c r="AC45">
        <v>884.62800000000004</v>
      </c>
      <c r="AD45">
        <f t="shared" si="4"/>
        <v>320.476</v>
      </c>
      <c r="AG45" s="3">
        <v>205</v>
      </c>
      <c r="AH45">
        <v>1249.444</v>
      </c>
      <c r="AI45">
        <v>884.62800000000004</v>
      </c>
      <c r="AJ45">
        <f t="shared" si="5"/>
        <v>364.81599999999992</v>
      </c>
      <c r="AM45" s="3">
        <v>205</v>
      </c>
      <c r="AN45">
        <v>1163.367</v>
      </c>
      <c r="AO45">
        <v>884.62800000000004</v>
      </c>
      <c r="AP45">
        <f t="shared" si="6"/>
        <v>278.73899999999992</v>
      </c>
      <c r="AS45" s="3">
        <v>205</v>
      </c>
      <c r="AT45">
        <v>1349.4590000000001</v>
      </c>
      <c r="AU45">
        <v>877.93600000000004</v>
      </c>
      <c r="AV45">
        <f t="shared" si="7"/>
        <v>471.52300000000002</v>
      </c>
      <c r="AY45" s="3">
        <v>205</v>
      </c>
      <c r="AZ45">
        <v>1295.6849999999999</v>
      </c>
      <c r="BA45">
        <v>877.93600000000004</v>
      </c>
      <c r="BB45">
        <f t="shared" si="8"/>
        <v>417.74899999999991</v>
      </c>
    </row>
    <row r="46" spans="1:56" x14ac:dyDescent="0.25">
      <c r="A46" s="11"/>
      <c r="B46" s="1">
        <v>41</v>
      </c>
      <c r="C46" s="3">
        <v>210</v>
      </c>
      <c r="D46">
        <v>1324.7909999999999</v>
      </c>
      <c r="E46">
        <v>880.923</v>
      </c>
      <c r="F46">
        <f t="shared" si="0"/>
        <v>443.86799999999994</v>
      </c>
      <c r="I46" s="3">
        <v>210</v>
      </c>
      <c r="J46">
        <v>1201.182</v>
      </c>
      <c r="K46">
        <v>880.923</v>
      </c>
      <c r="L46">
        <f t="shared" si="1"/>
        <v>320.25900000000001</v>
      </c>
      <c r="O46" s="3">
        <v>210</v>
      </c>
      <c r="P46">
        <v>1216.8699999999999</v>
      </c>
      <c r="Q46">
        <v>880.923</v>
      </c>
      <c r="R46">
        <f t="shared" si="2"/>
        <v>335.94699999999989</v>
      </c>
      <c r="U46" s="3">
        <v>210</v>
      </c>
      <c r="V46">
        <v>1265.133</v>
      </c>
      <c r="W46">
        <v>885.82</v>
      </c>
      <c r="X46">
        <f t="shared" si="3"/>
        <v>379.31299999999999</v>
      </c>
      <c r="AA46" s="3">
        <v>210</v>
      </c>
      <c r="AB46">
        <v>1208.413</v>
      </c>
      <c r="AC46">
        <v>885.82</v>
      </c>
      <c r="AD46">
        <f t="shared" si="4"/>
        <v>322.59299999999996</v>
      </c>
      <c r="AG46" s="3">
        <v>210</v>
      </c>
      <c r="AH46">
        <v>1251.8889999999999</v>
      </c>
      <c r="AI46">
        <v>885.82</v>
      </c>
      <c r="AJ46">
        <f t="shared" si="5"/>
        <v>366.06899999999985</v>
      </c>
      <c r="AM46" s="3">
        <v>210</v>
      </c>
      <c r="AN46">
        <v>1158.94</v>
      </c>
      <c r="AO46">
        <v>885.82</v>
      </c>
      <c r="AP46">
        <f t="shared" si="6"/>
        <v>273.12</v>
      </c>
      <c r="AS46" s="3">
        <v>210</v>
      </c>
      <c r="AT46">
        <v>1358.4659999999999</v>
      </c>
      <c r="AU46">
        <v>878.93600000000004</v>
      </c>
      <c r="AV46">
        <f t="shared" si="7"/>
        <v>479.52999999999986</v>
      </c>
      <c r="AY46" s="3">
        <v>210</v>
      </c>
      <c r="AZ46">
        <v>1313.067</v>
      </c>
      <c r="BA46">
        <v>878.93600000000004</v>
      </c>
      <c r="BB46">
        <f t="shared" si="8"/>
        <v>434.13099999999997</v>
      </c>
    </row>
    <row r="47" spans="1:56" x14ac:dyDescent="0.25">
      <c r="A47" s="11"/>
      <c r="B47" s="1">
        <v>42</v>
      </c>
      <c r="C47" s="3">
        <v>215</v>
      </c>
      <c r="D47">
        <v>1307.6780000000001</v>
      </c>
      <c r="E47">
        <v>877.58900000000006</v>
      </c>
      <c r="F47">
        <f t="shared" si="0"/>
        <v>430.08900000000006</v>
      </c>
      <c r="I47" s="3">
        <v>215</v>
      </c>
      <c r="J47">
        <v>1185.723</v>
      </c>
      <c r="K47">
        <v>877.58900000000006</v>
      </c>
      <c r="L47">
        <f t="shared" si="1"/>
        <v>308.1339999999999</v>
      </c>
      <c r="O47" s="3">
        <v>215</v>
      </c>
      <c r="P47">
        <v>1214.7809999999999</v>
      </c>
      <c r="Q47">
        <v>877.58900000000006</v>
      </c>
      <c r="R47">
        <f t="shared" si="2"/>
        <v>337.19199999999989</v>
      </c>
      <c r="U47" s="3">
        <v>215</v>
      </c>
      <c r="V47">
        <v>1248.5340000000001</v>
      </c>
      <c r="W47">
        <v>884.55399999999997</v>
      </c>
      <c r="X47">
        <f t="shared" si="3"/>
        <v>363.98000000000013</v>
      </c>
      <c r="AA47" s="3">
        <v>215</v>
      </c>
      <c r="AB47">
        <v>1210.07</v>
      </c>
      <c r="AC47">
        <v>884.55399999999997</v>
      </c>
      <c r="AD47">
        <f t="shared" si="4"/>
        <v>325.51599999999996</v>
      </c>
      <c r="AG47" s="3">
        <v>215</v>
      </c>
      <c r="AH47">
        <v>1240.585</v>
      </c>
      <c r="AI47">
        <v>884.55399999999997</v>
      </c>
      <c r="AJ47">
        <f t="shared" si="5"/>
        <v>356.03100000000006</v>
      </c>
      <c r="AM47" s="3">
        <v>215</v>
      </c>
      <c r="AN47">
        <v>1141.8789999999999</v>
      </c>
      <c r="AO47">
        <v>884.55399999999997</v>
      </c>
      <c r="AP47">
        <f t="shared" si="6"/>
        <v>257.32499999999993</v>
      </c>
      <c r="AS47" s="3">
        <v>215</v>
      </c>
      <c r="AT47">
        <v>1373.0989999999999</v>
      </c>
      <c r="AU47">
        <v>879.26199999999994</v>
      </c>
      <c r="AV47">
        <f t="shared" si="7"/>
        <v>493.83699999999999</v>
      </c>
      <c r="AY47" s="3">
        <v>215</v>
      </c>
      <c r="AZ47">
        <v>1306.748</v>
      </c>
      <c r="BA47">
        <v>879.26199999999994</v>
      </c>
      <c r="BB47">
        <f t="shared" si="8"/>
        <v>427.4860000000001</v>
      </c>
    </row>
    <row r="48" spans="1:56" x14ac:dyDescent="0.25">
      <c r="A48" s="11"/>
      <c r="B48" s="1">
        <v>43</v>
      </c>
      <c r="C48" s="3">
        <v>220</v>
      </c>
      <c r="D48">
        <v>1322.6179999999999</v>
      </c>
      <c r="E48">
        <v>876.06200000000001</v>
      </c>
      <c r="F48">
        <f t="shared" si="0"/>
        <v>446.55599999999993</v>
      </c>
      <c r="I48" s="3">
        <v>220</v>
      </c>
      <c r="J48">
        <v>1189.6659999999999</v>
      </c>
      <c r="K48">
        <v>876.06200000000001</v>
      </c>
      <c r="L48">
        <f t="shared" si="1"/>
        <v>313.60399999999993</v>
      </c>
      <c r="O48" s="3">
        <v>220</v>
      </c>
      <c r="P48">
        <v>1208.9580000000001</v>
      </c>
      <c r="Q48">
        <v>876.06200000000001</v>
      </c>
      <c r="R48">
        <f t="shared" si="2"/>
        <v>332.89600000000007</v>
      </c>
      <c r="U48" s="3">
        <v>220</v>
      </c>
      <c r="V48">
        <v>1271.3910000000001</v>
      </c>
      <c r="W48">
        <v>891.14099999999996</v>
      </c>
      <c r="X48">
        <f t="shared" si="3"/>
        <v>380.25000000000011</v>
      </c>
      <c r="AA48" s="3">
        <v>220</v>
      </c>
      <c r="AB48">
        <v>1209.7329999999999</v>
      </c>
      <c r="AC48">
        <v>891.14099999999996</v>
      </c>
      <c r="AD48">
        <f t="shared" si="4"/>
        <v>318.59199999999998</v>
      </c>
      <c r="AG48" s="3">
        <v>220</v>
      </c>
      <c r="AH48">
        <v>1250.4770000000001</v>
      </c>
      <c r="AI48">
        <v>891.14099999999996</v>
      </c>
      <c r="AJ48">
        <f t="shared" si="5"/>
        <v>359.33600000000013</v>
      </c>
      <c r="AM48" s="3">
        <v>220</v>
      </c>
      <c r="AN48">
        <v>1141.364</v>
      </c>
      <c r="AO48">
        <v>891.14099999999996</v>
      </c>
      <c r="AP48">
        <f t="shared" si="6"/>
        <v>250.22300000000007</v>
      </c>
      <c r="AS48" s="3">
        <v>220</v>
      </c>
      <c r="AT48">
        <v>1374.9760000000001</v>
      </c>
      <c r="AU48">
        <v>883.29899999999998</v>
      </c>
      <c r="AV48">
        <f t="shared" si="7"/>
        <v>491.67700000000013</v>
      </c>
      <c r="AY48" s="3">
        <v>220</v>
      </c>
      <c r="AZ48">
        <v>1317.471</v>
      </c>
      <c r="BA48">
        <v>883.29899999999998</v>
      </c>
      <c r="BB48">
        <f t="shared" si="8"/>
        <v>434.17200000000003</v>
      </c>
    </row>
    <row r="49" spans="1:55" x14ac:dyDescent="0.25">
      <c r="A49" s="11"/>
      <c r="B49" s="1">
        <v>44</v>
      </c>
      <c r="C49" s="3">
        <v>225</v>
      </c>
      <c r="D49">
        <v>1339.827</v>
      </c>
      <c r="E49">
        <v>880.10199999999998</v>
      </c>
      <c r="F49">
        <f t="shared" si="0"/>
        <v>459.72500000000002</v>
      </c>
      <c r="I49" s="3">
        <v>225</v>
      </c>
      <c r="J49">
        <v>1209.9870000000001</v>
      </c>
      <c r="K49">
        <v>880.10199999999998</v>
      </c>
      <c r="L49">
        <f t="shared" si="1"/>
        <v>329.8850000000001</v>
      </c>
      <c r="O49" s="3">
        <v>225</v>
      </c>
      <c r="P49">
        <v>1211.741</v>
      </c>
      <c r="Q49">
        <v>880.10199999999998</v>
      </c>
      <c r="R49">
        <f t="shared" si="2"/>
        <v>331.63900000000001</v>
      </c>
      <c r="U49" s="3">
        <v>225</v>
      </c>
      <c r="V49">
        <v>1274.326</v>
      </c>
      <c r="W49">
        <v>884.58500000000004</v>
      </c>
      <c r="X49">
        <f t="shared" si="3"/>
        <v>389.74099999999999</v>
      </c>
      <c r="AA49" s="3">
        <v>225</v>
      </c>
      <c r="AB49">
        <v>1200.923</v>
      </c>
      <c r="AC49">
        <v>884.58500000000004</v>
      </c>
      <c r="AD49">
        <f t="shared" si="4"/>
        <v>316.33799999999997</v>
      </c>
      <c r="AG49" s="3">
        <v>225</v>
      </c>
      <c r="AH49">
        <v>1244.2929999999999</v>
      </c>
      <c r="AI49">
        <v>884.58500000000004</v>
      </c>
      <c r="AJ49">
        <f t="shared" si="5"/>
        <v>359.70799999999986</v>
      </c>
      <c r="AM49" s="3">
        <v>225</v>
      </c>
      <c r="AN49">
        <v>1137.4970000000001</v>
      </c>
      <c r="AO49">
        <v>884.58500000000004</v>
      </c>
      <c r="AP49">
        <f t="shared" si="6"/>
        <v>252.91200000000003</v>
      </c>
      <c r="AS49" s="3">
        <v>225</v>
      </c>
      <c r="AT49">
        <v>1384.846</v>
      </c>
      <c r="AU49">
        <v>884.74800000000005</v>
      </c>
      <c r="AV49">
        <f t="shared" si="7"/>
        <v>500.09799999999996</v>
      </c>
      <c r="AY49" s="3">
        <v>225</v>
      </c>
      <c r="AZ49">
        <v>1327.297</v>
      </c>
      <c r="BA49">
        <v>884.74800000000005</v>
      </c>
      <c r="BB49">
        <f t="shared" si="8"/>
        <v>442.54899999999998</v>
      </c>
    </row>
    <row r="50" spans="1:55" x14ac:dyDescent="0.25">
      <c r="A50" s="11"/>
      <c r="B50" s="1">
        <v>45</v>
      </c>
      <c r="C50" s="3">
        <v>230</v>
      </c>
      <c r="D50">
        <v>1348.181</v>
      </c>
      <c r="E50">
        <v>874.971</v>
      </c>
      <c r="F50">
        <f t="shared" si="0"/>
        <v>473.21000000000004</v>
      </c>
      <c r="I50" s="3">
        <v>230</v>
      </c>
      <c r="J50">
        <v>1202.556</v>
      </c>
      <c r="K50">
        <v>874.971</v>
      </c>
      <c r="L50">
        <f t="shared" si="1"/>
        <v>327.58500000000004</v>
      </c>
      <c r="O50" s="3">
        <v>230</v>
      </c>
      <c r="P50">
        <v>1207.289</v>
      </c>
      <c r="Q50">
        <v>874.971</v>
      </c>
      <c r="R50">
        <f t="shared" si="2"/>
        <v>332.31799999999998</v>
      </c>
      <c r="U50" s="3">
        <v>230</v>
      </c>
      <c r="V50">
        <v>1271.45</v>
      </c>
      <c r="W50">
        <v>888.93600000000004</v>
      </c>
      <c r="X50">
        <f t="shared" si="3"/>
        <v>382.51400000000001</v>
      </c>
      <c r="AA50" s="3">
        <v>230</v>
      </c>
      <c r="AB50">
        <v>1210.806</v>
      </c>
      <c r="AC50">
        <v>888.93600000000004</v>
      </c>
      <c r="AD50">
        <f t="shared" si="4"/>
        <v>321.87</v>
      </c>
      <c r="AG50" s="3">
        <v>230</v>
      </c>
      <c r="AH50">
        <v>1234.27</v>
      </c>
      <c r="AI50">
        <v>888.93600000000004</v>
      </c>
      <c r="AJ50">
        <f t="shared" si="5"/>
        <v>345.33399999999995</v>
      </c>
      <c r="AM50" s="3">
        <v>230</v>
      </c>
      <c r="AN50">
        <v>1129.749</v>
      </c>
      <c r="AO50">
        <v>888.93600000000004</v>
      </c>
      <c r="AP50">
        <f t="shared" si="6"/>
        <v>240.81299999999999</v>
      </c>
      <c r="AS50" s="3">
        <v>230</v>
      </c>
      <c r="AT50">
        <v>1388.7670000000001</v>
      </c>
      <c r="AU50">
        <v>887.34699999999998</v>
      </c>
      <c r="AV50">
        <f t="shared" si="7"/>
        <v>501.42000000000007</v>
      </c>
      <c r="AY50" s="3">
        <v>230</v>
      </c>
      <c r="AZ50">
        <v>1333.6969999999999</v>
      </c>
      <c r="BA50">
        <v>887.34699999999998</v>
      </c>
      <c r="BB50">
        <f t="shared" si="8"/>
        <v>446.34999999999991</v>
      </c>
    </row>
    <row r="51" spans="1:55" x14ac:dyDescent="0.25">
      <c r="A51" s="11"/>
      <c r="B51" s="1">
        <v>46</v>
      </c>
      <c r="C51" s="3">
        <v>235</v>
      </c>
      <c r="D51">
        <v>1373.0129999999999</v>
      </c>
      <c r="E51">
        <v>882.62900000000002</v>
      </c>
      <c r="F51">
        <f t="shared" si="0"/>
        <v>490.3839999999999</v>
      </c>
      <c r="I51" s="3">
        <v>235</v>
      </c>
      <c r="J51">
        <v>1218.731</v>
      </c>
      <c r="K51">
        <v>882.62900000000002</v>
      </c>
      <c r="L51">
        <f t="shared" si="1"/>
        <v>336.10199999999998</v>
      </c>
      <c r="O51" s="3">
        <v>235</v>
      </c>
      <c r="P51">
        <v>1211.8989999999999</v>
      </c>
      <c r="Q51">
        <v>882.62900000000002</v>
      </c>
      <c r="R51">
        <f t="shared" si="2"/>
        <v>329.26999999999987</v>
      </c>
      <c r="U51" s="3">
        <v>235</v>
      </c>
      <c r="V51">
        <v>1274.0899999999999</v>
      </c>
      <c r="W51">
        <v>887.99199999999996</v>
      </c>
      <c r="X51">
        <f t="shared" si="3"/>
        <v>386.09799999999996</v>
      </c>
      <c r="AA51" s="3">
        <v>235</v>
      </c>
      <c r="AB51">
        <v>1206.125</v>
      </c>
      <c r="AC51">
        <v>887.99199999999996</v>
      </c>
      <c r="AD51">
        <f t="shared" si="4"/>
        <v>318.13300000000004</v>
      </c>
      <c r="AG51" s="3">
        <v>235</v>
      </c>
      <c r="AH51">
        <v>1245.5170000000001</v>
      </c>
      <c r="AI51">
        <v>887.99199999999996</v>
      </c>
      <c r="AJ51">
        <f t="shared" si="5"/>
        <v>357.52500000000009</v>
      </c>
      <c r="AM51" s="3">
        <v>235</v>
      </c>
      <c r="AN51">
        <v>1130.2850000000001</v>
      </c>
      <c r="AO51">
        <v>887.99199999999996</v>
      </c>
      <c r="AP51">
        <f t="shared" si="6"/>
        <v>242.29300000000012</v>
      </c>
      <c r="AS51" s="3">
        <v>235</v>
      </c>
      <c r="AT51">
        <v>1352.9280000000001</v>
      </c>
      <c r="AU51">
        <v>876.99699999999996</v>
      </c>
      <c r="AV51">
        <f t="shared" si="7"/>
        <v>475.93100000000015</v>
      </c>
      <c r="AY51" s="3">
        <v>235</v>
      </c>
      <c r="AZ51">
        <v>1312.0409999999999</v>
      </c>
      <c r="BA51">
        <v>876.99699999999996</v>
      </c>
      <c r="BB51">
        <f t="shared" si="8"/>
        <v>435.04399999999998</v>
      </c>
    </row>
    <row r="52" spans="1:55" x14ac:dyDescent="0.25">
      <c r="A52" s="11"/>
      <c r="B52" s="1">
        <v>47</v>
      </c>
      <c r="C52" s="3">
        <v>240</v>
      </c>
      <c r="D52">
        <v>1364.0650000000001</v>
      </c>
      <c r="E52">
        <v>873.85900000000004</v>
      </c>
      <c r="F52">
        <f t="shared" si="0"/>
        <v>490.20600000000002</v>
      </c>
      <c r="I52" s="3">
        <v>240</v>
      </c>
      <c r="J52">
        <v>1197.941</v>
      </c>
      <c r="K52">
        <v>873.85900000000004</v>
      </c>
      <c r="L52">
        <f t="shared" si="1"/>
        <v>324.08199999999999</v>
      </c>
      <c r="O52" s="3">
        <v>240</v>
      </c>
      <c r="P52">
        <v>1193.9849999999999</v>
      </c>
      <c r="Q52">
        <v>873.85900000000004</v>
      </c>
      <c r="R52">
        <f t="shared" si="2"/>
        <v>320.12599999999986</v>
      </c>
      <c r="U52" s="3">
        <v>240</v>
      </c>
      <c r="V52">
        <v>1259.902</v>
      </c>
      <c r="W52">
        <v>887.46199999999999</v>
      </c>
      <c r="X52">
        <f t="shared" si="3"/>
        <v>372.44000000000005</v>
      </c>
      <c r="AA52" s="3">
        <v>240</v>
      </c>
      <c r="AB52">
        <v>1195.83</v>
      </c>
      <c r="AC52">
        <v>887.46199999999999</v>
      </c>
      <c r="AD52">
        <f t="shared" si="4"/>
        <v>308.36799999999994</v>
      </c>
      <c r="AG52" s="3">
        <v>240</v>
      </c>
      <c r="AH52">
        <v>1223</v>
      </c>
      <c r="AI52">
        <v>887.46199999999999</v>
      </c>
      <c r="AJ52">
        <f t="shared" si="5"/>
        <v>335.53800000000001</v>
      </c>
      <c r="AM52" s="3">
        <v>240</v>
      </c>
      <c r="AN52">
        <v>1112.136</v>
      </c>
      <c r="AO52">
        <v>887.46199999999999</v>
      </c>
      <c r="AP52">
        <f t="shared" si="6"/>
        <v>224.67399999999998</v>
      </c>
      <c r="AS52" s="3">
        <v>240</v>
      </c>
      <c r="AT52">
        <v>1338.2249999999999</v>
      </c>
      <c r="AU52">
        <v>874.91300000000001</v>
      </c>
      <c r="AV52">
        <f t="shared" si="7"/>
        <v>463.3119999999999</v>
      </c>
      <c r="AY52" s="3">
        <v>240</v>
      </c>
      <c r="AZ52">
        <v>1305.1489999999999</v>
      </c>
      <c r="BA52">
        <v>874.91300000000001</v>
      </c>
      <c r="BB52">
        <f t="shared" si="8"/>
        <v>430.23599999999988</v>
      </c>
    </row>
    <row r="53" spans="1:55" x14ac:dyDescent="0.25">
      <c r="A53" s="11"/>
      <c r="B53" s="1">
        <v>48</v>
      </c>
      <c r="C53" s="3">
        <v>245</v>
      </c>
      <c r="D53">
        <v>1379.62</v>
      </c>
      <c r="E53">
        <v>881.05399999999997</v>
      </c>
      <c r="F53">
        <f t="shared" si="0"/>
        <v>498.56599999999992</v>
      </c>
      <c r="I53" s="3">
        <v>245</v>
      </c>
      <c r="J53">
        <v>1211.5930000000001</v>
      </c>
      <c r="K53">
        <v>881.05399999999997</v>
      </c>
      <c r="L53">
        <f t="shared" si="1"/>
        <v>330.5390000000001</v>
      </c>
      <c r="O53" s="3">
        <v>245</v>
      </c>
      <c r="P53">
        <v>1205.5340000000001</v>
      </c>
      <c r="Q53">
        <v>881.05399999999997</v>
      </c>
      <c r="R53">
        <f t="shared" si="2"/>
        <v>324.48000000000013</v>
      </c>
      <c r="U53" s="3">
        <v>245</v>
      </c>
      <c r="V53">
        <v>1267.7629999999999</v>
      </c>
      <c r="W53">
        <v>889.38900000000001</v>
      </c>
      <c r="X53">
        <f t="shared" si="3"/>
        <v>378.37399999999991</v>
      </c>
      <c r="AA53" s="3">
        <v>245</v>
      </c>
      <c r="AB53">
        <v>1204.5319999999999</v>
      </c>
      <c r="AC53">
        <v>889.38900000000001</v>
      </c>
      <c r="AD53">
        <f t="shared" si="4"/>
        <v>315.14299999999992</v>
      </c>
      <c r="AG53" s="3">
        <v>245</v>
      </c>
      <c r="AH53">
        <v>1224.6679999999999</v>
      </c>
      <c r="AI53">
        <v>889.38900000000001</v>
      </c>
      <c r="AJ53">
        <f t="shared" si="5"/>
        <v>335.27899999999988</v>
      </c>
      <c r="AM53" s="3">
        <v>245</v>
      </c>
      <c r="AN53">
        <v>1112.6099999999999</v>
      </c>
      <c r="AO53">
        <v>889.38900000000001</v>
      </c>
      <c r="AP53">
        <f t="shared" si="6"/>
        <v>223.22099999999989</v>
      </c>
      <c r="AS53" s="3">
        <v>245</v>
      </c>
      <c r="AT53">
        <v>1346.136</v>
      </c>
      <c r="AU53">
        <v>880.65899999999999</v>
      </c>
      <c r="AV53">
        <f t="shared" si="7"/>
        <v>465.47699999999998</v>
      </c>
      <c r="AY53" s="3">
        <v>245</v>
      </c>
      <c r="AZ53">
        <v>1322.4</v>
      </c>
      <c r="BA53">
        <v>880.65899999999999</v>
      </c>
      <c r="BB53">
        <f t="shared" si="8"/>
        <v>441.7410000000001</v>
      </c>
      <c r="BC53" t="s">
        <v>267</v>
      </c>
    </row>
    <row r="54" spans="1:55" x14ac:dyDescent="0.25">
      <c r="A54" s="11"/>
      <c r="B54" s="1">
        <v>49</v>
      </c>
      <c r="C54" s="3">
        <v>250</v>
      </c>
      <c r="D54">
        <v>1374.8820000000001</v>
      </c>
      <c r="E54">
        <v>879.63300000000004</v>
      </c>
      <c r="F54">
        <f t="shared" si="0"/>
        <v>495.24900000000002</v>
      </c>
      <c r="I54" s="3">
        <v>250</v>
      </c>
      <c r="J54">
        <v>1205.2339999999999</v>
      </c>
      <c r="K54">
        <v>879.63300000000004</v>
      </c>
      <c r="L54">
        <f t="shared" si="1"/>
        <v>325.60099999999989</v>
      </c>
      <c r="O54" s="3">
        <v>250</v>
      </c>
      <c r="P54">
        <v>1202.529</v>
      </c>
      <c r="Q54">
        <v>879.63300000000004</v>
      </c>
      <c r="R54">
        <f t="shared" si="2"/>
        <v>322.89599999999996</v>
      </c>
      <c r="S54" t="s">
        <v>254</v>
      </c>
      <c r="U54" s="3">
        <v>250</v>
      </c>
      <c r="V54">
        <v>1271.972</v>
      </c>
      <c r="W54">
        <v>889.38900000000001</v>
      </c>
      <c r="X54">
        <f t="shared" si="3"/>
        <v>382.58299999999997</v>
      </c>
      <c r="AA54" s="3">
        <v>250</v>
      </c>
      <c r="AB54">
        <v>1205.7190000000001</v>
      </c>
      <c r="AC54">
        <v>889.38900000000001</v>
      </c>
      <c r="AD54">
        <f t="shared" si="4"/>
        <v>316.33000000000004</v>
      </c>
      <c r="AE54" t="s">
        <v>261</v>
      </c>
      <c r="AG54" s="3">
        <v>250</v>
      </c>
      <c r="AH54">
        <v>1222.6020000000001</v>
      </c>
      <c r="AI54">
        <v>889.38900000000001</v>
      </c>
      <c r="AJ54">
        <f t="shared" si="5"/>
        <v>333.21300000000008</v>
      </c>
      <c r="AM54" s="3">
        <v>250</v>
      </c>
      <c r="AN54">
        <v>1116.5930000000001</v>
      </c>
      <c r="AO54">
        <v>889.38900000000001</v>
      </c>
      <c r="AP54">
        <f t="shared" si="6"/>
        <v>227.20400000000006</v>
      </c>
      <c r="AS54" s="3">
        <v>250</v>
      </c>
      <c r="AT54">
        <v>1340.537</v>
      </c>
      <c r="AU54">
        <v>879.85500000000002</v>
      </c>
      <c r="AV54">
        <f t="shared" si="7"/>
        <v>460.68200000000002</v>
      </c>
      <c r="AY54" s="3">
        <v>250</v>
      </c>
      <c r="AZ54">
        <v>1315.7080000000001</v>
      </c>
      <c r="BA54">
        <v>879.85500000000002</v>
      </c>
      <c r="BB54">
        <f t="shared" si="8"/>
        <v>435.85300000000007</v>
      </c>
    </row>
    <row r="55" spans="1:55" x14ac:dyDescent="0.25">
      <c r="A55" s="11"/>
      <c r="B55" s="1">
        <v>50</v>
      </c>
      <c r="C55" s="3">
        <v>255</v>
      </c>
      <c r="D55">
        <v>1365.7460000000001</v>
      </c>
      <c r="E55">
        <v>877.47199999999998</v>
      </c>
      <c r="F55">
        <f t="shared" si="0"/>
        <v>488.27400000000011</v>
      </c>
      <c r="I55" s="3">
        <v>255</v>
      </c>
      <c r="J55">
        <v>1211.069</v>
      </c>
      <c r="K55">
        <v>877.47199999999998</v>
      </c>
      <c r="L55">
        <f t="shared" si="1"/>
        <v>333.59699999999998</v>
      </c>
      <c r="O55" s="3">
        <v>255</v>
      </c>
      <c r="P55">
        <v>1200.204</v>
      </c>
      <c r="Q55">
        <v>877.47199999999998</v>
      </c>
      <c r="R55">
        <f t="shared" si="2"/>
        <v>322.73199999999997</v>
      </c>
      <c r="U55" s="3">
        <v>255</v>
      </c>
      <c r="V55">
        <v>1258.066</v>
      </c>
      <c r="W55">
        <v>882.70399999999995</v>
      </c>
      <c r="X55">
        <f t="shared" si="3"/>
        <v>375.36200000000008</v>
      </c>
      <c r="AA55" s="3">
        <v>255</v>
      </c>
      <c r="AB55">
        <v>1196.412</v>
      </c>
      <c r="AC55">
        <v>882.70399999999995</v>
      </c>
      <c r="AD55">
        <f t="shared" si="4"/>
        <v>313.70800000000008</v>
      </c>
      <c r="AG55" s="3">
        <v>255</v>
      </c>
      <c r="AH55">
        <v>1204.1690000000001</v>
      </c>
      <c r="AI55">
        <v>882.70399999999995</v>
      </c>
      <c r="AJ55">
        <f t="shared" si="5"/>
        <v>321.46500000000015</v>
      </c>
      <c r="AM55" s="3">
        <v>255</v>
      </c>
      <c r="AN55">
        <v>1102.9480000000001</v>
      </c>
      <c r="AO55">
        <v>882.70399999999995</v>
      </c>
      <c r="AP55">
        <f t="shared" si="6"/>
        <v>220.24400000000014</v>
      </c>
      <c r="AS55" s="3">
        <v>255</v>
      </c>
      <c r="AT55">
        <v>1318.4179999999999</v>
      </c>
      <c r="AU55">
        <v>872.11300000000006</v>
      </c>
      <c r="AV55">
        <f t="shared" si="7"/>
        <v>446.30499999999984</v>
      </c>
      <c r="AW55" t="s">
        <v>266</v>
      </c>
      <c r="AY55" s="3">
        <v>255</v>
      </c>
      <c r="AZ55">
        <v>1296.441</v>
      </c>
      <c r="BA55">
        <v>872.11300000000006</v>
      </c>
      <c r="BB55">
        <f t="shared" si="8"/>
        <v>424.32799999999997</v>
      </c>
    </row>
    <row r="56" spans="1:55" x14ac:dyDescent="0.25">
      <c r="A56" s="11"/>
      <c r="B56" s="1">
        <v>51</v>
      </c>
      <c r="C56" s="3">
        <v>260</v>
      </c>
      <c r="D56">
        <v>1348.0129999999999</v>
      </c>
      <c r="E56">
        <v>875.98500000000001</v>
      </c>
      <c r="F56">
        <f t="shared" si="0"/>
        <v>472.02799999999991</v>
      </c>
      <c r="I56" s="3">
        <v>260</v>
      </c>
      <c r="J56">
        <v>1217.1780000000001</v>
      </c>
      <c r="K56">
        <v>875.98500000000001</v>
      </c>
      <c r="L56">
        <f t="shared" si="1"/>
        <v>341.1930000000001</v>
      </c>
      <c r="O56" s="3">
        <v>260</v>
      </c>
      <c r="P56">
        <v>1194.73</v>
      </c>
      <c r="Q56">
        <v>875.98500000000001</v>
      </c>
      <c r="R56">
        <f t="shared" si="2"/>
        <v>318.745</v>
      </c>
      <c r="U56" s="3">
        <v>260</v>
      </c>
      <c r="V56">
        <v>1266.405</v>
      </c>
      <c r="W56">
        <v>886.91800000000001</v>
      </c>
      <c r="X56">
        <f t="shared" si="3"/>
        <v>379.48699999999997</v>
      </c>
      <c r="Y56" t="s">
        <v>259</v>
      </c>
      <c r="AA56" s="3">
        <v>260</v>
      </c>
      <c r="AB56">
        <v>1197.567</v>
      </c>
      <c r="AC56">
        <v>886.91800000000001</v>
      </c>
      <c r="AD56">
        <f t="shared" si="4"/>
        <v>310.649</v>
      </c>
      <c r="AG56" s="3">
        <v>260</v>
      </c>
      <c r="AH56">
        <v>1200.9939999999999</v>
      </c>
      <c r="AI56">
        <v>886.91800000000001</v>
      </c>
      <c r="AJ56">
        <f t="shared" si="5"/>
        <v>314.07599999999991</v>
      </c>
      <c r="AM56" s="3">
        <v>260</v>
      </c>
      <c r="AN56">
        <v>1106.0409999999999</v>
      </c>
      <c r="AO56">
        <v>886.91800000000001</v>
      </c>
      <c r="AP56">
        <f t="shared" si="6"/>
        <v>219.12299999999993</v>
      </c>
      <c r="AS56" s="3">
        <v>260</v>
      </c>
      <c r="AT56">
        <v>1325.2070000000001</v>
      </c>
      <c r="AU56">
        <v>876.29200000000003</v>
      </c>
      <c r="AV56">
        <f t="shared" si="7"/>
        <v>448.91500000000008</v>
      </c>
      <c r="AY56" s="3">
        <v>260</v>
      </c>
      <c r="AZ56">
        <v>1295.8689999999999</v>
      </c>
      <c r="BA56">
        <v>876.29200000000003</v>
      </c>
      <c r="BB56">
        <f t="shared" si="8"/>
        <v>419.57699999999988</v>
      </c>
    </row>
    <row r="57" spans="1:55" x14ac:dyDescent="0.25">
      <c r="A57" s="11"/>
      <c r="B57" s="1">
        <v>52</v>
      </c>
      <c r="C57" s="3">
        <v>265</v>
      </c>
      <c r="D57">
        <v>1344.6410000000001</v>
      </c>
      <c r="E57">
        <v>873.7</v>
      </c>
      <c r="F57">
        <f t="shared" si="0"/>
        <v>470.94100000000003</v>
      </c>
      <c r="I57" s="3">
        <v>265</v>
      </c>
      <c r="J57">
        <v>1218.134</v>
      </c>
      <c r="K57">
        <v>873.7</v>
      </c>
      <c r="L57">
        <f t="shared" si="1"/>
        <v>344.43399999999997</v>
      </c>
      <c r="O57" s="3">
        <v>265</v>
      </c>
      <c r="P57">
        <v>1195.5899999999999</v>
      </c>
      <c r="Q57">
        <v>873.7</v>
      </c>
      <c r="R57">
        <f t="shared" si="2"/>
        <v>321.88999999999987</v>
      </c>
      <c r="U57" s="3">
        <v>265</v>
      </c>
      <c r="V57">
        <v>1275.808</v>
      </c>
      <c r="W57">
        <v>886.66700000000003</v>
      </c>
      <c r="X57">
        <f t="shared" si="3"/>
        <v>389.14099999999996</v>
      </c>
      <c r="AA57" s="3">
        <v>265</v>
      </c>
      <c r="AB57">
        <v>1203.4069999999999</v>
      </c>
      <c r="AC57">
        <v>886.66700000000003</v>
      </c>
      <c r="AD57">
        <f t="shared" si="4"/>
        <v>316.7399999999999</v>
      </c>
      <c r="AG57" s="3">
        <v>265</v>
      </c>
      <c r="AH57">
        <v>1197.864</v>
      </c>
      <c r="AI57">
        <v>886.66700000000003</v>
      </c>
      <c r="AJ57">
        <f t="shared" si="5"/>
        <v>311.197</v>
      </c>
      <c r="AM57" s="3">
        <v>265</v>
      </c>
      <c r="AN57">
        <v>1107.932</v>
      </c>
      <c r="AO57">
        <v>886.66700000000003</v>
      </c>
      <c r="AP57">
        <f t="shared" si="6"/>
        <v>221.26499999999999</v>
      </c>
      <c r="AS57" s="3">
        <v>265</v>
      </c>
      <c r="AT57">
        <v>1322.1179999999999</v>
      </c>
      <c r="AU57">
        <v>875.90899999999999</v>
      </c>
      <c r="AV57">
        <f t="shared" si="7"/>
        <v>446.20899999999995</v>
      </c>
      <c r="AY57" s="3">
        <v>265</v>
      </c>
      <c r="AZ57">
        <v>1271.9480000000001</v>
      </c>
      <c r="BA57">
        <v>875.90899999999999</v>
      </c>
      <c r="BB57">
        <f t="shared" si="8"/>
        <v>396.0390000000001</v>
      </c>
    </row>
    <row r="58" spans="1:55" x14ac:dyDescent="0.25">
      <c r="A58" s="11"/>
      <c r="B58" s="1">
        <v>53</v>
      </c>
      <c r="C58" s="3">
        <v>270</v>
      </c>
      <c r="D58">
        <v>1322.4739999999999</v>
      </c>
      <c r="E58">
        <v>871.44899999999996</v>
      </c>
      <c r="F58">
        <f t="shared" si="0"/>
        <v>451.02499999999998</v>
      </c>
      <c r="I58" s="3">
        <v>270</v>
      </c>
      <c r="J58">
        <v>1202.1679999999999</v>
      </c>
      <c r="K58">
        <v>871.44899999999996</v>
      </c>
      <c r="L58">
        <f t="shared" si="1"/>
        <v>330.71899999999994</v>
      </c>
      <c r="O58" s="3">
        <v>270</v>
      </c>
      <c r="P58">
        <v>1188.702</v>
      </c>
      <c r="Q58">
        <v>871.44899999999996</v>
      </c>
      <c r="R58">
        <f t="shared" si="2"/>
        <v>317.25300000000004</v>
      </c>
      <c r="U58" s="3">
        <v>270</v>
      </c>
      <c r="V58">
        <v>1261.4780000000001</v>
      </c>
      <c r="W58">
        <v>880.45399999999995</v>
      </c>
      <c r="X58">
        <f t="shared" si="3"/>
        <v>381.02400000000011</v>
      </c>
      <c r="AA58" s="3">
        <v>270</v>
      </c>
      <c r="AB58">
        <v>1192.1690000000001</v>
      </c>
      <c r="AC58">
        <v>880.45399999999995</v>
      </c>
      <c r="AD58">
        <f t="shared" si="4"/>
        <v>311.71500000000015</v>
      </c>
      <c r="AG58" s="3">
        <v>270</v>
      </c>
      <c r="AH58">
        <v>1180.625</v>
      </c>
      <c r="AI58">
        <v>880.45399999999995</v>
      </c>
      <c r="AJ58">
        <f t="shared" si="5"/>
        <v>300.17100000000005</v>
      </c>
      <c r="AM58" s="3">
        <v>270</v>
      </c>
      <c r="AN58">
        <v>1095.982</v>
      </c>
      <c r="AO58">
        <v>880.45399999999995</v>
      </c>
      <c r="AP58">
        <f t="shared" si="6"/>
        <v>215.52800000000002</v>
      </c>
      <c r="AS58" s="3">
        <v>270</v>
      </c>
      <c r="AT58">
        <v>1324.212</v>
      </c>
      <c r="AU58">
        <v>877.73699999999997</v>
      </c>
      <c r="AV58">
        <f t="shared" si="7"/>
        <v>446.47500000000002</v>
      </c>
      <c r="AY58" s="3">
        <v>270</v>
      </c>
      <c r="AZ58">
        <v>1266.3150000000001</v>
      </c>
      <c r="BA58">
        <v>877.73699999999997</v>
      </c>
      <c r="BB58">
        <f t="shared" si="8"/>
        <v>388.57800000000009</v>
      </c>
    </row>
    <row r="59" spans="1:55" x14ac:dyDescent="0.25">
      <c r="A59" s="11"/>
      <c r="B59" s="1">
        <v>54</v>
      </c>
      <c r="C59" s="3">
        <v>275</v>
      </c>
      <c r="D59">
        <v>1354.229</v>
      </c>
      <c r="E59">
        <v>877.19399999999996</v>
      </c>
      <c r="F59">
        <f t="shared" si="0"/>
        <v>477.03500000000008</v>
      </c>
      <c r="I59" s="3">
        <v>275</v>
      </c>
      <c r="J59">
        <v>1217.2760000000001</v>
      </c>
      <c r="K59">
        <v>877.19399999999996</v>
      </c>
      <c r="L59">
        <f t="shared" si="1"/>
        <v>340.08200000000011</v>
      </c>
      <c r="O59" s="3">
        <v>275</v>
      </c>
      <c r="P59">
        <v>1204.961</v>
      </c>
      <c r="Q59">
        <v>877.19399999999996</v>
      </c>
      <c r="R59">
        <f t="shared" si="2"/>
        <v>327.76700000000005</v>
      </c>
      <c r="U59" s="3">
        <v>275</v>
      </c>
      <c r="V59">
        <v>1264.345</v>
      </c>
      <c r="W59">
        <v>880.06799999999998</v>
      </c>
      <c r="X59">
        <f t="shared" si="3"/>
        <v>384.27700000000004</v>
      </c>
      <c r="AA59" s="3">
        <v>275</v>
      </c>
      <c r="AB59">
        <v>1203.9829999999999</v>
      </c>
      <c r="AC59">
        <v>880.06799999999998</v>
      </c>
      <c r="AD59">
        <f t="shared" si="4"/>
        <v>323.91499999999996</v>
      </c>
      <c r="AG59" s="3">
        <v>275</v>
      </c>
      <c r="AH59">
        <v>1193.9059999999999</v>
      </c>
      <c r="AI59">
        <v>880.06799999999998</v>
      </c>
      <c r="AJ59">
        <f t="shared" si="5"/>
        <v>313.83799999999997</v>
      </c>
      <c r="AM59" s="3">
        <v>275</v>
      </c>
      <c r="AN59">
        <v>1109.605</v>
      </c>
      <c r="AO59">
        <v>880.06799999999998</v>
      </c>
      <c r="AP59">
        <f t="shared" si="6"/>
        <v>229.53700000000003</v>
      </c>
      <c r="AS59" s="3">
        <v>275</v>
      </c>
      <c r="AT59">
        <v>1320.2360000000001</v>
      </c>
      <c r="AU59">
        <v>875.19399999999996</v>
      </c>
      <c r="AV59">
        <f t="shared" si="7"/>
        <v>445.04200000000014</v>
      </c>
      <c r="AY59" s="3">
        <v>275</v>
      </c>
      <c r="AZ59">
        <v>1258.06</v>
      </c>
      <c r="BA59">
        <v>875.19399999999996</v>
      </c>
      <c r="BB59">
        <f t="shared" si="8"/>
        <v>382.86599999999999</v>
      </c>
    </row>
    <row r="60" spans="1:55" x14ac:dyDescent="0.25">
      <c r="A60" s="11"/>
      <c r="B60" s="1">
        <v>55</v>
      </c>
      <c r="C60" s="3">
        <v>280</v>
      </c>
      <c r="D60">
        <v>1334.576</v>
      </c>
      <c r="E60">
        <v>873.91099999999994</v>
      </c>
      <c r="F60">
        <f t="shared" si="0"/>
        <v>460.66500000000008</v>
      </c>
      <c r="I60" s="3">
        <v>280</v>
      </c>
      <c r="J60">
        <v>1214.79</v>
      </c>
      <c r="K60">
        <v>873.91099999999994</v>
      </c>
      <c r="L60">
        <f t="shared" si="1"/>
        <v>340.87900000000002</v>
      </c>
      <c r="O60" s="3">
        <v>280</v>
      </c>
      <c r="P60">
        <v>1198.9390000000001</v>
      </c>
      <c r="Q60">
        <v>873.91099999999994</v>
      </c>
      <c r="R60">
        <f t="shared" si="2"/>
        <v>325.02800000000013</v>
      </c>
      <c r="U60" s="3">
        <v>280</v>
      </c>
      <c r="V60">
        <v>1247.3679999999999</v>
      </c>
      <c r="W60">
        <v>882.34500000000003</v>
      </c>
      <c r="X60">
        <f t="shared" si="3"/>
        <v>365.02299999999991</v>
      </c>
      <c r="AA60" s="3">
        <v>280</v>
      </c>
      <c r="AB60">
        <v>1197.453</v>
      </c>
      <c r="AC60">
        <v>882.34500000000003</v>
      </c>
      <c r="AD60">
        <f t="shared" si="4"/>
        <v>315.10799999999995</v>
      </c>
      <c r="AG60" s="3">
        <v>280</v>
      </c>
      <c r="AH60">
        <v>1175.864</v>
      </c>
      <c r="AI60">
        <v>882.34500000000003</v>
      </c>
      <c r="AJ60">
        <f t="shared" si="5"/>
        <v>293.51900000000001</v>
      </c>
      <c r="AM60" s="3">
        <v>280</v>
      </c>
      <c r="AN60">
        <v>1096.615</v>
      </c>
      <c r="AO60">
        <v>882.34500000000003</v>
      </c>
      <c r="AP60">
        <f t="shared" si="6"/>
        <v>214.26999999999998</v>
      </c>
      <c r="AS60" s="3">
        <v>280</v>
      </c>
      <c r="AT60">
        <v>1308.297</v>
      </c>
      <c r="AU60">
        <v>877.09100000000001</v>
      </c>
      <c r="AV60">
        <f t="shared" si="7"/>
        <v>431.20600000000002</v>
      </c>
      <c r="AY60" s="3">
        <v>280</v>
      </c>
      <c r="AZ60">
        <v>1251.5329999999999</v>
      </c>
      <c r="BA60">
        <v>877.09100000000001</v>
      </c>
      <c r="BB60">
        <f t="shared" si="8"/>
        <v>374.44199999999989</v>
      </c>
    </row>
    <row r="61" spans="1:55" x14ac:dyDescent="0.25">
      <c r="A61" s="11"/>
      <c r="B61" s="1">
        <v>56</v>
      </c>
      <c r="C61" s="3">
        <v>285</v>
      </c>
      <c r="D61">
        <v>1338.0360000000001</v>
      </c>
      <c r="E61">
        <v>877.43600000000004</v>
      </c>
      <c r="F61">
        <f t="shared" si="0"/>
        <v>460.6</v>
      </c>
      <c r="I61" s="3">
        <v>285</v>
      </c>
      <c r="J61">
        <v>1208.5609999999999</v>
      </c>
      <c r="K61">
        <v>877.43600000000004</v>
      </c>
      <c r="L61">
        <f t="shared" si="1"/>
        <v>331.12499999999989</v>
      </c>
      <c r="O61" s="3">
        <v>285</v>
      </c>
      <c r="P61">
        <v>1216.21</v>
      </c>
      <c r="Q61">
        <v>877.43600000000004</v>
      </c>
      <c r="R61">
        <f t="shared" si="2"/>
        <v>338.774</v>
      </c>
      <c r="U61" s="3">
        <v>285</v>
      </c>
      <c r="V61">
        <v>1241.114</v>
      </c>
      <c r="W61">
        <v>879.86400000000003</v>
      </c>
      <c r="X61">
        <f t="shared" si="3"/>
        <v>361.25</v>
      </c>
      <c r="AA61" s="3">
        <v>285</v>
      </c>
      <c r="AB61">
        <v>1198.1590000000001</v>
      </c>
      <c r="AC61">
        <v>879.86400000000003</v>
      </c>
      <c r="AD61">
        <f t="shared" si="4"/>
        <v>318.29500000000007</v>
      </c>
      <c r="AG61" s="3">
        <v>285</v>
      </c>
      <c r="AH61">
        <v>1170.502</v>
      </c>
      <c r="AI61">
        <v>879.86400000000003</v>
      </c>
      <c r="AJ61">
        <f t="shared" si="5"/>
        <v>290.63799999999992</v>
      </c>
      <c r="AM61" s="3">
        <v>285</v>
      </c>
      <c r="AN61">
        <v>1094.5540000000001</v>
      </c>
      <c r="AO61">
        <v>879.86400000000003</v>
      </c>
      <c r="AP61">
        <f t="shared" si="6"/>
        <v>214.69000000000005</v>
      </c>
      <c r="AS61" s="3">
        <v>285</v>
      </c>
      <c r="AT61">
        <v>1328.624</v>
      </c>
      <c r="AU61">
        <v>874.79200000000003</v>
      </c>
      <c r="AV61">
        <f t="shared" si="7"/>
        <v>453.83199999999999</v>
      </c>
      <c r="AY61" s="3">
        <v>285</v>
      </c>
      <c r="AZ61">
        <v>1233.019</v>
      </c>
      <c r="BA61">
        <v>874.79200000000003</v>
      </c>
      <c r="BB61">
        <f t="shared" si="8"/>
        <v>358.22699999999998</v>
      </c>
    </row>
    <row r="62" spans="1:55" x14ac:dyDescent="0.25">
      <c r="A62" s="11"/>
      <c r="B62" s="1">
        <v>57</v>
      </c>
      <c r="C62" s="3">
        <v>290</v>
      </c>
      <c r="D62">
        <v>1333.1510000000001</v>
      </c>
      <c r="E62">
        <v>874.28300000000002</v>
      </c>
      <c r="F62">
        <f t="shared" si="0"/>
        <v>458.86800000000005</v>
      </c>
      <c r="I62" s="3">
        <v>290</v>
      </c>
      <c r="J62">
        <v>1203.9469999999999</v>
      </c>
      <c r="K62">
        <v>874.28300000000002</v>
      </c>
      <c r="L62">
        <f t="shared" si="1"/>
        <v>329.66399999999987</v>
      </c>
      <c r="O62" s="3">
        <v>290</v>
      </c>
      <c r="P62">
        <v>1213.9659999999999</v>
      </c>
      <c r="Q62">
        <v>874.28300000000002</v>
      </c>
      <c r="R62">
        <f t="shared" si="2"/>
        <v>339.68299999999988</v>
      </c>
      <c r="U62" s="3">
        <v>290</v>
      </c>
      <c r="V62">
        <v>1232.998</v>
      </c>
      <c r="W62">
        <v>877.45600000000002</v>
      </c>
      <c r="X62">
        <f t="shared" si="3"/>
        <v>355.54200000000003</v>
      </c>
      <c r="AA62" s="3">
        <v>290</v>
      </c>
      <c r="AB62">
        <v>1199.415</v>
      </c>
      <c r="AC62">
        <v>877.45600000000002</v>
      </c>
      <c r="AD62">
        <f t="shared" si="4"/>
        <v>321.95899999999995</v>
      </c>
      <c r="AG62" s="3">
        <v>290</v>
      </c>
      <c r="AH62">
        <v>1167.8630000000001</v>
      </c>
      <c r="AI62">
        <v>877.45600000000002</v>
      </c>
      <c r="AJ62">
        <f t="shared" si="5"/>
        <v>290.40700000000004</v>
      </c>
      <c r="AM62" s="3">
        <v>290</v>
      </c>
      <c r="AN62">
        <v>1087.201</v>
      </c>
      <c r="AO62">
        <v>877.45600000000002</v>
      </c>
      <c r="AP62">
        <f t="shared" si="6"/>
        <v>209.745</v>
      </c>
      <c r="AS62" s="3">
        <v>290</v>
      </c>
      <c r="AT62">
        <v>1322.9590000000001</v>
      </c>
      <c r="AU62">
        <v>868.60199999999998</v>
      </c>
      <c r="AV62">
        <f t="shared" si="7"/>
        <v>454.35700000000008</v>
      </c>
      <c r="AY62" s="3">
        <v>290</v>
      </c>
      <c r="AZ62">
        <v>1213.729</v>
      </c>
      <c r="BA62">
        <v>868.60199999999998</v>
      </c>
      <c r="BB62">
        <f t="shared" si="8"/>
        <v>345.12700000000007</v>
      </c>
    </row>
    <row r="63" spans="1:55" x14ac:dyDescent="0.25">
      <c r="A63" s="11"/>
      <c r="B63" s="1">
        <v>58</v>
      </c>
      <c r="C63" s="3">
        <v>295</v>
      </c>
      <c r="D63">
        <v>1313.3810000000001</v>
      </c>
      <c r="E63">
        <v>870.04700000000003</v>
      </c>
      <c r="F63">
        <f t="shared" si="0"/>
        <v>443.33400000000006</v>
      </c>
      <c r="I63" s="3">
        <v>295</v>
      </c>
      <c r="J63">
        <v>1191.473</v>
      </c>
      <c r="K63">
        <v>870.04700000000003</v>
      </c>
      <c r="L63">
        <f t="shared" si="1"/>
        <v>321.42599999999993</v>
      </c>
      <c r="O63" s="3">
        <v>295</v>
      </c>
      <c r="P63">
        <v>1214.585</v>
      </c>
      <c r="Q63">
        <v>870.04700000000003</v>
      </c>
      <c r="R63">
        <f t="shared" si="2"/>
        <v>344.53800000000001</v>
      </c>
      <c r="U63" s="3">
        <v>295</v>
      </c>
      <c r="V63">
        <v>1224.4680000000001</v>
      </c>
      <c r="W63">
        <v>874.71</v>
      </c>
      <c r="X63">
        <f t="shared" si="3"/>
        <v>349.75800000000004</v>
      </c>
      <c r="AA63" s="3">
        <v>295</v>
      </c>
      <c r="AB63">
        <v>1194.992</v>
      </c>
      <c r="AC63">
        <v>874.71</v>
      </c>
      <c r="AD63">
        <f t="shared" si="4"/>
        <v>320.28199999999993</v>
      </c>
      <c r="AG63" s="3">
        <v>295</v>
      </c>
      <c r="AH63">
        <v>1162.367</v>
      </c>
      <c r="AI63">
        <v>874.71</v>
      </c>
      <c r="AJ63">
        <f t="shared" si="5"/>
        <v>287.65699999999993</v>
      </c>
      <c r="AM63" s="3">
        <v>295</v>
      </c>
      <c r="AN63">
        <v>1085.395</v>
      </c>
      <c r="AO63">
        <v>874.71</v>
      </c>
      <c r="AP63">
        <f t="shared" si="6"/>
        <v>210.68499999999995</v>
      </c>
      <c r="AS63" s="3">
        <v>295</v>
      </c>
      <c r="AT63">
        <v>1339.874</v>
      </c>
      <c r="AU63">
        <v>872.89300000000003</v>
      </c>
      <c r="AV63">
        <f t="shared" si="7"/>
        <v>466.98099999999999</v>
      </c>
      <c r="AY63" s="3">
        <v>295</v>
      </c>
      <c r="AZ63">
        <v>1217.566</v>
      </c>
      <c r="BA63">
        <v>872.89300000000003</v>
      </c>
      <c r="BB63">
        <f t="shared" si="8"/>
        <v>344.673</v>
      </c>
    </row>
    <row r="64" spans="1:55" x14ac:dyDescent="0.25">
      <c r="A64" s="11"/>
      <c r="B64" s="1">
        <v>59</v>
      </c>
      <c r="C64" s="3">
        <v>300</v>
      </c>
      <c r="D64">
        <v>1319.45</v>
      </c>
      <c r="E64">
        <v>872.99699999999996</v>
      </c>
      <c r="F64">
        <f t="shared" si="0"/>
        <v>446.45300000000009</v>
      </c>
      <c r="I64" s="3">
        <v>300</v>
      </c>
      <c r="J64">
        <v>1195.4770000000001</v>
      </c>
      <c r="K64">
        <v>872.99699999999996</v>
      </c>
      <c r="L64">
        <f t="shared" si="1"/>
        <v>322.48000000000013</v>
      </c>
      <c r="O64" s="3">
        <v>300</v>
      </c>
      <c r="P64">
        <v>1227.5139999999999</v>
      </c>
      <c r="Q64">
        <v>872.99699999999996</v>
      </c>
      <c r="R64">
        <f t="shared" si="2"/>
        <v>354.51699999999994</v>
      </c>
      <c r="U64" s="3">
        <v>300</v>
      </c>
      <c r="V64">
        <v>1226.8720000000001</v>
      </c>
      <c r="W64">
        <v>877.84699999999998</v>
      </c>
      <c r="X64">
        <f t="shared" si="3"/>
        <v>349.02500000000009</v>
      </c>
      <c r="AA64" s="3">
        <v>300</v>
      </c>
      <c r="AB64">
        <v>1209.1030000000001</v>
      </c>
      <c r="AC64">
        <v>877.84699999999998</v>
      </c>
      <c r="AD64">
        <f t="shared" si="4"/>
        <v>331.25600000000009</v>
      </c>
      <c r="AG64" s="3">
        <v>300</v>
      </c>
      <c r="AH64">
        <v>1157.6310000000001</v>
      </c>
      <c r="AI64">
        <v>877.84699999999998</v>
      </c>
      <c r="AJ64">
        <f t="shared" si="5"/>
        <v>279.78400000000011</v>
      </c>
      <c r="AM64" s="3">
        <v>300</v>
      </c>
      <c r="AN64">
        <v>1088.5930000000001</v>
      </c>
      <c r="AO64">
        <v>877.84699999999998</v>
      </c>
      <c r="AP64">
        <f t="shared" si="6"/>
        <v>210.74600000000009</v>
      </c>
      <c r="AS64" s="3">
        <v>300</v>
      </c>
      <c r="AT64">
        <v>1371.6020000000001</v>
      </c>
      <c r="AU64">
        <v>879.50800000000004</v>
      </c>
      <c r="AV64">
        <f t="shared" si="7"/>
        <v>492.09400000000005</v>
      </c>
      <c r="AY64" s="3">
        <v>300</v>
      </c>
      <c r="AZ64">
        <v>1225.3910000000001</v>
      </c>
      <c r="BA64">
        <v>879.50800000000004</v>
      </c>
      <c r="BB64">
        <f t="shared" si="8"/>
        <v>345.88300000000004</v>
      </c>
    </row>
    <row r="65" spans="1:54" x14ac:dyDescent="0.25">
      <c r="A65" s="11"/>
      <c r="B65" s="1">
        <v>60</v>
      </c>
      <c r="C65" s="3">
        <v>305</v>
      </c>
      <c r="D65">
        <v>1309.4010000000001</v>
      </c>
      <c r="E65">
        <v>872.99699999999996</v>
      </c>
      <c r="F65">
        <f t="shared" si="0"/>
        <v>436.40400000000011</v>
      </c>
      <c r="I65" s="3">
        <v>305</v>
      </c>
      <c r="J65">
        <v>1192.048</v>
      </c>
      <c r="K65">
        <v>872.99699999999996</v>
      </c>
      <c r="L65">
        <f t="shared" si="1"/>
        <v>319.05100000000004</v>
      </c>
      <c r="O65" s="3">
        <v>305</v>
      </c>
      <c r="P65">
        <v>1237.867</v>
      </c>
      <c r="Q65">
        <v>872.99699999999996</v>
      </c>
      <c r="R65">
        <f t="shared" si="2"/>
        <v>364.87</v>
      </c>
      <c r="U65" s="3">
        <v>305</v>
      </c>
      <c r="V65">
        <v>1225.1479999999999</v>
      </c>
      <c r="W65">
        <v>879.22400000000005</v>
      </c>
      <c r="X65">
        <f t="shared" si="3"/>
        <v>345.92399999999986</v>
      </c>
      <c r="AA65" s="3">
        <v>305</v>
      </c>
      <c r="AB65">
        <v>1221.193</v>
      </c>
      <c r="AC65">
        <v>879.22400000000005</v>
      </c>
      <c r="AD65">
        <f t="shared" si="4"/>
        <v>341.96899999999994</v>
      </c>
      <c r="AG65" s="3">
        <v>305</v>
      </c>
      <c r="AH65">
        <v>1157.3520000000001</v>
      </c>
      <c r="AI65">
        <v>879.22400000000005</v>
      </c>
      <c r="AJ65">
        <f t="shared" si="5"/>
        <v>278.12800000000004</v>
      </c>
      <c r="AM65" s="3">
        <v>305</v>
      </c>
      <c r="AN65">
        <v>1088.7059999999999</v>
      </c>
      <c r="AO65">
        <v>879.22400000000005</v>
      </c>
      <c r="AP65">
        <f t="shared" si="6"/>
        <v>209.48199999999986</v>
      </c>
      <c r="AS65" s="3">
        <v>305</v>
      </c>
      <c r="AT65">
        <v>1380.9359999999999</v>
      </c>
      <c r="AU65">
        <v>877.60199999999998</v>
      </c>
      <c r="AV65">
        <f t="shared" si="7"/>
        <v>503.33399999999995</v>
      </c>
      <c r="AY65" s="3">
        <v>305</v>
      </c>
      <c r="AZ65">
        <v>1222.877</v>
      </c>
      <c r="BA65">
        <v>877.60199999999998</v>
      </c>
      <c r="BB65">
        <f t="shared" si="8"/>
        <v>345.27499999999998</v>
      </c>
    </row>
    <row r="66" spans="1:54" x14ac:dyDescent="0.25">
      <c r="A66" s="11"/>
      <c r="B66" s="1">
        <v>61</v>
      </c>
      <c r="C66" s="3">
        <v>310</v>
      </c>
      <c r="D66">
        <v>1311.848</v>
      </c>
      <c r="E66">
        <v>873.58</v>
      </c>
      <c r="F66">
        <f t="shared" si="0"/>
        <v>438.26799999999992</v>
      </c>
      <c r="I66" s="3">
        <v>310</v>
      </c>
      <c r="J66">
        <v>1187.3610000000001</v>
      </c>
      <c r="K66">
        <v>873.58</v>
      </c>
      <c r="L66">
        <f t="shared" si="1"/>
        <v>313.78100000000006</v>
      </c>
      <c r="O66" s="3">
        <v>310</v>
      </c>
      <c r="P66">
        <v>1248.125</v>
      </c>
      <c r="Q66">
        <v>873.58</v>
      </c>
      <c r="R66">
        <f t="shared" si="2"/>
        <v>374.54499999999996</v>
      </c>
      <c r="U66" s="3">
        <v>310</v>
      </c>
      <c r="V66">
        <v>1227.1949999999999</v>
      </c>
      <c r="W66">
        <v>879.38800000000003</v>
      </c>
      <c r="X66">
        <f t="shared" si="3"/>
        <v>347.8069999999999</v>
      </c>
      <c r="AA66" s="3">
        <v>310</v>
      </c>
      <c r="AB66">
        <v>1227.963</v>
      </c>
      <c r="AC66">
        <v>879.38800000000003</v>
      </c>
      <c r="AD66">
        <f t="shared" si="4"/>
        <v>348.57499999999993</v>
      </c>
      <c r="AG66" s="3">
        <v>310</v>
      </c>
      <c r="AH66">
        <v>1157.76</v>
      </c>
      <c r="AI66">
        <v>879.38800000000003</v>
      </c>
      <c r="AJ66">
        <f t="shared" si="5"/>
        <v>278.37199999999996</v>
      </c>
      <c r="AM66" s="3">
        <v>310</v>
      </c>
      <c r="AN66">
        <v>1090.982</v>
      </c>
      <c r="AO66">
        <v>879.38800000000003</v>
      </c>
      <c r="AP66">
        <f t="shared" si="6"/>
        <v>211.59399999999994</v>
      </c>
      <c r="AS66" s="3">
        <v>310</v>
      </c>
      <c r="AT66">
        <v>1364.884</v>
      </c>
      <c r="AU66">
        <v>878.90200000000004</v>
      </c>
      <c r="AV66">
        <f t="shared" si="7"/>
        <v>485.98199999999997</v>
      </c>
      <c r="AY66" s="3">
        <v>310</v>
      </c>
      <c r="AZ66">
        <v>1223.712</v>
      </c>
      <c r="BA66">
        <v>878.90200000000004</v>
      </c>
      <c r="BB66">
        <f t="shared" si="8"/>
        <v>344.80999999999995</v>
      </c>
    </row>
    <row r="67" spans="1:54" x14ac:dyDescent="0.25">
      <c r="A67" s="11"/>
      <c r="B67" s="1">
        <v>62</v>
      </c>
      <c r="C67" s="3">
        <v>315</v>
      </c>
      <c r="D67">
        <v>1300.711</v>
      </c>
      <c r="E67">
        <v>876.53099999999995</v>
      </c>
      <c r="F67">
        <f t="shared" si="0"/>
        <v>424.18000000000006</v>
      </c>
      <c r="I67" s="3">
        <v>315</v>
      </c>
      <c r="J67">
        <v>1158.595</v>
      </c>
      <c r="K67">
        <v>876.53099999999995</v>
      </c>
      <c r="L67">
        <f t="shared" si="1"/>
        <v>282.06400000000008</v>
      </c>
      <c r="O67" s="3">
        <v>315</v>
      </c>
      <c r="P67">
        <v>1262.6030000000001</v>
      </c>
      <c r="Q67">
        <v>876.53099999999995</v>
      </c>
      <c r="R67">
        <f t="shared" si="2"/>
        <v>386.07200000000012</v>
      </c>
      <c r="U67" s="3">
        <v>315</v>
      </c>
      <c r="V67">
        <v>1236.3579999999999</v>
      </c>
      <c r="W67">
        <v>882.52700000000004</v>
      </c>
      <c r="X67">
        <f t="shared" si="3"/>
        <v>353.8309999999999</v>
      </c>
      <c r="AA67" s="3">
        <v>315</v>
      </c>
      <c r="AB67">
        <v>1245.443</v>
      </c>
      <c r="AC67">
        <v>882.52700000000004</v>
      </c>
      <c r="AD67">
        <f t="shared" si="4"/>
        <v>362.91599999999994</v>
      </c>
      <c r="AG67" s="3">
        <v>315</v>
      </c>
      <c r="AH67">
        <v>1160.0029999999999</v>
      </c>
      <c r="AI67">
        <v>882.52700000000004</v>
      </c>
      <c r="AJ67">
        <f t="shared" si="5"/>
        <v>277.47599999999989</v>
      </c>
      <c r="AM67" s="3">
        <v>315</v>
      </c>
      <c r="AN67">
        <v>1097.617</v>
      </c>
      <c r="AO67">
        <v>882.52700000000004</v>
      </c>
      <c r="AP67">
        <f t="shared" si="6"/>
        <v>215.08999999999992</v>
      </c>
      <c r="AS67" s="3">
        <v>315</v>
      </c>
      <c r="AT67">
        <v>1392.508</v>
      </c>
      <c r="AU67">
        <v>874.61099999999999</v>
      </c>
      <c r="AV67">
        <f t="shared" si="7"/>
        <v>517.89700000000005</v>
      </c>
      <c r="AY67" s="3">
        <v>315</v>
      </c>
      <c r="AZ67">
        <v>1215.78</v>
      </c>
      <c r="BA67">
        <v>874.61099999999999</v>
      </c>
      <c r="BB67">
        <f t="shared" si="8"/>
        <v>341.16899999999998</v>
      </c>
    </row>
    <row r="68" spans="1:54" x14ac:dyDescent="0.25">
      <c r="A68" s="11"/>
      <c r="B68" s="1">
        <v>63</v>
      </c>
      <c r="C68" s="3">
        <v>320</v>
      </c>
      <c r="D68">
        <v>1286.5350000000001</v>
      </c>
      <c r="E68">
        <v>872.85500000000002</v>
      </c>
      <c r="F68">
        <f t="shared" si="0"/>
        <v>413.68000000000006</v>
      </c>
      <c r="G68" t="s">
        <v>255</v>
      </c>
      <c r="I68" s="3">
        <v>320</v>
      </c>
      <c r="J68">
        <v>1162.857</v>
      </c>
      <c r="K68">
        <v>872.85500000000002</v>
      </c>
      <c r="L68">
        <f t="shared" si="1"/>
        <v>290.00199999999995</v>
      </c>
      <c r="O68" s="3">
        <v>320</v>
      </c>
      <c r="P68">
        <v>1254.951</v>
      </c>
      <c r="Q68">
        <v>872.85500000000002</v>
      </c>
      <c r="R68">
        <f t="shared" si="2"/>
        <v>382.096</v>
      </c>
      <c r="U68" s="3">
        <v>320</v>
      </c>
      <c r="V68">
        <v>1220.979</v>
      </c>
      <c r="W68">
        <v>878.59699999999998</v>
      </c>
      <c r="X68">
        <f t="shared" si="3"/>
        <v>342.38200000000006</v>
      </c>
      <c r="AA68" s="3">
        <v>320</v>
      </c>
      <c r="AB68">
        <v>1251.1679999999999</v>
      </c>
      <c r="AC68">
        <v>878.59699999999998</v>
      </c>
      <c r="AD68">
        <f t="shared" si="4"/>
        <v>372.57099999999991</v>
      </c>
      <c r="AG68" s="3">
        <v>320</v>
      </c>
      <c r="AH68">
        <v>1164.3510000000001</v>
      </c>
      <c r="AI68">
        <v>878.59699999999998</v>
      </c>
      <c r="AJ68">
        <f t="shared" si="5"/>
        <v>285.75400000000013</v>
      </c>
      <c r="AM68" s="3">
        <v>320</v>
      </c>
      <c r="AN68">
        <v>1089.08</v>
      </c>
      <c r="AO68">
        <v>878.59699999999998</v>
      </c>
      <c r="AP68">
        <f t="shared" si="6"/>
        <v>210.48299999999995</v>
      </c>
      <c r="AS68" s="3">
        <v>320</v>
      </c>
      <c r="AT68">
        <v>1368.905</v>
      </c>
      <c r="AU68">
        <v>866.27499999999998</v>
      </c>
      <c r="AV68">
        <f t="shared" si="7"/>
        <v>502.63</v>
      </c>
      <c r="AY68" s="3">
        <v>320</v>
      </c>
      <c r="AZ68">
        <v>1211.636</v>
      </c>
      <c r="BA68">
        <v>866.27499999999998</v>
      </c>
      <c r="BB68">
        <f t="shared" si="8"/>
        <v>345.36099999999999</v>
      </c>
    </row>
    <row r="69" spans="1:54" x14ac:dyDescent="0.25">
      <c r="A69" s="11"/>
      <c r="B69" s="1">
        <v>64</v>
      </c>
      <c r="C69" s="3">
        <v>325</v>
      </c>
      <c r="D69">
        <v>1302.568</v>
      </c>
      <c r="E69">
        <v>882.52599999999995</v>
      </c>
      <c r="F69">
        <f t="shared" si="0"/>
        <v>420.04200000000003</v>
      </c>
      <c r="I69" s="3">
        <v>325</v>
      </c>
      <c r="J69">
        <v>1190.3679999999999</v>
      </c>
      <c r="K69">
        <v>882.52599999999995</v>
      </c>
      <c r="L69">
        <f t="shared" si="1"/>
        <v>307.84199999999998</v>
      </c>
      <c r="O69" s="3">
        <v>325</v>
      </c>
      <c r="P69">
        <v>1297.8969999999999</v>
      </c>
      <c r="Q69">
        <v>882.52599999999995</v>
      </c>
      <c r="R69">
        <f t="shared" si="2"/>
        <v>415.37099999999998</v>
      </c>
      <c r="U69" s="3">
        <v>325</v>
      </c>
      <c r="V69">
        <v>1230.8679999999999</v>
      </c>
      <c r="W69">
        <v>881.976</v>
      </c>
      <c r="X69">
        <f t="shared" si="3"/>
        <v>348.89199999999994</v>
      </c>
      <c r="AA69" s="3">
        <v>325</v>
      </c>
      <c r="AB69">
        <v>1264.481</v>
      </c>
      <c r="AC69">
        <v>881.976</v>
      </c>
      <c r="AD69">
        <f t="shared" si="4"/>
        <v>382.505</v>
      </c>
      <c r="AG69" s="3">
        <v>325</v>
      </c>
      <c r="AH69">
        <v>1167.759</v>
      </c>
      <c r="AI69">
        <v>881.976</v>
      </c>
      <c r="AJ69">
        <f t="shared" si="5"/>
        <v>285.78300000000002</v>
      </c>
      <c r="AM69" s="3">
        <v>325</v>
      </c>
      <c r="AN69">
        <v>1097.3340000000001</v>
      </c>
      <c r="AO69">
        <v>881.976</v>
      </c>
      <c r="AP69">
        <f t="shared" si="6"/>
        <v>215.35800000000006</v>
      </c>
      <c r="AS69" s="3">
        <v>325</v>
      </c>
      <c r="AT69">
        <v>1393.49</v>
      </c>
      <c r="AU69">
        <v>875.44399999999996</v>
      </c>
      <c r="AV69">
        <f t="shared" si="7"/>
        <v>518.04600000000005</v>
      </c>
      <c r="AY69" s="3">
        <v>325</v>
      </c>
      <c r="AZ69">
        <v>1232.1869999999999</v>
      </c>
      <c r="BA69">
        <v>875.44399999999996</v>
      </c>
      <c r="BB69">
        <f t="shared" si="8"/>
        <v>356.74299999999994</v>
      </c>
    </row>
    <row r="70" spans="1:54" x14ac:dyDescent="0.25">
      <c r="A70" s="11"/>
      <c r="B70" s="1">
        <v>65</v>
      </c>
      <c r="C70" s="3">
        <v>330</v>
      </c>
      <c r="D70">
        <v>1282.828</v>
      </c>
      <c r="E70">
        <v>875.21600000000001</v>
      </c>
      <c r="F70">
        <f t="shared" si="0"/>
        <v>407.61199999999997</v>
      </c>
      <c r="I70" s="3">
        <v>330</v>
      </c>
      <c r="J70">
        <v>1160.9570000000001</v>
      </c>
      <c r="K70">
        <v>875.21600000000001</v>
      </c>
      <c r="L70">
        <f t="shared" si="1"/>
        <v>285.7410000000001</v>
      </c>
      <c r="O70" s="3">
        <v>330</v>
      </c>
      <c r="P70">
        <v>1288.3330000000001</v>
      </c>
      <c r="Q70">
        <v>875.21600000000001</v>
      </c>
      <c r="R70">
        <f t="shared" si="2"/>
        <v>413.11700000000008</v>
      </c>
      <c r="U70" s="3">
        <v>330</v>
      </c>
      <c r="V70">
        <v>1229.4010000000001</v>
      </c>
      <c r="W70">
        <v>878.76300000000003</v>
      </c>
      <c r="X70">
        <f t="shared" si="3"/>
        <v>350.63800000000003</v>
      </c>
      <c r="AA70" s="3">
        <v>330</v>
      </c>
      <c r="AB70">
        <v>1253.095</v>
      </c>
      <c r="AC70">
        <v>878.76300000000003</v>
      </c>
      <c r="AD70">
        <f t="shared" si="4"/>
        <v>374.33199999999999</v>
      </c>
      <c r="AG70" s="3">
        <v>330</v>
      </c>
      <c r="AH70">
        <v>1157.364</v>
      </c>
      <c r="AI70">
        <v>878.76300000000003</v>
      </c>
      <c r="AJ70">
        <f t="shared" si="5"/>
        <v>278.601</v>
      </c>
      <c r="AM70" s="3">
        <v>330</v>
      </c>
      <c r="AN70">
        <v>1091.165</v>
      </c>
      <c r="AO70">
        <v>878.76300000000003</v>
      </c>
      <c r="AP70">
        <f t="shared" si="6"/>
        <v>212.40199999999993</v>
      </c>
      <c r="AS70" s="3">
        <v>330</v>
      </c>
      <c r="AT70">
        <v>1346.258</v>
      </c>
      <c r="AU70">
        <v>872.27</v>
      </c>
      <c r="AV70">
        <f t="shared" si="7"/>
        <v>473.98800000000006</v>
      </c>
      <c r="AY70" s="3">
        <v>330</v>
      </c>
      <c r="AZ70">
        <v>1222.979</v>
      </c>
      <c r="BA70">
        <v>872.27</v>
      </c>
      <c r="BB70">
        <f t="shared" si="8"/>
        <v>350.70900000000006</v>
      </c>
    </row>
    <row r="71" spans="1:54" x14ac:dyDescent="0.25">
      <c r="A71" s="11"/>
      <c r="B71" s="1">
        <v>66</v>
      </c>
      <c r="C71" s="3">
        <v>335</v>
      </c>
      <c r="D71">
        <v>1283.0409999999999</v>
      </c>
      <c r="E71">
        <v>877.69500000000005</v>
      </c>
      <c r="F71">
        <f t="shared" ref="F71:F78" si="9">D71-E71</f>
        <v>405.34599999999989</v>
      </c>
      <c r="I71" s="3">
        <v>335</v>
      </c>
      <c r="J71">
        <v>1156.471</v>
      </c>
      <c r="K71">
        <v>877.69500000000005</v>
      </c>
      <c r="L71">
        <f t="shared" ref="L71:L78" si="10">J71-K71</f>
        <v>278.77599999999995</v>
      </c>
      <c r="O71" s="3">
        <v>335</v>
      </c>
      <c r="P71">
        <v>1311.7660000000001</v>
      </c>
      <c r="Q71">
        <v>877.69500000000005</v>
      </c>
      <c r="R71">
        <f t="shared" ref="R71:R78" si="11">P71-Q71</f>
        <v>434.07100000000003</v>
      </c>
      <c r="U71" s="3">
        <v>335</v>
      </c>
      <c r="V71">
        <v>1232.0429999999999</v>
      </c>
      <c r="W71">
        <v>882.57899999999995</v>
      </c>
      <c r="X71">
        <f t="shared" ref="X71:X78" si="12">V71-W71</f>
        <v>349.46399999999994</v>
      </c>
      <c r="AA71" s="3">
        <v>335</v>
      </c>
      <c r="AB71">
        <v>1266.3969999999999</v>
      </c>
      <c r="AC71">
        <v>882.57899999999995</v>
      </c>
      <c r="AD71">
        <f t="shared" ref="AD71:AD78" si="13">AB71-AC71</f>
        <v>383.81799999999998</v>
      </c>
      <c r="AG71" s="3">
        <v>335</v>
      </c>
      <c r="AH71">
        <v>1161.441</v>
      </c>
      <c r="AI71">
        <v>882.57899999999995</v>
      </c>
      <c r="AJ71">
        <f t="shared" ref="AJ71:AJ78" si="14">AH71-AI71</f>
        <v>278.86200000000008</v>
      </c>
      <c r="AM71" s="3">
        <v>335</v>
      </c>
      <c r="AN71">
        <v>1098.133</v>
      </c>
      <c r="AO71">
        <v>882.57899999999995</v>
      </c>
      <c r="AP71">
        <f t="shared" ref="AP71:AP78" si="15">AN71-AO71</f>
        <v>215.55400000000009</v>
      </c>
      <c r="AS71" s="3">
        <v>335</v>
      </c>
      <c r="AT71">
        <v>1369.479</v>
      </c>
      <c r="AU71">
        <v>874.1</v>
      </c>
      <c r="AV71">
        <f t="shared" ref="AV71:AV78" si="16">AT71-AU71</f>
        <v>495.37900000000002</v>
      </c>
      <c r="AY71" s="3">
        <v>335</v>
      </c>
      <c r="AZ71">
        <v>1229.7270000000001</v>
      </c>
      <c r="BA71">
        <v>874.1</v>
      </c>
      <c r="BB71">
        <f t="shared" ref="BB71:BB78" si="17">AZ71-BA71</f>
        <v>355.62700000000007</v>
      </c>
    </row>
    <row r="72" spans="1:54" x14ac:dyDescent="0.25">
      <c r="A72" s="11"/>
      <c r="B72" s="1">
        <v>67</v>
      </c>
      <c r="C72" s="3">
        <v>340</v>
      </c>
      <c r="D72">
        <v>1261.567</v>
      </c>
      <c r="E72">
        <v>869.399</v>
      </c>
      <c r="F72">
        <f t="shared" si="9"/>
        <v>392.16800000000001</v>
      </c>
      <c r="I72" s="3">
        <v>340</v>
      </c>
      <c r="J72">
        <v>1147.127</v>
      </c>
      <c r="K72">
        <v>869.399</v>
      </c>
      <c r="L72">
        <f t="shared" si="10"/>
        <v>277.72799999999995</v>
      </c>
      <c r="O72" s="3">
        <v>340</v>
      </c>
      <c r="P72">
        <v>1293.8440000000001</v>
      </c>
      <c r="Q72">
        <v>869.399</v>
      </c>
      <c r="R72">
        <f t="shared" si="11"/>
        <v>424.44500000000005</v>
      </c>
      <c r="U72" s="3">
        <v>340</v>
      </c>
      <c r="V72">
        <v>1221.1880000000001</v>
      </c>
      <c r="W72">
        <v>880.88900000000001</v>
      </c>
      <c r="X72">
        <f t="shared" si="12"/>
        <v>340.29900000000009</v>
      </c>
      <c r="AA72" s="3">
        <v>340</v>
      </c>
      <c r="AB72">
        <v>1268.107</v>
      </c>
      <c r="AC72">
        <v>880.88900000000001</v>
      </c>
      <c r="AD72">
        <f t="shared" si="13"/>
        <v>387.21799999999996</v>
      </c>
      <c r="AG72" s="3">
        <v>340</v>
      </c>
      <c r="AH72">
        <v>1157.046</v>
      </c>
      <c r="AI72">
        <v>880.88900000000001</v>
      </c>
      <c r="AJ72">
        <f t="shared" si="14"/>
        <v>276.15700000000004</v>
      </c>
      <c r="AM72" s="3">
        <v>340</v>
      </c>
      <c r="AN72">
        <v>1092.4590000000001</v>
      </c>
      <c r="AO72">
        <v>880.88900000000001</v>
      </c>
      <c r="AP72">
        <f t="shared" si="15"/>
        <v>211.57000000000005</v>
      </c>
      <c r="AS72" s="3">
        <v>340</v>
      </c>
      <c r="AT72">
        <v>1413.0909999999999</v>
      </c>
      <c r="AU72">
        <v>875.77499999999998</v>
      </c>
      <c r="AV72">
        <f t="shared" si="16"/>
        <v>537.31599999999992</v>
      </c>
      <c r="AY72" s="3">
        <v>340</v>
      </c>
      <c r="AZ72">
        <v>1239.481</v>
      </c>
      <c r="BA72">
        <v>875.77499999999998</v>
      </c>
      <c r="BB72">
        <f t="shared" si="17"/>
        <v>363.70600000000002</v>
      </c>
    </row>
    <row r="73" spans="1:54" x14ac:dyDescent="0.25">
      <c r="A73" s="11"/>
      <c r="B73" s="1">
        <v>68</v>
      </c>
      <c r="C73" s="3">
        <v>345</v>
      </c>
      <c r="D73">
        <v>1266.92</v>
      </c>
      <c r="E73">
        <v>872.15599999999995</v>
      </c>
      <c r="F73">
        <f t="shared" si="9"/>
        <v>394.76400000000012</v>
      </c>
      <c r="I73" s="3">
        <v>345</v>
      </c>
      <c r="J73">
        <v>1151.1849999999999</v>
      </c>
      <c r="K73">
        <v>872.15599999999995</v>
      </c>
      <c r="L73">
        <f t="shared" si="10"/>
        <v>279.029</v>
      </c>
      <c r="O73" s="3">
        <v>345</v>
      </c>
      <c r="P73">
        <v>1298.107</v>
      </c>
      <c r="Q73">
        <v>872.15599999999995</v>
      </c>
      <c r="R73">
        <f t="shared" si="11"/>
        <v>425.95100000000002</v>
      </c>
      <c r="U73" s="3">
        <v>345</v>
      </c>
      <c r="V73">
        <v>1226.9780000000001</v>
      </c>
      <c r="W73">
        <v>885.71699999999998</v>
      </c>
      <c r="X73">
        <f t="shared" si="12"/>
        <v>341.26100000000008</v>
      </c>
      <c r="AA73" s="3">
        <v>345</v>
      </c>
      <c r="AB73">
        <v>1278.617</v>
      </c>
      <c r="AC73">
        <v>885.71699999999998</v>
      </c>
      <c r="AD73">
        <f t="shared" si="13"/>
        <v>392.9</v>
      </c>
      <c r="AG73" s="3">
        <v>345</v>
      </c>
      <c r="AH73">
        <v>1163.7719999999999</v>
      </c>
      <c r="AI73">
        <v>885.71699999999998</v>
      </c>
      <c r="AJ73">
        <f t="shared" si="14"/>
        <v>278.05499999999995</v>
      </c>
      <c r="AM73" s="3">
        <v>345</v>
      </c>
      <c r="AN73">
        <v>1093.0930000000001</v>
      </c>
      <c r="AO73">
        <v>885.71699999999998</v>
      </c>
      <c r="AP73">
        <f t="shared" si="15"/>
        <v>207.37600000000009</v>
      </c>
      <c r="AS73" s="3">
        <v>345</v>
      </c>
      <c r="AT73">
        <v>1381.8510000000001</v>
      </c>
      <c r="AU73">
        <v>869.86800000000005</v>
      </c>
      <c r="AV73">
        <f t="shared" si="16"/>
        <v>511.98300000000006</v>
      </c>
      <c r="AY73" s="3">
        <v>345</v>
      </c>
      <c r="AZ73">
        <v>1225.48</v>
      </c>
      <c r="BA73">
        <v>869.86800000000005</v>
      </c>
      <c r="BB73">
        <f t="shared" si="17"/>
        <v>355.61199999999997</v>
      </c>
    </row>
    <row r="74" spans="1:54" x14ac:dyDescent="0.25">
      <c r="A74" s="11"/>
      <c r="B74" s="1">
        <v>69</v>
      </c>
      <c r="C74" s="3">
        <v>350</v>
      </c>
      <c r="D74">
        <v>1262.0930000000001</v>
      </c>
      <c r="E74">
        <v>873.92399999999998</v>
      </c>
      <c r="F74">
        <f t="shared" si="9"/>
        <v>388.1690000000001</v>
      </c>
      <c r="I74" s="3">
        <v>350</v>
      </c>
      <c r="J74">
        <v>1153.098</v>
      </c>
      <c r="K74">
        <v>873.92399999999998</v>
      </c>
      <c r="L74">
        <f t="shared" si="10"/>
        <v>279.17399999999998</v>
      </c>
      <c r="O74" s="3">
        <v>350</v>
      </c>
      <c r="P74">
        <v>1298.0989999999999</v>
      </c>
      <c r="Q74">
        <v>873.92399999999998</v>
      </c>
      <c r="R74">
        <f t="shared" si="11"/>
        <v>424.17499999999995</v>
      </c>
      <c r="U74" s="3">
        <v>350</v>
      </c>
      <c r="V74">
        <v>1217.1489999999999</v>
      </c>
      <c r="W74">
        <v>877.577</v>
      </c>
      <c r="X74">
        <f t="shared" si="12"/>
        <v>339.57199999999989</v>
      </c>
      <c r="AA74" s="3">
        <v>350</v>
      </c>
      <c r="AB74">
        <v>1267.4939999999999</v>
      </c>
      <c r="AC74">
        <v>877.577</v>
      </c>
      <c r="AD74">
        <f t="shared" si="13"/>
        <v>389.91699999999992</v>
      </c>
      <c r="AG74" s="3">
        <v>350</v>
      </c>
      <c r="AH74">
        <v>1151.0160000000001</v>
      </c>
      <c r="AI74">
        <v>877.577</v>
      </c>
      <c r="AJ74">
        <f t="shared" si="14"/>
        <v>273.43900000000008</v>
      </c>
      <c r="AM74" s="3">
        <v>350</v>
      </c>
      <c r="AN74">
        <v>1078.2639999999999</v>
      </c>
      <c r="AO74">
        <v>877.577</v>
      </c>
      <c r="AP74">
        <f t="shared" si="15"/>
        <v>200.6869999999999</v>
      </c>
      <c r="AS74" s="3">
        <v>350</v>
      </c>
      <c r="AT74">
        <v>1377.048</v>
      </c>
      <c r="AU74">
        <v>866.65</v>
      </c>
      <c r="AV74">
        <f t="shared" si="16"/>
        <v>510.39800000000002</v>
      </c>
      <c r="AY74" s="3">
        <v>350</v>
      </c>
      <c r="AZ74">
        <v>1215.306</v>
      </c>
      <c r="BA74">
        <v>866.65</v>
      </c>
      <c r="BB74">
        <f t="shared" si="17"/>
        <v>348.65600000000006</v>
      </c>
    </row>
    <row r="75" spans="1:54" x14ac:dyDescent="0.25">
      <c r="A75" s="11"/>
      <c r="B75" s="1">
        <v>70</v>
      </c>
      <c r="C75" s="3">
        <v>355</v>
      </c>
      <c r="D75">
        <v>1271.9380000000001</v>
      </c>
      <c r="E75">
        <v>873.96100000000001</v>
      </c>
      <c r="F75">
        <f t="shared" si="9"/>
        <v>397.97700000000009</v>
      </c>
      <c r="I75" s="3">
        <v>355</v>
      </c>
      <c r="J75">
        <v>1151.2840000000001</v>
      </c>
      <c r="K75">
        <v>873.96100000000001</v>
      </c>
      <c r="L75">
        <f t="shared" si="10"/>
        <v>277.32300000000009</v>
      </c>
      <c r="O75" s="3">
        <v>355</v>
      </c>
      <c r="P75">
        <v>1302.7090000000001</v>
      </c>
      <c r="Q75">
        <v>873.96100000000001</v>
      </c>
      <c r="R75">
        <f t="shared" si="11"/>
        <v>428.74800000000005</v>
      </c>
      <c r="U75" s="3">
        <v>355</v>
      </c>
      <c r="V75">
        <v>1222.3040000000001</v>
      </c>
      <c r="W75">
        <v>879.51800000000003</v>
      </c>
      <c r="X75">
        <f t="shared" si="12"/>
        <v>342.78600000000006</v>
      </c>
      <c r="AA75" s="3">
        <v>355</v>
      </c>
      <c r="AB75">
        <v>1262.509</v>
      </c>
      <c r="AC75">
        <v>879.51800000000003</v>
      </c>
      <c r="AD75">
        <f t="shared" si="13"/>
        <v>382.99099999999999</v>
      </c>
      <c r="AG75" s="3">
        <v>355</v>
      </c>
      <c r="AH75">
        <v>1154.0609999999999</v>
      </c>
      <c r="AI75">
        <v>879.51800000000003</v>
      </c>
      <c r="AJ75">
        <f t="shared" si="14"/>
        <v>274.54299999999989</v>
      </c>
      <c r="AM75" s="3">
        <v>355</v>
      </c>
      <c r="AN75">
        <v>1083.6669999999999</v>
      </c>
      <c r="AO75">
        <v>879.51800000000003</v>
      </c>
      <c r="AP75">
        <f t="shared" si="15"/>
        <v>204.14899999999989</v>
      </c>
      <c r="AS75" s="3">
        <v>355</v>
      </c>
      <c r="AT75">
        <v>1390.3779999999999</v>
      </c>
      <c r="AU75">
        <v>874.90200000000004</v>
      </c>
      <c r="AV75">
        <f t="shared" si="16"/>
        <v>515.47599999999989</v>
      </c>
      <c r="AY75" s="3">
        <v>355</v>
      </c>
      <c r="AZ75">
        <v>1235.646</v>
      </c>
      <c r="BA75">
        <v>874.90200000000004</v>
      </c>
      <c r="BB75">
        <f t="shared" si="17"/>
        <v>360.74399999999991</v>
      </c>
    </row>
    <row r="76" spans="1:54" x14ac:dyDescent="0.25">
      <c r="A76" s="11"/>
      <c r="B76" s="1">
        <v>71</v>
      </c>
      <c r="C76" s="3">
        <v>360</v>
      </c>
      <c r="D76">
        <v>1268.0709999999999</v>
      </c>
      <c r="E76">
        <v>869.17</v>
      </c>
      <c r="F76">
        <f t="shared" si="9"/>
        <v>398.90099999999995</v>
      </c>
      <c r="I76" s="3">
        <v>360</v>
      </c>
      <c r="J76">
        <v>1146.57</v>
      </c>
      <c r="K76">
        <v>869.17</v>
      </c>
      <c r="L76">
        <f t="shared" si="10"/>
        <v>277.39999999999998</v>
      </c>
      <c r="O76" s="3">
        <v>360</v>
      </c>
      <c r="P76">
        <v>1279.902</v>
      </c>
      <c r="Q76">
        <v>869.17</v>
      </c>
      <c r="R76">
        <f t="shared" si="11"/>
        <v>410.73200000000008</v>
      </c>
      <c r="U76" s="3">
        <v>360</v>
      </c>
      <c r="V76">
        <v>1217.691</v>
      </c>
      <c r="W76">
        <v>877.178</v>
      </c>
      <c r="X76">
        <f t="shared" si="12"/>
        <v>340.51300000000003</v>
      </c>
      <c r="AA76" s="3">
        <v>360</v>
      </c>
      <c r="AB76">
        <v>1272.299</v>
      </c>
      <c r="AC76">
        <v>877.178</v>
      </c>
      <c r="AD76">
        <f t="shared" si="13"/>
        <v>395.12099999999998</v>
      </c>
      <c r="AG76" s="3">
        <v>360</v>
      </c>
      <c r="AH76">
        <v>1143.991</v>
      </c>
      <c r="AI76">
        <v>877.178</v>
      </c>
      <c r="AJ76">
        <f t="shared" si="14"/>
        <v>266.81299999999999</v>
      </c>
      <c r="AM76" s="3">
        <v>360</v>
      </c>
      <c r="AN76">
        <v>1075.1980000000001</v>
      </c>
      <c r="AO76">
        <v>877.178</v>
      </c>
      <c r="AP76">
        <f t="shared" si="15"/>
        <v>198.0200000000001</v>
      </c>
      <c r="AS76" s="3">
        <v>360</v>
      </c>
      <c r="AT76">
        <v>1400.1120000000001</v>
      </c>
      <c r="AU76">
        <v>870.75599999999997</v>
      </c>
      <c r="AV76">
        <f t="shared" si="16"/>
        <v>529.35600000000011</v>
      </c>
      <c r="AY76" s="3">
        <v>360</v>
      </c>
      <c r="AZ76">
        <v>1223.278</v>
      </c>
      <c r="BA76">
        <v>870.75599999999997</v>
      </c>
      <c r="BB76">
        <f t="shared" si="17"/>
        <v>352.52200000000005</v>
      </c>
    </row>
    <row r="77" spans="1:54" x14ac:dyDescent="0.25">
      <c r="A77" s="11"/>
      <c r="B77" s="1">
        <v>72</v>
      </c>
      <c r="C77" s="3">
        <v>365</v>
      </c>
      <c r="D77">
        <v>1282.3579999999999</v>
      </c>
      <c r="E77">
        <v>871.11599999999999</v>
      </c>
      <c r="F77">
        <f t="shared" si="9"/>
        <v>411.24199999999996</v>
      </c>
      <c r="I77" s="3">
        <v>365</v>
      </c>
      <c r="J77">
        <v>1148.451</v>
      </c>
      <c r="K77">
        <v>871.11599999999999</v>
      </c>
      <c r="L77">
        <f t="shared" si="10"/>
        <v>277.33500000000004</v>
      </c>
      <c r="O77" s="3">
        <v>365</v>
      </c>
      <c r="P77">
        <v>1290.5319999999999</v>
      </c>
      <c r="Q77">
        <v>871.11599999999999</v>
      </c>
      <c r="R77">
        <f t="shared" si="11"/>
        <v>419.41599999999994</v>
      </c>
      <c r="U77" s="3">
        <v>365</v>
      </c>
      <c r="V77">
        <v>1218.6880000000001</v>
      </c>
      <c r="W77">
        <v>879.72500000000002</v>
      </c>
      <c r="X77">
        <f t="shared" si="12"/>
        <v>338.96300000000008</v>
      </c>
      <c r="AA77" s="3">
        <v>365</v>
      </c>
      <c r="AB77">
        <v>1280.7829999999999</v>
      </c>
      <c r="AC77">
        <v>879.72500000000002</v>
      </c>
      <c r="AD77">
        <f t="shared" si="13"/>
        <v>401.05799999999988</v>
      </c>
      <c r="AG77" s="3">
        <v>365</v>
      </c>
      <c r="AH77">
        <v>1145.1600000000001</v>
      </c>
      <c r="AI77">
        <v>879.72500000000002</v>
      </c>
      <c r="AJ77">
        <f t="shared" si="14"/>
        <v>265.43500000000006</v>
      </c>
      <c r="AM77" s="3">
        <v>365</v>
      </c>
      <c r="AN77">
        <v>1079.5550000000001</v>
      </c>
      <c r="AO77">
        <v>879.72500000000002</v>
      </c>
      <c r="AP77">
        <f t="shared" si="15"/>
        <v>199.83000000000004</v>
      </c>
      <c r="AS77" s="3">
        <v>365</v>
      </c>
      <c r="AT77">
        <v>1369.482</v>
      </c>
      <c r="AU77">
        <v>869.82500000000005</v>
      </c>
      <c r="AV77">
        <f t="shared" si="16"/>
        <v>499.65699999999993</v>
      </c>
      <c r="AY77" s="3">
        <v>365</v>
      </c>
      <c r="AZ77">
        <v>1222.3910000000001</v>
      </c>
      <c r="BA77">
        <v>869.82500000000005</v>
      </c>
      <c r="BB77">
        <f t="shared" si="17"/>
        <v>352.56600000000003</v>
      </c>
    </row>
    <row r="78" spans="1:54" x14ac:dyDescent="0.25">
      <c r="A78" s="11"/>
      <c r="B78" s="1">
        <v>73</v>
      </c>
      <c r="C78" s="3">
        <v>370</v>
      </c>
      <c r="D78">
        <v>1289.443</v>
      </c>
      <c r="E78">
        <v>868.596</v>
      </c>
      <c r="F78">
        <f t="shared" si="9"/>
        <v>420.84699999999998</v>
      </c>
      <c r="I78" s="3">
        <v>370</v>
      </c>
      <c r="J78">
        <v>1140.5160000000001</v>
      </c>
      <c r="K78">
        <v>868.596</v>
      </c>
      <c r="L78">
        <f t="shared" si="10"/>
        <v>271.92000000000007</v>
      </c>
      <c r="O78" s="3">
        <v>370</v>
      </c>
      <c r="P78">
        <v>1282.06</v>
      </c>
      <c r="Q78">
        <v>868.596</v>
      </c>
      <c r="R78">
        <f t="shared" si="11"/>
        <v>413.46399999999994</v>
      </c>
      <c r="U78" s="3">
        <v>370</v>
      </c>
      <c r="V78">
        <v>1216.4770000000001</v>
      </c>
      <c r="W78">
        <v>878.67</v>
      </c>
      <c r="X78">
        <f t="shared" si="12"/>
        <v>337.80700000000013</v>
      </c>
      <c r="AA78" s="3">
        <v>370</v>
      </c>
      <c r="AB78">
        <v>1275.473</v>
      </c>
      <c r="AC78">
        <v>878.67</v>
      </c>
      <c r="AD78">
        <f t="shared" si="13"/>
        <v>396.803</v>
      </c>
      <c r="AG78" s="3">
        <v>370</v>
      </c>
      <c r="AH78">
        <v>1141.384</v>
      </c>
      <c r="AI78">
        <v>878.67</v>
      </c>
      <c r="AJ78">
        <f t="shared" si="14"/>
        <v>262.71400000000006</v>
      </c>
      <c r="AM78" s="3">
        <v>370</v>
      </c>
      <c r="AN78">
        <v>1077.8900000000001</v>
      </c>
      <c r="AO78">
        <v>878.67</v>
      </c>
      <c r="AP78">
        <f t="shared" si="15"/>
        <v>199.22000000000014</v>
      </c>
      <c r="AS78" s="3">
        <v>370</v>
      </c>
      <c r="AT78">
        <v>1393.03</v>
      </c>
      <c r="AU78">
        <v>870.60900000000004</v>
      </c>
      <c r="AV78">
        <f t="shared" si="16"/>
        <v>522.42099999999994</v>
      </c>
      <c r="AY78" s="3">
        <v>370</v>
      </c>
      <c r="AZ78">
        <v>1220.751</v>
      </c>
      <c r="BA78">
        <v>870.60900000000004</v>
      </c>
      <c r="BB78">
        <f t="shared" si="17"/>
        <v>350.14199999999994</v>
      </c>
    </row>
    <row r="79" spans="1:54" x14ac:dyDescent="0.25">
      <c r="B79" s="48"/>
      <c r="C79" s="48"/>
      <c r="D79" s="40"/>
      <c r="E79" s="40"/>
      <c r="F79" s="40"/>
      <c r="G79" s="40"/>
      <c r="H79" s="40"/>
      <c r="I79" s="40"/>
      <c r="J79" s="40"/>
      <c r="K79" s="40"/>
      <c r="L79" s="40"/>
      <c r="M79" s="48"/>
      <c r="N79" s="48"/>
      <c r="O79" s="48"/>
      <c r="P79" s="48"/>
      <c r="Q79" s="48"/>
      <c r="R79" s="48"/>
      <c r="S79" s="48"/>
      <c r="T79" s="48"/>
    </row>
    <row r="80" spans="1:54" x14ac:dyDescent="0.25"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8"/>
      <c r="N80" s="48"/>
      <c r="O80" s="48"/>
      <c r="P80" s="48"/>
      <c r="Q80" s="48"/>
      <c r="R80" s="48"/>
      <c r="S80" s="48"/>
      <c r="T80" s="48"/>
    </row>
    <row r="81" spans="2:20" x14ac:dyDescent="0.25"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8"/>
      <c r="N81" s="48"/>
      <c r="O81" s="48"/>
      <c r="P81" s="48"/>
      <c r="Q81" s="48"/>
      <c r="R81" s="48"/>
      <c r="S81" s="48"/>
      <c r="T81" s="48"/>
    </row>
    <row r="82" spans="2:20" x14ac:dyDescent="0.25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8"/>
      <c r="N82" s="48"/>
      <c r="O82" s="48"/>
      <c r="P82" s="48"/>
      <c r="Q82" s="48"/>
      <c r="R82" s="48"/>
      <c r="S82" s="48"/>
      <c r="T82" s="48"/>
    </row>
    <row r="83" spans="2:20" x14ac:dyDescent="0.25"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8"/>
      <c r="N83" s="48"/>
      <c r="O83" s="48"/>
      <c r="P83" s="48"/>
      <c r="Q83" s="48"/>
      <c r="R83" s="48"/>
      <c r="S83" s="48"/>
      <c r="T83" s="48"/>
    </row>
    <row r="84" spans="2:20" x14ac:dyDescent="0.25">
      <c r="B84" s="40"/>
    </row>
    <row r="85" spans="2:20" x14ac:dyDescent="0.25">
      <c r="B85" s="40"/>
    </row>
    <row r="86" spans="2:20" x14ac:dyDescent="0.25">
      <c r="B86" s="40"/>
    </row>
    <row r="87" spans="2:20" x14ac:dyDescent="0.25">
      <c r="B87" s="40"/>
    </row>
    <row r="88" spans="2:20" x14ac:dyDescent="0.25">
      <c r="B88" s="40"/>
    </row>
    <row r="89" spans="2:20" x14ac:dyDescent="0.25">
      <c r="B89" s="40"/>
    </row>
    <row r="90" spans="2:20" x14ac:dyDescent="0.25">
      <c r="B90" s="40"/>
    </row>
    <row r="91" spans="2:20" x14ac:dyDescent="0.25">
      <c r="B91" s="40"/>
    </row>
    <row r="92" spans="2:20" x14ac:dyDescent="0.25">
      <c r="B92" s="40"/>
    </row>
    <row r="93" spans="2:20" x14ac:dyDescent="0.25">
      <c r="B93" s="40"/>
    </row>
    <row r="94" spans="2:20" x14ac:dyDescent="0.25">
      <c r="B94" s="40"/>
    </row>
    <row r="95" spans="2:20" x14ac:dyDescent="0.25">
      <c r="B95" s="48" t="s">
        <v>288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</row>
    <row r="96" spans="2:20" x14ac:dyDescent="0.25"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</row>
    <row r="97" spans="2:19" x14ac:dyDescent="0.25"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R97" t="s">
        <v>282</v>
      </c>
    </row>
    <row r="98" spans="2:19" x14ac:dyDescent="0.25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R98" t="s">
        <v>283</v>
      </c>
      <c r="S98" s="49"/>
    </row>
    <row r="99" spans="2:19" x14ac:dyDescent="0.25"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R99" t="s">
        <v>284</v>
      </c>
    </row>
    <row r="100" spans="2:19" x14ac:dyDescent="0.25"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</row>
    <row r="101" spans="2:19" x14ac:dyDescent="0.25">
      <c r="D101" s="15">
        <v>1</v>
      </c>
      <c r="E101">
        <v>2</v>
      </c>
      <c r="F101">
        <v>3</v>
      </c>
      <c r="G101">
        <v>4</v>
      </c>
      <c r="H101">
        <v>5</v>
      </c>
      <c r="I101">
        <v>6</v>
      </c>
      <c r="J101">
        <v>7</v>
      </c>
      <c r="K101">
        <v>8</v>
      </c>
      <c r="L101">
        <v>9</v>
      </c>
      <c r="M101">
        <v>10</v>
      </c>
      <c r="N101">
        <v>11</v>
      </c>
      <c r="O101">
        <v>12</v>
      </c>
      <c r="P101">
        <v>13</v>
      </c>
    </row>
    <row r="102" spans="2:19" ht="32.4" x14ac:dyDescent="0.25">
      <c r="B102" s="17"/>
      <c r="C102" s="29" t="s">
        <v>285</v>
      </c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</row>
    <row r="103" spans="2:19" x14ac:dyDescent="0.25">
      <c r="C103" t="s">
        <v>286</v>
      </c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2:19" ht="32.4" x14ac:dyDescent="0.25">
      <c r="B104" s="17"/>
      <c r="C104" s="29" t="s">
        <v>92</v>
      </c>
      <c r="D104" s="29">
        <v>140</v>
      </c>
      <c r="E104" s="29">
        <v>115</v>
      </c>
      <c r="F104" s="29">
        <v>155</v>
      </c>
      <c r="G104" s="29">
        <v>105</v>
      </c>
      <c r="H104" s="29">
        <v>95</v>
      </c>
      <c r="I104" s="50">
        <v>110</v>
      </c>
      <c r="J104" s="29">
        <v>120</v>
      </c>
      <c r="K104" s="29">
        <v>110</v>
      </c>
      <c r="L104" s="29"/>
      <c r="M104" s="29"/>
      <c r="N104" s="29"/>
      <c r="O104" s="29"/>
      <c r="P104" s="29"/>
    </row>
    <row r="105" spans="2:19" x14ac:dyDescent="0.25">
      <c r="B105" s="38" t="s">
        <v>287</v>
      </c>
      <c r="C105" s="3">
        <v>0</v>
      </c>
      <c r="D105" s="15">
        <v>187.73799999999994</v>
      </c>
      <c r="E105">
        <v>187.10199999999998</v>
      </c>
      <c r="F105">
        <v>337.01300000000003</v>
      </c>
      <c r="G105">
        <v>175.14900000000011</v>
      </c>
      <c r="H105">
        <v>144.51699999999994</v>
      </c>
      <c r="I105">
        <v>123.24599999999998</v>
      </c>
      <c r="J105">
        <v>186.28599999999994</v>
      </c>
      <c r="K105" s="18">
        <v>150.43000000000006</v>
      </c>
    </row>
    <row r="106" spans="2:19" x14ac:dyDescent="0.25">
      <c r="B106" s="38"/>
      <c r="C106" s="3">
        <v>5</v>
      </c>
      <c r="D106">
        <v>194.51900000000012</v>
      </c>
      <c r="E106">
        <v>152.20799999999986</v>
      </c>
      <c r="F106">
        <v>340.47400000000005</v>
      </c>
      <c r="G106">
        <v>172.62099999999998</v>
      </c>
      <c r="H106">
        <v>149.53499999999997</v>
      </c>
      <c r="I106">
        <v>128.1629999999999</v>
      </c>
      <c r="J106">
        <v>137.59099999999989</v>
      </c>
      <c r="K106" s="18">
        <v>160.947</v>
      </c>
    </row>
    <row r="107" spans="2:19" x14ac:dyDescent="0.25">
      <c r="B107" s="38"/>
      <c r="C107" s="3">
        <v>10</v>
      </c>
      <c r="D107">
        <v>198.90999999999997</v>
      </c>
      <c r="E107">
        <v>149.18299999999988</v>
      </c>
      <c r="F107">
        <v>339.85500000000013</v>
      </c>
      <c r="G107">
        <v>182.29300000000012</v>
      </c>
      <c r="H107">
        <v>154.39699999999993</v>
      </c>
      <c r="I107">
        <v>133.548</v>
      </c>
      <c r="J107">
        <v>140.73700000000008</v>
      </c>
      <c r="K107" s="18">
        <v>160.27600000000007</v>
      </c>
    </row>
    <row r="108" spans="2:19" x14ac:dyDescent="0.25">
      <c r="B108" s="38"/>
      <c r="C108" s="3">
        <v>15</v>
      </c>
      <c r="E108">
        <v>152.02900000000011</v>
      </c>
      <c r="F108">
        <v>339.92100000000016</v>
      </c>
      <c r="G108">
        <v>184.98799999999994</v>
      </c>
      <c r="I108">
        <v>140.11300000000006</v>
      </c>
      <c r="J108">
        <v>137.59100000000001</v>
      </c>
      <c r="K108" s="18">
        <v>165.37900000000013</v>
      </c>
    </row>
    <row r="109" spans="2:19" x14ac:dyDescent="0.25">
      <c r="B109" s="38"/>
      <c r="C109" s="3">
        <v>20</v>
      </c>
      <c r="E109">
        <v>165.77299999999991</v>
      </c>
      <c r="F109">
        <v>326.93099999999993</v>
      </c>
      <c r="G109">
        <v>197.74699999999996</v>
      </c>
      <c r="I109">
        <v>147.89700000000005</v>
      </c>
      <c r="J109">
        <v>146.34400000000005</v>
      </c>
      <c r="K109" s="18">
        <v>171.66999999999996</v>
      </c>
    </row>
    <row r="110" spans="2:19" x14ac:dyDescent="0.25">
      <c r="B110" s="38"/>
      <c r="C110" s="3">
        <v>25</v>
      </c>
      <c r="D110">
        <v>348.03500000000008</v>
      </c>
      <c r="E110">
        <v>187.96000000000004</v>
      </c>
      <c r="F110">
        <v>335.85600000000011</v>
      </c>
      <c r="G110">
        <v>212.43299999999999</v>
      </c>
      <c r="H110">
        <v>227.71900000000005</v>
      </c>
      <c r="I110">
        <v>168.19200000000001</v>
      </c>
      <c r="J110">
        <v>169.74</v>
      </c>
      <c r="K110" s="18">
        <v>187.64999999999998</v>
      </c>
    </row>
    <row r="111" spans="2:19" x14ac:dyDescent="0.25">
      <c r="B111" s="38"/>
      <c r="C111" s="3">
        <v>30</v>
      </c>
      <c r="D111">
        <v>315.7120000000001</v>
      </c>
      <c r="E111">
        <v>211.99800000000005</v>
      </c>
      <c r="F111">
        <v>336.6819999999999</v>
      </c>
      <c r="H111">
        <v>200.37199999999996</v>
      </c>
      <c r="I111">
        <v>191.27900000000011</v>
      </c>
      <c r="J111">
        <v>195.54899999999998</v>
      </c>
      <c r="K111" s="18">
        <v>202.29999999999995</v>
      </c>
    </row>
    <row r="112" spans="2:19" x14ac:dyDescent="0.25">
      <c r="B112" s="38"/>
      <c r="C112" s="3">
        <v>35</v>
      </c>
      <c r="D112">
        <v>345.84000000000003</v>
      </c>
      <c r="E112">
        <v>239.44199999999989</v>
      </c>
      <c r="F112">
        <v>339.49200000000008</v>
      </c>
      <c r="H112">
        <v>221.40500000000009</v>
      </c>
      <c r="I112">
        <v>222.70500000000004</v>
      </c>
      <c r="J112">
        <v>225.83299999999997</v>
      </c>
      <c r="K112" s="18">
        <v>300.37199999999996</v>
      </c>
      <c r="Q112" s="51"/>
    </row>
    <row r="113" spans="2:24" ht="14.4" customHeight="1" x14ac:dyDescent="0.25">
      <c r="B113" s="38"/>
      <c r="C113" s="3">
        <v>40</v>
      </c>
      <c r="D113">
        <v>377.09600000000012</v>
      </c>
      <c r="E113">
        <v>269.77599999999995</v>
      </c>
      <c r="F113">
        <v>347.28699999999992</v>
      </c>
      <c r="G113">
        <v>290.28500000000008</v>
      </c>
      <c r="H113">
        <v>250.8839999999999</v>
      </c>
      <c r="I113">
        <v>253.04600000000005</v>
      </c>
      <c r="J113">
        <v>251.41699999999992</v>
      </c>
      <c r="Q113" s="52"/>
      <c r="S113" s="15"/>
    </row>
    <row r="114" spans="2:24" ht="14.4" customHeight="1" x14ac:dyDescent="0.25">
      <c r="B114" s="38"/>
      <c r="C114" s="3">
        <v>45</v>
      </c>
      <c r="D114">
        <v>396.72799999999995</v>
      </c>
      <c r="E114">
        <v>286.80099999999993</v>
      </c>
      <c r="F114">
        <v>348.755</v>
      </c>
      <c r="G114">
        <v>259.04100000000005</v>
      </c>
      <c r="H114">
        <v>281.39599999999996</v>
      </c>
      <c r="J114">
        <v>273.02200000000016</v>
      </c>
      <c r="Q114" s="52"/>
      <c r="X114" s="15"/>
    </row>
    <row r="115" spans="2:24" ht="14.4" customHeight="1" x14ac:dyDescent="0.25">
      <c r="B115" s="38"/>
      <c r="C115" s="3">
        <v>50</v>
      </c>
      <c r="D115">
        <v>434.36299999999994</v>
      </c>
      <c r="E115">
        <v>306.42200000000003</v>
      </c>
      <c r="F115">
        <v>352.81600000000003</v>
      </c>
      <c r="G115">
        <v>273.31299999999999</v>
      </c>
      <c r="H115">
        <v>306.75</v>
      </c>
      <c r="J115">
        <v>300.57800000000009</v>
      </c>
      <c r="K115" s="18">
        <v>276.07299999999987</v>
      </c>
      <c r="Q115" s="52"/>
      <c r="R115" s="3"/>
      <c r="S115" s="15"/>
    </row>
    <row r="116" spans="2:24" ht="14.4" customHeight="1" x14ac:dyDescent="0.25">
      <c r="B116" s="38"/>
      <c r="C116" s="3">
        <v>55</v>
      </c>
      <c r="D116">
        <v>444.47500000000002</v>
      </c>
      <c r="E116">
        <v>322.2589999999999</v>
      </c>
      <c r="F116">
        <v>355.66000000000008</v>
      </c>
      <c r="G116">
        <v>289.7879999999999</v>
      </c>
      <c r="H116">
        <v>319.99699999999996</v>
      </c>
      <c r="I116">
        <v>413.47199999999998</v>
      </c>
      <c r="J116">
        <v>332.85</v>
      </c>
      <c r="K116" s="18">
        <v>275.13099999999986</v>
      </c>
      <c r="Q116" s="52"/>
      <c r="R116" s="3"/>
    </row>
    <row r="117" spans="2:24" ht="14.4" customHeight="1" x14ac:dyDescent="0.25">
      <c r="B117" s="38"/>
      <c r="C117" s="3">
        <v>60</v>
      </c>
      <c r="D117">
        <v>440.01699999999994</v>
      </c>
      <c r="E117">
        <v>331.70799999999997</v>
      </c>
      <c r="F117">
        <v>356.90599999999995</v>
      </c>
      <c r="G117">
        <v>293.38300000000004</v>
      </c>
      <c r="H117">
        <v>323.78700000000003</v>
      </c>
      <c r="I117">
        <v>375.69899999999996</v>
      </c>
      <c r="J117">
        <v>354.17599999999993</v>
      </c>
      <c r="K117" s="18">
        <v>288.54599999999994</v>
      </c>
      <c r="Q117" s="52"/>
      <c r="R117" s="3"/>
    </row>
    <row r="118" spans="2:24" ht="14.4" customHeight="1" x14ac:dyDescent="0.25">
      <c r="B118" s="38"/>
      <c r="C118" s="3">
        <v>65</v>
      </c>
      <c r="D118">
        <v>462.70100000000014</v>
      </c>
      <c r="E118">
        <v>334.55000000000007</v>
      </c>
      <c r="F118">
        <v>363.04200000000003</v>
      </c>
      <c r="G118">
        <v>321.61699999999996</v>
      </c>
      <c r="H118">
        <v>330.25799999999992</v>
      </c>
      <c r="I118">
        <v>370.38700000000006</v>
      </c>
      <c r="J118">
        <v>451.79200000000003</v>
      </c>
      <c r="K118" s="18">
        <v>312.8370000000001</v>
      </c>
      <c r="Q118" s="52"/>
      <c r="R118" s="3"/>
    </row>
    <row r="119" spans="2:24" ht="14.4" customHeight="1" x14ac:dyDescent="0.25">
      <c r="B119" s="38"/>
      <c r="C119" s="3">
        <v>70</v>
      </c>
      <c r="D119">
        <v>460.51900000000012</v>
      </c>
      <c r="F119">
        <v>354.96399999999994</v>
      </c>
      <c r="G119">
        <v>327.70099999999991</v>
      </c>
      <c r="H119">
        <v>346.58199999999999</v>
      </c>
      <c r="I119">
        <v>395.20300000000009</v>
      </c>
      <c r="K119" s="18">
        <v>324.43100000000004</v>
      </c>
      <c r="Q119" s="52"/>
      <c r="R119" s="3"/>
    </row>
    <row r="120" spans="2:24" ht="14.4" customHeight="1" x14ac:dyDescent="0.25">
      <c r="B120" s="38"/>
      <c r="C120" s="3">
        <v>75</v>
      </c>
      <c r="D120">
        <v>470.2879999999999</v>
      </c>
      <c r="F120">
        <v>348.69899999999996</v>
      </c>
      <c r="G120">
        <v>323.23</v>
      </c>
      <c r="H120">
        <v>335.9609999999999</v>
      </c>
      <c r="I120">
        <v>402.80400000000009</v>
      </c>
      <c r="K120" s="18">
        <v>327.25600000000009</v>
      </c>
      <c r="Q120" s="52"/>
      <c r="R120" s="3"/>
    </row>
    <row r="121" spans="2:24" ht="14.4" customHeight="1" x14ac:dyDescent="0.25">
      <c r="B121" s="38"/>
      <c r="C121" s="3">
        <v>80</v>
      </c>
      <c r="D121">
        <v>463.11800000000005</v>
      </c>
      <c r="E121">
        <v>414.91599999999994</v>
      </c>
      <c r="F121">
        <v>348.62</v>
      </c>
      <c r="G121">
        <v>330.51799999999992</v>
      </c>
      <c r="H121">
        <v>348.23599999999999</v>
      </c>
      <c r="I121">
        <v>396.73700000000008</v>
      </c>
      <c r="J121">
        <v>413.14499999999998</v>
      </c>
      <c r="K121" s="18">
        <v>353.21699999999987</v>
      </c>
      <c r="Q121" s="52"/>
      <c r="R121" s="3"/>
    </row>
    <row r="122" spans="2:24" ht="14.4" customHeight="1" x14ac:dyDescent="0.25">
      <c r="B122" s="38"/>
      <c r="C122" s="3">
        <v>85</v>
      </c>
      <c r="D122">
        <v>472.81000000000006</v>
      </c>
      <c r="E122">
        <v>362.22400000000005</v>
      </c>
      <c r="F122">
        <v>336.42600000000004</v>
      </c>
      <c r="G122">
        <v>335.7399999999999</v>
      </c>
      <c r="H122">
        <v>347.54599999999994</v>
      </c>
      <c r="I122">
        <v>404.96500000000003</v>
      </c>
      <c r="J122">
        <v>407.01900000000001</v>
      </c>
      <c r="K122" s="18">
        <v>348.97800000000007</v>
      </c>
      <c r="Q122" s="52"/>
      <c r="R122" s="3"/>
    </row>
    <row r="123" spans="2:24" ht="14.4" customHeight="1" x14ac:dyDescent="0.25">
      <c r="B123" s="38"/>
      <c r="C123" s="3">
        <v>90</v>
      </c>
      <c r="D123">
        <v>474.8610000000001</v>
      </c>
      <c r="E123">
        <v>350.07299999999998</v>
      </c>
      <c r="F123">
        <v>342.79700000000003</v>
      </c>
      <c r="G123">
        <v>343.76699999999994</v>
      </c>
      <c r="H123">
        <v>347.83000000000004</v>
      </c>
      <c r="I123">
        <v>386.2059999999999</v>
      </c>
      <c r="J123">
        <v>396.44500000000005</v>
      </c>
      <c r="K123" s="18">
        <v>355.0390000000001</v>
      </c>
      <c r="Q123" s="52"/>
      <c r="R123" s="3"/>
    </row>
    <row r="124" spans="2:24" ht="14.4" customHeight="1" x14ac:dyDescent="0.25">
      <c r="B124" s="38"/>
      <c r="C124" s="3">
        <v>95</v>
      </c>
      <c r="D124">
        <v>472.35200000000009</v>
      </c>
      <c r="E124">
        <v>344.84100000000001</v>
      </c>
      <c r="F124">
        <v>322.94299999999998</v>
      </c>
      <c r="G124">
        <v>336.05800000000011</v>
      </c>
      <c r="H124">
        <v>347.67200000000003</v>
      </c>
      <c r="I124">
        <v>397.63</v>
      </c>
      <c r="J124">
        <v>397.25799999999992</v>
      </c>
      <c r="K124" s="18">
        <v>355.65700000000004</v>
      </c>
      <c r="Q124" s="52"/>
      <c r="R124" s="3"/>
    </row>
    <row r="125" spans="2:24" ht="14.4" customHeight="1" x14ac:dyDescent="0.25">
      <c r="B125" s="38"/>
      <c r="C125" s="3">
        <v>100</v>
      </c>
      <c r="D125">
        <v>471.52099999999996</v>
      </c>
      <c r="E125">
        <v>354.08499999999992</v>
      </c>
      <c r="F125">
        <v>341.87300000000005</v>
      </c>
      <c r="G125">
        <v>328.77699999999993</v>
      </c>
      <c r="I125">
        <v>387.65600000000006</v>
      </c>
      <c r="J125">
        <v>400.60899999999992</v>
      </c>
      <c r="K125" s="18">
        <v>355.69100000000003</v>
      </c>
      <c r="Q125" s="52"/>
      <c r="R125" s="3"/>
    </row>
    <row r="126" spans="2:24" ht="14.4" customHeight="1" x14ac:dyDescent="0.25">
      <c r="B126" s="38"/>
      <c r="C126" s="3">
        <v>105</v>
      </c>
      <c r="D126">
        <v>475.8180000000001</v>
      </c>
      <c r="E126">
        <v>351.19500000000005</v>
      </c>
      <c r="F126">
        <v>334.37199999999996</v>
      </c>
      <c r="G126">
        <v>336.95199999999988</v>
      </c>
      <c r="I126">
        <v>384.274</v>
      </c>
      <c r="J126">
        <v>390.90599999999995</v>
      </c>
      <c r="K126" s="18">
        <v>360.51199999999994</v>
      </c>
      <c r="Q126" s="52"/>
      <c r="R126" s="3"/>
    </row>
    <row r="127" spans="2:24" ht="14.4" customHeight="1" x14ac:dyDescent="0.25">
      <c r="B127" s="38"/>
      <c r="C127" s="3">
        <v>110</v>
      </c>
      <c r="D127">
        <v>458.49299999999994</v>
      </c>
      <c r="E127">
        <v>345.22300000000007</v>
      </c>
      <c r="F127">
        <v>332.9559999999999</v>
      </c>
      <c r="I127">
        <v>389.20799999999997</v>
      </c>
      <c r="J127">
        <v>390.80199999999991</v>
      </c>
      <c r="K127" s="18">
        <v>359.85199999999998</v>
      </c>
      <c r="Q127" s="52"/>
      <c r="R127" s="15"/>
    </row>
    <row r="128" spans="2:24" ht="14.4" customHeight="1" x14ac:dyDescent="0.25">
      <c r="B128" s="38"/>
      <c r="C128" s="3">
        <v>115</v>
      </c>
      <c r="D128">
        <v>464.40700000000004</v>
      </c>
      <c r="E128">
        <v>342.22500000000002</v>
      </c>
      <c r="F128">
        <v>335.94699999999989</v>
      </c>
      <c r="J128">
        <v>391.57999999999993</v>
      </c>
      <c r="K128" s="18"/>
      <c r="Q128" s="52"/>
      <c r="R128" s="15"/>
    </row>
    <row r="129" spans="2:18" ht="14.4" customHeight="1" x14ac:dyDescent="0.25">
      <c r="B129" s="38"/>
      <c r="C129" s="3">
        <v>120</v>
      </c>
      <c r="D129">
        <v>455.81200000000001</v>
      </c>
      <c r="F129">
        <v>337.19199999999989</v>
      </c>
      <c r="J129">
        <v>391.82499999999993</v>
      </c>
      <c r="K129" s="18"/>
      <c r="Q129" s="52"/>
      <c r="R129" s="15"/>
    </row>
    <row r="130" spans="2:18" ht="14.4" customHeight="1" x14ac:dyDescent="0.25">
      <c r="B130" s="38"/>
      <c r="C130" s="3">
        <v>125</v>
      </c>
      <c r="D130">
        <v>450.13900000000001</v>
      </c>
      <c r="F130">
        <v>332.89600000000007</v>
      </c>
      <c r="K130" s="18"/>
      <c r="Q130" s="52"/>
      <c r="R130" s="15"/>
    </row>
    <row r="131" spans="2:18" ht="14.4" customHeight="1" x14ac:dyDescent="0.25">
      <c r="B131" s="38"/>
      <c r="C131" s="3">
        <v>130</v>
      </c>
      <c r="D131">
        <v>439.57999999999993</v>
      </c>
      <c r="F131">
        <v>331.63900000000001</v>
      </c>
      <c r="K131" s="18"/>
      <c r="Q131" s="52"/>
      <c r="R131" s="15"/>
    </row>
    <row r="132" spans="2:18" ht="14.4" customHeight="1" x14ac:dyDescent="0.25">
      <c r="B132" s="38"/>
      <c r="C132" s="3">
        <v>135</v>
      </c>
      <c r="D132">
        <v>433.548</v>
      </c>
      <c r="F132">
        <v>332.31799999999998</v>
      </c>
      <c r="K132" s="18"/>
      <c r="Q132" s="52"/>
      <c r="R132" s="3"/>
    </row>
    <row r="133" spans="2:18" ht="14.4" customHeight="1" x14ac:dyDescent="0.25">
      <c r="B133" s="38"/>
      <c r="C133" s="3">
        <v>140</v>
      </c>
      <c r="D133">
        <v>429.71599999999989</v>
      </c>
      <c r="F133">
        <v>329.26999999999987</v>
      </c>
      <c r="K133" s="18"/>
      <c r="Q133" s="52"/>
      <c r="R133" s="3"/>
    </row>
    <row r="134" spans="2:18" ht="14.4" customHeight="1" x14ac:dyDescent="0.25">
      <c r="B134" s="38"/>
      <c r="C134" s="3">
        <v>145</v>
      </c>
      <c r="F134">
        <v>320.12599999999986</v>
      </c>
      <c r="K134" s="18"/>
      <c r="Q134" s="52"/>
      <c r="R134" s="3"/>
    </row>
    <row r="135" spans="2:18" ht="14.4" customHeight="1" x14ac:dyDescent="0.25">
      <c r="B135" s="38"/>
      <c r="C135" s="3">
        <v>150</v>
      </c>
      <c r="F135">
        <v>324.48000000000013</v>
      </c>
      <c r="Q135" s="52"/>
      <c r="R135" s="3"/>
    </row>
    <row r="136" spans="2:18" ht="14.4" customHeight="1" x14ac:dyDescent="0.25">
      <c r="B136" s="38"/>
      <c r="C136" s="3">
        <v>155</v>
      </c>
      <c r="F136">
        <v>322.89599999999996</v>
      </c>
      <c r="Q136" s="52"/>
      <c r="R136" s="3"/>
    </row>
    <row r="137" spans="2:18" ht="14.4" customHeight="1" x14ac:dyDescent="0.25">
      <c r="B137" s="38"/>
      <c r="C137" s="3">
        <v>160</v>
      </c>
      <c r="Q137" s="52"/>
      <c r="R137" s="3"/>
    </row>
    <row r="138" spans="2:18" ht="14.4" customHeight="1" x14ac:dyDescent="0.25">
      <c r="C138" s="3">
        <v>165</v>
      </c>
      <c r="Q138" s="52"/>
      <c r="R138" s="3"/>
    </row>
    <row r="139" spans="2:18" ht="14.4" customHeight="1" x14ac:dyDescent="0.25">
      <c r="C139" s="3">
        <v>170</v>
      </c>
      <c r="Q139" s="52"/>
      <c r="R139" s="3"/>
    </row>
    <row r="140" spans="2:18" ht="14.4" customHeight="1" x14ac:dyDescent="0.25">
      <c r="C140" s="3">
        <v>175</v>
      </c>
      <c r="Q140" s="52"/>
      <c r="R140" s="3"/>
    </row>
    <row r="141" spans="2:18" ht="14.4" customHeight="1" x14ac:dyDescent="0.25">
      <c r="C141" s="3">
        <v>180</v>
      </c>
      <c r="Q141" s="52"/>
      <c r="R141" s="3"/>
    </row>
    <row r="142" spans="2:18" ht="14.4" customHeight="1" x14ac:dyDescent="0.25">
      <c r="C142" s="3">
        <v>185</v>
      </c>
      <c r="Q142" s="52"/>
      <c r="R142" s="3"/>
    </row>
    <row r="143" spans="2:18" ht="14.4" customHeight="1" x14ac:dyDescent="0.25">
      <c r="C143" s="3">
        <v>190</v>
      </c>
      <c r="Q143" s="52"/>
      <c r="R143" s="3"/>
    </row>
    <row r="144" spans="2:18" ht="14.4" customHeight="1" x14ac:dyDescent="0.25">
      <c r="C144" s="3">
        <v>195</v>
      </c>
      <c r="Q144" s="52"/>
      <c r="R144" s="3"/>
    </row>
    <row r="145" spans="3:18" ht="14.4" customHeight="1" x14ac:dyDescent="0.25">
      <c r="C145" s="3">
        <v>200</v>
      </c>
      <c r="Q145" s="52"/>
      <c r="R145" s="3"/>
    </row>
    <row r="146" spans="3:18" x14ac:dyDescent="0.25">
      <c r="C146" s="3">
        <v>205</v>
      </c>
      <c r="Q146" s="51"/>
    </row>
    <row r="147" spans="3:18" x14ac:dyDescent="0.25">
      <c r="Q147" s="51"/>
    </row>
    <row r="148" spans="3:18" x14ac:dyDescent="0.25">
      <c r="Q148" s="51"/>
    </row>
    <row r="149" spans="3:18" x14ac:dyDescent="0.25">
      <c r="Q149" s="51"/>
    </row>
  </sheetData>
  <mergeCells count="19">
    <mergeCell ref="B95:P100"/>
    <mergeCell ref="B105:B137"/>
    <mergeCell ref="AM4:AR4"/>
    <mergeCell ref="U3:AR3"/>
    <mergeCell ref="AS3:BD3"/>
    <mergeCell ref="AS4:AX4"/>
    <mergeCell ref="AY4:BD4"/>
    <mergeCell ref="AA4:AF4"/>
    <mergeCell ref="AG4:AL4"/>
    <mergeCell ref="U4:Z4"/>
    <mergeCell ref="C3:S3"/>
    <mergeCell ref="C4:H4"/>
    <mergeCell ref="I4:N4"/>
    <mergeCell ref="O4:T4"/>
    <mergeCell ref="B79:B94"/>
    <mergeCell ref="C79:H83"/>
    <mergeCell ref="I79:L83"/>
    <mergeCell ref="M79:P83"/>
    <mergeCell ref="Q79:T83"/>
  </mergeCells>
  <phoneticPr fontId="3" type="noConversion"/>
  <conditionalFormatting sqref="T14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{10F43BAA-92DD-4EFA-870B-EA488D62A5A4}</x14:id>
        </ext>
      </extLst>
    </cfRule>
  </conditionalFormatting>
  <pageMargins left="0.7" right="0.7" top="0.75" bottom="0.75" header="0.3" footer="0.3"/>
  <pageSetup paperSize="9"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F43BAA-92DD-4EFA-870B-EA488D62A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Z162"/>
  <sheetViews>
    <sheetView tabSelected="1" topLeftCell="A29" zoomScale="70" zoomScaleNormal="70" workbookViewId="0">
      <selection activeCell="V96" sqref="V96"/>
    </sheetView>
  </sheetViews>
  <sheetFormatPr defaultRowHeight="14.4" x14ac:dyDescent="0.25"/>
  <cols>
    <col min="1" max="1" width="12.88671875" customWidth="1"/>
    <col min="3" max="3" width="12.21875" customWidth="1"/>
    <col min="4" max="4" width="10.21875" customWidth="1"/>
    <col min="42" max="42" width="10.44140625" customWidth="1"/>
  </cols>
  <sheetData>
    <row r="3" spans="1:52" ht="51" customHeight="1" x14ac:dyDescent="0.6">
      <c r="A3" s="55" t="s">
        <v>291</v>
      </c>
      <c r="B3" s="7" t="s">
        <v>252</v>
      </c>
      <c r="C3" s="42" t="s">
        <v>268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19"/>
      <c r="V3" s="42" t="s">
        <v>300</v>
      </c>
      <c r="W3" s="42"/>
      <c r="X3" s="42"/>
      <c r="Y3" s="42"/>
      <c r="Z3" s="42"/>
      <c r="AA3" s="42"/>
      <c r="AB3" s="42"/>
      <c r="AC3" s="42"/>
      <c r="AD3" s="42"/>
      <c r="AE3" s="19"/>
      <c r="AF3" s="42" t="s">
        <v>305</v>
      </c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</row>
    <row r="4" spans="1:52" x14ac:dyDescent="0.25">
      <c r="B4" s="6" t="s">
        <v>30</v>
      </c>
      <c r="C4" s="32" t="s">
        <v>31</v>
      </c>
      <c r="D4" s="32"/>
      <c r="E4" s="32"/>
      <c r="F4" s="32"/>
      <c r="G4" s="32"/>
      <c r="H4" s="32"/>
      <c r="I4" s="32" t="s">
        <v>32</v>
      </c>
      <c r="J4" s="32"/>
      <c r="K4" s="32"/>
      <c r="L4" s="32"/>
      <c r="M4" s="32"/>
      <c r="N4" s="32"/>
      <c r="O4" s="32" t="s">
        <v>33</v>
      </c>
      <c r="P4" s="32"/>
      <c r="Q4" s="32"/>
      <c r="R4" s="32"/>
      <c r="S4" s="32"/>
      <c r="T4" s="32"/>
      <c r="U4" s="46" t="s">
        <v>31</v>
      </c>
      <c r="V4" s="46"/>
      <c r="W4" s="46"/>
      <c r="X4" s="46"/>
      <c r="Y4" s="46"/>
      <c r="Z4" s="46"/>
      <c r="AA4" s="56">
        <v>2</v>
      </c>
      <c r="AB4" s="56"/>
      <c r="AC4" s="56"/>
      <c r="AD4" s="56"/>
      <c r="AE4" s="46" t="s">
        <v>31</v>
      </c>
      <c r="AF4" s="46"/>
      <c r="AG4" s="46"/>
      <c r="AH4" s="46"/>
      <c r="AI4" s="46"/>
      <c r="AJ4" s="46"/>
      <c r="AK4" s="56">
        <v>2</v>
      </c>
      <c r="AL4" s="56"/>
      <c r="AM4" s="56"/>
      <c r="AN4" s="56"/>
      <c r="AO4" s="56">
        <v>3</v>
      </c>
      <c r="AP4" s="56"/>
      <c r="AQ4" s="56"/>
      <c r="AR4" s="56"/>
      <c r="AS4" s="56">
        <v>4</v>
      </c>
      <c r="AT4" s="56"/>
      <c r="AU4" s="56"/>
      <c r="AV4" s="56"/>
      <c r="AW4" s="56">
        <v>5</v>
      </c>
      <c r="AX4" s="56"/>
      <c r="AY4" s="56"/>
      <c r="AZ4" s="56"/>
    </row>
    <row r="5" spans="1:52" ht="57.6" x14ac:dyDescent="0.25">
      <c r="B5" s="1"/>
      <c r="C5" s="2" t="s">
        <v>1</v>
      </c>
      <c r="D5" s="2" t="s">
        <v>0</v>
      </c>
      <c r="E5" s="2" t="s">
        <v>103</v>
      </c>
      <c r="F5" s="10" t="s">
        <v>183</v>
      </c>
      <c r="G5" s="2" t="s">
        <v>2</v>
      </c>
      <c r="H5" s="2" t="s">
        <v>4</v>
      </c>
      <c r="I5" s="2" t="s">
        <v>1</v>
      </c>
      <c r="J5" s="2" t="s">
        <v>0</v>
      </c>
      <c r="K5" s="2" t="s">
        <v>103</v>
      </c>
      <c r="L5" s="10" t="s">
        <v>183</v>
      </c>
      <c r="M5" s="2" t="s">
        <v>2</v>
      </c>
      <c r="N5" s="2" t="s">
        <v>4</v>
      </c>
      <c r="O5" s="2" t="s">
        <v>1</v>
      </c>
      <c r="P5" s="2" t="s">
        <v>0</v>
      </c>
      <c r="Q5" s="2" t="s">
        <v>103</v>
      </c>
      <c r="R5" s="10" t="s">
        <v>183</v>
      </c>
      <c r="S5" s="2" t="s">
        <v>2</v>
      </c>
      <c r="T5" s="2" t="s">
        <v>4</v>
      </c>
      <c r="U5" s="22" t="s">
        <v>1</v>
      </c>
      <c r="V5" s="22" t="s">
        <v>292</v>
      </c>
      <c r="W5" s="22" t="s">
        <v>293</v>
      </c>
      <c r="X5" s="23" t="s">
        <v>183</v>
      </c>
      <c r="Y5" s="22" t="s">
        <v>294</v>
      </c>
      <c r="Z5" s="22" t="s">
        <v>4</v>
      </c>
      <c r="AA5" s="22" t="s">
        <v>295</v>
      </c>
      <c r="AB5" s="23" t="s">
        <v>296</v>
      </c>
      <c r="AC5" s="22" t="s">
        <v>297</v>
      </c>
      <c r="AD5" s="22" t="s">
        <v>4</v>
      </c>
      <c r="AE5" s="22" t="s">
        <v>1</v>
      </c>
      <c r="AF5" s="22" t="s">
        <v>292</v>
      </c>
      <c r="AG5" s="22" t="s">
        <v>293</v>
      </c>
      <c r="AH5" s="23" t="s">
        <v>183</v>
      </c>
      <c r="AI5" s="22" t="s">
        <v>294</v>
      </c>
      <c r="AJ5" s="22" t="s">
        <v>4</v>
      </c>
      <c r="AK5" s="22" t="s">
        <v>295</v>
      </c>
      <c r="AL5" s="23" t="s">
        <v>296</v>
      </c>
      <c r="AM5" s="22" t="s">
        <v>297</v>
      </c>
      <c r="AN5" s="22" t="s">
        <v>4</v>
      </c>
      <c r="AO5" s="22" t="s">
        <v>295</v>
      </c>
      <c r="AP5" s="23" t="s">
        <v>296</v>
      </c>
      <c r="AQ5" s="22" t="s">
        <v>297</v>
      </c>
      <c r="AR5" s="22" t="s">
        <v>4</v>
      </c>
      <c r="AS5" s="22" t="s">
        <v>295</v>
      </c>
      <c r="AT5" s="23" t="s">
        <v>296</v>
      </c>
      <c r="AU5" s="22" t="s">
        <v>297</v>
      </c>
      <c r="AV5" s="22" t="s">
        <v>4</v>
      </c>
      <c r="AW5" s="22" t="s">
        <v>295</v>
      </c>
      <c r="AX5" s="23" t="s">
        <v>296</v>
      </c>
      <c r="AY5" s="22" t="s">
        <v>297</v>
      </c>
      <c r="AZ5" s="22" t="s">
        <v>4</v>
      </c>
    </row>
    <row r="6" spans="1:52" ht="14.4" customHeight="1" x14ac:dyDescent="0.25">
      <c r="A6" s="53"/>
      <c r="B6" s="1">
        <v>1</v>
      </c>
      <c r="C6" s="3">
        <v>0</v>
      </c>
      <c r="D6">
        <v>1114.4870000000001</v>
      </c>
      <c r="E6">
        <v>934.101</v>
      </c>
      <c r="F6">
        <f>D6-E6</f>
        <v>180.38600000000008</v>
      </c>
      <c r="G6" s="1"/>
      <c r="H6" s="5"/>
      <c r="I6" s="3">
        <v>0</v>
      </c>
      <c r="J6">
        <v>1107.2909999999999</v>
      </c>
      <c r="K6">
        <v>934.101</v>
      </c>
      <c r="L6">
        <f>J6-K6</f>
        <v>173.18999999999994</v>
      </c>
      <c r="M6" s="1"/>
      <c r="N6" s="5"/>
      <c r="O6" s="3">
        <v>0</v>
      </c>
      <c r="P6">
        <v>1083.346</v>
      </c>
      <c r="Q6">
        <v>934.101</v>
      </c>
      <c r="R6">
        <f>P6-Q6</f>
        <v>149.245</v>
      </c>
      <c r="S6" s="1"/>
      <c r="T6" s="5"/>
      <c r="U6" s="3">
        <v>0</v>
      </c>
      <c r="V6">
        <v>1080.22</v>
      </c>
      <c r="W6">
        <v>930.524</v>
      </c>
      <c r="X6" s="18">
        <f>V6-W6</f>
        <v>149.69600000000003</v>
      </c>
      <c r="Y6" s="21" t="s">
        <v>302</v>
      </c>
      <c r="Z6" s="24"/>
      <c r="AA6">
        <v>1164.08</v>
      </c>
      <c r="AB6" s="18">
        <f>AA6-W6</f>
        <v>233.55599999999993</v>
      </c>
      <c r="AC6" t="s">
        <v>304</v>
      </c>
      <c r="AD6" s="24"/>
      <c r="AE6" s="3">
        <v>0</v>
      </c>
      <c r="AF6">
        <v>1105.9559999999999</v>
      </c>
      <c r="AG6">
        <v>918.35400000000004</v>
      </c>
      <c r="AH6" s="18">
        <f>AF6-AG6</f>
        <v>187.60199999999986</v>
      </c>
      <c r="AI6" s="21" t="s">
        <v>302</v>
      </c>
      <c r="AJ6" s="24"/>
      <c r="AK6">
        <v>1061.03</v>
      </c>
      <c r="AL6" s="18">
        <f>AK6-AG6</f>
        <v>142.67599999999993</v>
      </c>
      <c r="AM6" t="s">
        <v>302</v>
      </c>
      <c r="AN6" s="24"/>
      <c r="AO6">
        <v>1160.915</v>
      </c>
      <c r="AP6" s="18">
        <f>AO6-AG6</f>
        <v>242.56099999999992</v>
      </c>
      <c r="AQ6" t="s">
        <v>308</v>
      </c>
      <c r="AR6" s="24"/>
      <c r="AS6">
        <v>1138.4369999999999</v>
      </c>
      <c r="AT6" s="18">
        <f>AS6-AG6</f>
        <v>220.08299999999986</v>
      </c>
      <c r="AU6" t="s">
        <v>302</v>
      </c>
      <c r="AV6" s="24"/>
      <c r="AW6">
        <v>1140.4690000000001</v>
      </c>
      <c r="AX6" s="18">
        <f>AW6-AG6</f>
        <v>222.11500000000001</v>
      </c>
      <c r="AY6" t="s">
        <v>299</v>
      </c>
      <c r="AZ6" s="24"/>
    </row>
    <row r="7" spans="1:52" x14ac:dyDescent="0.25">
      <c r="A7" s="11"/>
      <c r="B7" s="1">
        <v>2</v>
      </c>
      <c r="C7" s="3">
        <v>5</v>
      </c>
      <c r="D7">
        <v>1077.6479999999999</v>
      </c>
      <c r="E7">
        <v>936.37699999999995</v>
      </c>
      <c r="F7">
        <f>D7-E7</f>
        <v>141.27099999999996</v>
      </c>
      <c r="G7" s="1"/>
      <c r="H7" s="5"/>
      <c r="I7" s="3">
        <v>5</v>
      </c>
      <c r="J7">
        <v>1070.5840000000001</v>
      </c>
      <c r="K7">
        <v>936.37699999999995</v>
      </c>
      <c r="L7">
        <f>J7-K7</f>
        <v>134.20700000000011</v>
      </c>
      <c r="M7" s="1"/>
      <c r="N7" s="5"/>
      <c r="O7" s="3">
        <v>5</v>
      </c>
      <c r="P7">
        <v>1056.9100000000001</v>
      </c>
      <c r="Q7">
        <v>936.37699999999995</v>
      </c>
      <c r="R7">
        <f>P7-Q7</f>
        <v>120.53300000000013</v>
      </c>
      <c r="S7" s="1"/>
      <c r="T7" s="5"/>
      <c r="U7" s="3">
        <v>5</v>
      </c>
      <c r="V7">
        <v>1079.579</v>
      </c>
      <c r="W7">
        <v>933.08699999999999</v>
      </c>
      <c r="X7" s="18">
        <f t="shared" ref="X7:X70" si="0">V7-W7</f>
        <v>146.49199999999996</v>
      </c>
      <c r="Y7" s="21"/>
      <c r="Z7" s="24"/>
      <c r="AA7">
        <v>1140.116</v>
      </c>
      <c r="AB7" s="18">
        <f t="shared" ref="AB7:AB70" si="1">AA7-W7</f>
        <v>207.029</v>
      </c>
      <c r="AC7" s="21"/>
      <c r="AD7" s="24"/>
      <c r="AE7" s="3">
        <v>5</v>
      </c>
      <c r="AF7">
        <v>1065.644</v>
      </c>
      <c r="AG7">
        <v>915.16499999999996</v>
      </c>
      <c r="AH7" s="18">
        <f t="shared" ref="AH7:AH70" si="2">AF7-AG7</f>
        <v>150.47900000000004</v>
      </c>
      <c r="AI7" s="21" t="s">
        <v>9</v>
      </c>
      <c r="AJ7" s="24"/>
      <c r="AK7">
        <v>1015.453</v>
      </c>
      <c r="AL7" s="18">
        <f t="shared" ref="AL7:AL70" si="3">AK7-AG7</f>
        <v>100.28800000000001</v>
      </c>
      <c r="AM7" s="21"/>
      <c r="AN7" s="24"/>
      <c r="AO7">
        <v>1105.4849999999999</v>
      </c>
      <c r="AP7" s="18">
        <f t="shared" ref="AP7:AP70" si="4">AO7-AG7</f>
        <v>190.31999999999994</v>
      </c>
      <c r="AQ7" s="21"/>
      <c r="AR7" s="24"/>
      <c r="AS7">
        <v>1079.8810000000001</v>
      </c>
      <c r="AT7" s="18">
        <f t="shared" ref="AT7:AT70" si="5">AS7-AG7</f>
        <v>164.71600000000012</v>
      </c>
      <c r="AU7" s="21"/>
      <c r="AV7" s="24"/>
      <c r="AW7">
        <v>1088.7149999999999</v>
      </c>
      <c r="AX7" s="18">
        <f t="shared" ref="AX7:AX70" si="6">AW7-AG7</f>
        <v>173.54999999999995</v>
      </c>
      <c r="AY7" s="21"/>
      <c r="AZ7" s="24"/>
    </row>
    <row r="8" spans="1:52" x14ac:dyDescent="0.25">
      <c r="A8" s="11"/>
      <c r="B8" s="1">
        <v>3</v>
      </c>
      <c r="C8" s="3">
        <v>10</v>
      </c>
      <c r="D8">
        <v>1080.5450000000001</v>
      </c>
      <c r="E8">
        <v>938.76800000000003</v>
      </c>
      <c r="F8">
        <f>D8-E8</f>
        <v>141.77700000000004</v>
      </c>
      <c r="H8" s="4">
        <v>105</v>
      </c>
      <c r="I8" s="3">
        <v>10</v>
      </c>
      <c r="J8">
        <v>1070.432</v>
      </c>
      <c r="K8">
        <v>938.76800000000003</v>
      </c>
      <c r="L8">
        <f>J8-K8</f>
        <v>131.66399999999999</v>
      </c>
      <c r="M8" t="s">
        <v>240</v>
      </c>
      <c r="N8" s="4">
        <v>135</v>
      </c>
      <c r="O8" s="3">
        <v>10</v>
      </c>
      <c r="P8">
        <v>1055.2850000000001</v>
      </c>
      <c r="Q8">
        <v>938.76800000000003</v>
      </c>
      <c r="R8">
        <f>P8-Q8</f>
        <v>116.51700000000005</v>
      </c>
      <c r="S8" s="1"/>
      <c r="T8" s="4">
        <v>115</v>
      </c>
      <c r="U8" s="3">
        <v>10</v>
      </c>
      <c r="V8">
        <v>1097.152</v>
      </c>
      <c r="W8">
        <v>938.74900000000002</v>
      </c>
      <c r="X8" s="18">
        <f t="shared" si="0"/>
        <v>158.40300000000002</v>
      </c>
      <c r="Y8" s="18"/>
      <c r="Z8" s="25">
        <v>175</v>
      </c>
      <c r="AA8">
        <v>1140.8440000000001</v>
      </c>
      <c r="AB8" s="18">
        <f t="shared" si="1"/>
        <v>202.09500000000003</v>
      </c>
      <c r="AC8" s="21"/>
      <c r="AD8" s="25">
        <v>175</v>
      </c>
      <c r="AE8" s="3">
        <v>10</v>
      </c>
      <c r="AF8">
        <v>1070.0360000000001</v>
      </c>
      <c r="AG8">
        <v>923.60799999999995</v>
      </c>
      <c r="AH8" s="18">
        <f t="shared" si="2"/>
        <v>146.42800000000011</v>
      </c>
      <c r="AI8" s="18"/>
      <c r="AJ8" s="25">
        <v>140</v>
      </c>
      <c r="AK8">
        <v>1021.522</v>
      </c>
      <c r="AL8" s="18">
        <f t="shared" si="3"/>
        <v>97.914000000000101</v>
      </c>
      <c r="AM8" s="21"/>
      <c r="AN8" s="25">
        <v>185</v>
      </c>
      <c r="AO8">
        <v>1106.951</v>
      </c>
      <c r="AP8" s="18">
        <f t="shared" si="4"/>
        <v>183.34300000000007</v>
      </c>
      <c r="AQ8" s="21"/>
      <c r="AR8" s="25">
        <v>160</v>
      </c>
      <c r="AS8">
        <v>1090.2370000000001</v>
      </c>
      <c r="AT8" s="18">
        <f t="shared" si="5"/>
        <v>166.62900000000013</v>
      </c>
      <c r="AU8" s="21"/>
      <c r="AV8" s="25">
        <v>180</v>
      </c>
      <c r="AW8">
        <v>1097.6579999999999</v>
      </c>
      <c r="AX8" s="18">
        <f t="shared" si="6"/>
        <v>174.04999999999995</v>
      </c>
      <c r="AY8" s="21" t="s">
        <v>312</v>
      </c>
      <c r="AZ8" s="25">
        <v>125</v>
      </c>
    </row>
    <row r="9" spans="1:52" x14ac:dyDescent="0.25">
      <c r="A9" s="11"/>
      <c r="B9" s="1">
        <v>4</v>
      </c>
      <c r="C9" s="3">
        <v>15</v>
      </c>
      <c r="D9">
        <v>1081.3699999999999</v>
      </c>
      <c r="E9">
        <v>933.15200000000004</v>
      </c>
      <c r="F9">
        <f>D9-E9</f>
        <v>148.21799999999985</v>
      </c>
      <c r="H9" s="1"/>
      <c r="I9" s="3">
        <v>15</v>
      </c>
      <c r="J9">
        <v>1065.7570000000001</v>
      </c>
      <c r="K9">
        <v>933.15200000000004</v>
      </c>
      <c r="L9">
        <f>J9-K9</f>
        <v>132.60500000000002</v>
      </c>
      <c r="N9" s="1"/>
      <c r="O9" s="3">
        <v>15</v>
      </c>
      <c r="P9">
        <v>1044.0630000000001</v>
      </c>
      <c r="Q9">
        <v>933.15200000000004</v>
      </c>
      <c r="R9">
        <f>P9-Q9</f>
        <v>110.91100000000006</v>
      </c>
      <c r="S9" s="1"/>
      <c r="T9" s="1"/>
      <c r="U9" s="3">
        <v>15</v>
      </c>
      <c r="V9">
        <v>1098.8009999999999</v>
      </c>
      <c r="W9">
        <v>934.78800000000001</v>
      </c>
      <c r="X9" s="18">
        <f t="shared" si="0"/>
        <v>164.01299999999992</v>
      </c>
      <c r="Y9" s="18"/>
      <c r="Z9" s="21"/>
      <c r="AA9">
        <v>1138.3720000000001</v>
      </c>
      <c r="AB9" s="18">
        <f t="shared" si="1"/>
        <v>203.58400000000006</v>
      </c>
      <c r="AC9" s="21"/>
      <c r="AD9" s="21"/>
      <c r="AE9" s="3">
        <v>15</v>
      </c>
      <c r="AF9">
        <v>1065.145</v>
      </c>
      <c r="AG9">
        <v>919.14099999999996</v>
      </c>
      <c r="AH9" s="18">
        <f t="shared" si="2"/>
        <v>146.00400000000002</v>
      </c>
      <c r="AI9" s="18"/>
      <c r="AJ9" s="21"/>
      <c r="AK9">
        <v>1014.687</v>
      </c>
      <c r="AL9" s="18">
        <f t="shared" si="3"/>
        <v>95.546000000000049</v>
      </c>
      <c r="AM9" s="21"/>
      <c r="AN9" s="21"/>
      <c r="AO9">
        <v>1094.068</v>
      </c>
      <c r="AP9" s="18">
        <f t="shared" si="4"/>
        <v>174.92700000000002</v>
      </c>
      <c r="AQ9" s="21"/>
      <c r="AR9" s="21"/>
      <c r="AS9">
        <v>1076.751</v>
      </c>
      <c r="AT9" s="18">
        <f t="shared" si="5"/>
        <v>157.61000000000001</v>
      </c>
      <c r="AU9" s="21"/>
      <c r="AV9" s="21"/>
      <c r="AW9">
        <v>1095.1780000000001</v>
      </c>
      <c r="AX9" s="18">
        <f t="shared" si="6"/>
        <v>176.03700000000015</v>
      </c>
      <c r="AY9" s="21"/>
      <c r="AZ9" s="21"/>
    </row>
    <row r="10" spans="1:52" x14ac:dyDescent="0.25">
      <c r="A10" s="11"/>
      <c r="B10" s="1">
        <v>5</v>
      </c>
      <c r="C10" s="3">
        <v>20</v>
      </c>
      <c r="D10">
        <v>1087.04</v>
      </c>
      <c r="E10">
        <v>934.33600000000001</v>
      </c>
      <c r="F10">
        <f>D10-E10</f>
        <v>152.70399999999995</v>
      </c>
      <c r="H10" s="1"/>
      <c r="I10" s="3">
        <v>20</v>
      </c>
      <c r="J10">
        <v>1069.597</v>
      </c>
      <c r="K10">
        <v>934.33600000000001</v>
      </c>
      <c r="L10">
        <f>J10-K10</f>
        <v>135.26099999999997</v>
      </c>
      <c r="N10" s="1"/>
      <c r="O10" s="3">
        <v>20</v>
      </c>
      <c r="P10">
        <v>1045.2159999999999</v>
      </c>
      <c r="Q10">
        <v>934.33600000000001</v>
      </c>
      <c r="R10">
        <f>P10-Q10</f>
        <v>110.87999999999988</v>
      </c>
      <c r="S10" s="1"/>
      <c r="T10" s="1"/>
      <c r="U10" s="3">
        <v>20</v>
      </c>
      <c r="V10">
        <v>1105.0350000000001</v>
      </c>
      <c r="W10">
        <v>932.15</v>
      </c>
      <c r="X10" s="18">
        <f t="shared" si="0"/>
        <v>172.8850000000001</v>
      </c>
      <c r="Y10" s="18"/>
      <c r="Z10" s="21"/>
      <c r="AA10">
        <v>1142.741</v>
      </c>
      <c r="AB10" s="18">
        <f t="shared" si="1"/>
        <v>210.59100000000001</v>
      </c>
      <c r="AC10" s="21"/>
      <c r="AD10" s="21"/>
      <c r="AE10" s="3">
        <v>20</v>
      </c>
      <c r="AF10">
        <v>1063.912</v>
      </c>
      <c r="AG10">
        <v>917.68899999999996</v>
      </c>
      <c r="AH10" s="18">
        <f t="shared" si="2"/>
        <v>146.22300000000007</v>
      </c>
      <c r="AI10" s="18"/>
      <c r="AJ10" s="21"/>
      <c r="AK10">
        <v>1015.912</v>
      </c>
      <c r="AL10" s="18">
        <f t="shared" si="3"/>
        <v>98.22300000000007</v>
      </c>
      <c r="AM10" s="21"/>
      <c r="AN10" s="21"/>
      <c r="AO10">
        <v>1088.9100000000001</v>
      </c>
      <c r="AP10" s="18">
        <f t="shared" si="4"/>
        <v>171.22100000000012</v>
      </c>
      <c r="AQ10" s="21"/>
      <c r="AR10" s="21"/>
      <c r="AS10">
        <v>1071.3130000000001</v>
      </c>
      <c r="AT10" s="18">
        <f t="shared" si="5"/>
        <v>153.62400000000014</v>
      </c>
      <c r="AU10" s="21"/>
      <c r="AV10" s="21"/>
      <c r="AW10">
        <v>1094.079</v>
      </c>
      <c r="AX10" s="18">
        <f t="shared" si="6"/>
        <v>176.39</v>
      </c>
      <c r="AY10" s="21"/>
      <c r="AZ10" s="21"/>
    </row>
    <row r="11" spans="1:52" x14ac:dyDescent="0.25">
      <c r="A11" s="11"/>
      <c r="B11" s="1">
        <v>6</v>
      </c>
      <c r="C11" s="3">
        <v>25</v>
      </c>
      <c r="D11">
        <v>1085.6880000000001</v>
      </c>
      <c r="E11">
        <v>923.26400000000001</v>
      </c>
      <c r="F11">
        <f>D11-E11</f>
        <v>162.42400000000009</v>
      </c>
      <c r="H11" s="1"/>
      <c r="I11" s="3">
        <v>25</v>
      </c>
      <c r="J11">
        <v>1059.2260000000001</v>
      </c>
      <c r="K11">
        <v>923.26400000000001</v>
      </c>
      <c r="L11">
        <f>J11-K11</f>
        <v>135.9620000000001</v>
      </c>
      <c r="N11" s="1"/>
      <c r="O11" s="3">
        <v>25</v>
      </c>
      <c r="P11">
        <v>1027.836</v>
      </c>
      <c r="Q11">
        <v>923.26400000000001</v>
      </c>
      <c r="R11">
        <f>P11-Q11</f>
        <v>104.572</v>
      </c>
      <c r="S11" s="1"/>
      <c r="T11" s="1"/>
      <c r="U11" s="3">
        <v>25</v>
      </c>
      <c r="V11">
        <v>1100.943</v>
      </c>
      <c r="W11">
        <v>926.49099999999999</v>
      </c>
      <c r="X11" s="18">
        <f t="shared" si="0"/>
        <v>174.452</v>
      </c>
      <c r="Y11" s="18"/>
      <c r="Z11" s="21"/>
      <c r="AA11">
        <v>1133.644</v>
      </c>
      <c r="AB11" s="18">
        <f t="shared" si="1"/>
        <v>207.15300000000002</v>
      </c>
      <c r="AC11" s="21"/>
      <c r="AD11" s="21"/>
      <c r="AE11" s="3">
        <v>25</v>
      </c>
      <c r="AF11">
        <v>1064.279</v>
      </c>
      <c r="AG11">
        <v>912.94299999999998</v>
      </c>
      <c r="AH11" s="18">
        <f t="shared" si="2"/>
        <v>151.33600000000001</v>
      </c>
      <c r="AI11" s="18"/>
      <c r="AJ11" s="21"/>
      <c r="AK11">
        <v>1015.057</v>
      </c>
      <c r="AL11" s="18">
        <f t="shared" si="3"/>
        <v>102.11400000000003</v>
      </c>
      <c r="AM11" s="21"/>
      <c r="AN11" s="21"/>
      <c r="AO11">
        <v>1084.4929999999999</v>
      </c>
      <c r="AP11" s="18">
        <f t="shared" si="4"/>
        <v>171.54999999999995</v>
      </c>
      <c r="AQ11" s="21"/>
      <c r="AR11" s="21"/>
      <c r="AS11">
        <v>1068.894</v>
      </c>
      <c r="AT11" s="18">
        <f t="shared" si="5"/>
        <v>155.95100000000002</v>
      </c>
      <c r="AU11" s="21"/>
      <c r="AV11" s="21"/>
      <c r="AW11">
        <v>1093.203</v>
      </c>
      <c r="AX11" s="18">
        <f t="shared" si="6"/>
        <v>180.26</v>
      </c>
      <c r="AY11" s="21"/>
      <c r="AZ11" s="21"/>
    </row>
    <row r="12" spans="1:52" x14ac:dyDescent="0.25">
      <c r="A12" s="11"/>
      <c r="B12" s="1">
        <v>7</v>
      </c>
      <c r="C12" s="3">
        <v>30</v>
      </c>
      <c r="D12">
        <v>1122.021</v>
      </c>
      <c r="E12">
        <v>942.31100000000004</v>
      </c>
      <c r="F12">
        <f>D12-E12</f>
        <v>179.70999999999992</v>
      </c>
      <c r="H12" s="1"/>
      <c r="I12" s="3">
        <v>30</v>
      </c>
      <c r="J12">
        <v>1092.9929999999999</v>
      </c>
      <c r="K12">
        <v>942.31100000000004</v>
      </c>
      <c r="L12">
        <f>J12-K12</f>
        <v>150.6819999999999</v>
      </c>
      <c r="N12" s="1"/>
      <c r="O12" s="3">
        <v>30</v>
      </c>
      <c r="P12">
        <v>1047.2670000000001</v>
      </c>
      <c r="Q12">
        <v>942.31100000000004</v>
      </c>
      <c r="R12">
        <f>P12-Q12</f>
        <v>104.95600000000002</v>
      </c>
      <c r="S12" t="s">
        <v>15</v>
      </c>
      <c r="T12" s="1"/>
      <c r="U12" s="3">
        <v>30</v>
      </c>
      <c r="V12">
        <v>1124.9839999999999</v>
      </c>
      <c r="W12">
        <v>945.25099999999998</v>
      </c>
      <c r="X12" s="18">
        <f t="shared" si="0"/>
        <v>179.73299999999995</v>
      </c>
      <c r="Y12" s="18"/>
      <c r="Z12" s="21"/>
      <c r="AA12">
        <v>1161.067</v>
      </c>
      <c r="AB12" s="18">
        <f t="shared" si="1"/>
        <v>215.81600000000003</v>
      </c>
      <c r="AC12" s="21"/>
      <c r="AD12" s="21"/>
      <c r="AE12" s="3">
        <v>30</v>
      </c>
      <c r="AF12">
        <v>1084.171</v>
      </c>
      <c r="AG12">
        <v>928.58100000000002</v>
      </c>
      <c r="AH12" s="18">
        <f t="shared" si="2"/>
        <v>155.59000000000003</v>
      </c>
      <c r="AI12" s="18"/>
      <c r="AJ12" s="21"/>
      <c r="AK12">
        <v>1042.4000000000001</v>
      </c>
      <c r="AL12" s="18">
        <f t="shared" si="3"/>
        <v>113.81900000000007</v>
      </c>
      <c r="AM12" s="21"/>
      <c r="AN12" s="21"/>
      <c r="AO12">
        <v>1119.771</v>
      </c>
      <c r="AP12" s="18">
        <f t="shared" si="4"/>
        <v>191.18999999999994</v>
      </c>
      <c r="AQ12" s="21"/>
      <c r="AR12" s="21"/>
      <c r="AS12">
        <v>1083.855</v>
      </c>
      <c r="AT12" s="18">
        <f t="shared" si="5"/>
        <v>155.274</v>
      </c>
      <c r="AU12" s="21" t="s">
        <v>298</v>
      </c>
      <c r="AV12" s="21"/>
      <c r="AW12">
        <v>1117.0150000000001</v>
      </c>
      <c r="AX12" s="18">
        <f t="shared" si="6"/>
        <v>188.43400000000008</v>
      </c>
      <c r="AY12" s="21"/>
      <c r="AZ12" s="21"/>
    </row>
    <row r="13" spans="1:52" x14ac:dyDescent="0.25">
      <c r="A13" s="11"/>
      <c r="B13" s="1">
        <v>8</v>
      </c>
      <c r="C13" s="3">
        <v>35</v>
      </c>
      <c r="D13">
        <v>1125.8340000000001</v>
      </c>
      <c r="E13">
        <v>933.66399999999999</v>
      </c>
      <c r="F13">
        <f>D13-E13</f>
        <v>192.17000000000007</v>
      </c>
      <c r="H13" s="1"/>
      <c r="I13" s="3">
        <v>35</v>
      </c>
      <c r="J13">
        <v>1087.5239999999999</v>
      </c>
      <c r="K13">
        <v>933.66399999999999</v>
      </c>
      <c r="L13">
        <f>J13-K13</f>
        <v>153.8599999999999</v>
      </c>
      <c r="N13" s="1"/>
      <c r="O13" s="3">
        <v>35</v>
      </c>
      <c r="P13">
        <v>1034.7090000000001</v>
      </c>
      <c r="Q13">
        <v>933.66399999999999</v>
      </c>
      <c r="R13">
        <f>P13-Q13</f>
        <v>101.04500000000007</v>
      </c>
      <c r="S13" s="1"/>
      <c r="T13" s="1"/>
      <c r="U13" s="3">
        <v>35</v>
      </c>
      <c r="V13">
        <v>1089.963</v>
      </c>
      <c r="W13">
        <v>934.87199999999996</v>
      </c>
      <c r="X13" s="18">
        <f t="shared" si="0"/>
        <v>155.09100000000001</v>
      </c>
      <c r="Z13" s="21"/>
      <c r="AA13">
        <v>1148.546</v>
      </c>
      <c r="AB13" s="18">
        <f t="shared" si="1"/>
        <v>213.67400000000009</v>
      </c>
      <c r="AC13" s="21"/>
      <c r="AD13" s="21"/>
      <c r="AE13" s="3">
        <v>35</v>
      </c>
      <c r="AF13">
        <v>1094.712</v>
      </c>
      <c r="AG13">
        <v>918.75300000000004</v>
      </c>
      <c r="AH13" s="18">
        <f t="shared" si="2"/>
        <v>175.95899999999995</v>
      </c>
      <c r="AJ13" s="21"/>
      <c r="AK13">
        <v>1039.808</v>
      </c>
      <c r="AL13" s="18">
        <f t="shared" si="3"/>
        <v>121.05499999999995</v>
      </c>
      <c r="AM13" s="21"/>
      <c r="AN13" s="21"/>
      <c r="AO13">
        <v>1093.163</v>
      </c>
      <c r="AP13" s="18">
        <f t="shared" si="4"/>
        <v>174.40999999999997</v>
      </c>
      <c r="AQ13" s="21"/>
      <c r="AR13" s="21"/>
      <c r="AS13">
        <v>1074.028</v>
      </c>
      <c r="AT13" s="18">
        <f t="shared" si="5"/>
        <v>155.27499999999998</v>
      </c>
      <c r="AU13" s="21"/>
      <c r="AV13" s="21"/>
      <c r="AW13">
        <v>1107.9780000000001</v>
      </c>
      <c r="AX13" s="18">
        <f t="shared" si="6"/>
        <v>189.22500000000002</v>
      </c>
      <c r="AY13" s="21"/>
      <c r="AZ13" s="21"/>
    </row>
    <row r="14" spans="1:52" x14ac:dyDescent="0.25">
      <c r="A14" s="11"/>
      <c r="B14" s="1">
        <v>9</v>
      </c>
      <c r="C14" s="3">
        <v>40</v>
      </c>
      <c r="D14">
        <v>1126.8699999999999</v>
      </c>
      <c r="E14">
        <v>933.44399999999996</v>
      </c>
      <c r="F14">
        <f>D14-E14</f>
        <v>193.42599999999993</v>
      </c>
      <c r="H14" s="1"/>
      <c r="I14" s="3">
        <v>40</v>
      </c>
      <c r="J14">
        <v>1086.277</v>
      </c>
      <c r="K14">
        <v>933.44399999999996</v>
      </c>
      <c r="L14">
        <f>J14-K14</f>
        <v>152.83300000000008</v>
      </c>
      <c r="N14" s="1"/>
      <c r="O14" s="3">
        <v>40</v>
      </c>
      <c r="P14">
        <v>1037.981</v>
      </c>
      <c r="Q14">
        <v>933.44399999999996</v>
      </c>
      <c r="R14">
        <f>P14-Q14</f>
        <v>104.53700000000003</v>
      </c>
      <c r="S14" s="1"/>
      <c r="T14" s="1"/>
      <c r="U14" s="3">
        <v>40</v>
      </c>
      <c r="V14">
        <v>1083.557</v>
      </c>
      <c r="W14">
        <v>930.84199999999998</v>
      </c>
      <c r="X14" s="18">
        <f t="shared" si="0"/>
        <v>152.71500000000003</v>
      </c>
      <c r="Z14" s="21"/>
      <c r="AA14">
        <v>1146.1980000000001</v>
      </c>
      <c r="AB14" s="18">
        <f t="shared" si="1"/>
        <v>215.35600000000011</v>
      </c>
      <c r="AC14" s="21"/>
      <c r="AD14" s="21"/>
      <c r="AE14" s="3">
        <v>40</v>
      </c>
      <c r="AF14">
        <v>1091.2940000000001</v>
      </c>
      <c r="AG14">
        <v>915.87300000000005</v>
      </c>
      <c r="AH14" s="18">
        <f t="shared" si="2"/>
        <v>175.42100000000005</v>
      </c>
      <c r="AJ14" s="21"/>
      <c r="AK14">
        <v>1037.68</v>
      </c>
      <c r="AL14" s="18">
        <f t="shared" si="3"/>
        <v>121.80700000000002</v>
      </c>
      <c r="AM14" s="21"/>
      <c r="AN14" s="21"/>
      <c r="AO14">
        <v>1097.279</v>
      </c>
      <c r="AP14" s="18">
        <f t="shared" si="4"/>
        <v>181.40599999999995</v>
      </c>
      <c r="AQ14" s="21"/>
      <c r="AR14" s="21"/>
      <c r="AS14">
        <v>1068.569</v>
      </c>
      <c r="AT14" s="18">
        <f t="shared" si="5"/>
        <v>152.69599999999991</v>
      </c>
      <c r="AU14" s="21"/>
      <c r="AV14" s="21"/>
      <c r="AW14">
        <v>1110.3520000000001</v>
      </c>
      <c r="AX14" s="18">
        <f t="shared" si="6"/>
        <v>194.47900000000004</v>
      </c>
      <c r="AY14" s="21"/>
      <c r="AZ14" s="21"/>
    </row>
    <row r="15" spans="1:52" x14ac:dyDescent="0.25">
      <c r="A15" s="11"/>
      <c r="B15" s="1">
        <v>10</v>
      </c>
      <c r="C15" s="3">
        <v>45</v>
      </c>
      <c r="D15">
        <v>1119.1089999999999</v>
      </c>
      <c r="E15">
        <v>924.77300000000002</v>
      </c>
      <c r="F15">
        <f>D15-E15</f>
        <v>194.3359999999999</v>
      </c>
      <c r="H15" s="1"/>
      <c r="I15" s="3">
        <v>45</v>
      </c>
      <c r="J15">
        <v>1088.6669999999999</v>
      </c>
      <c r="K15">
        <v>924.77300000000002</v>
      </c>
      <c r="L15">
        <f>J15-K15</f>
        <v>163.89399999999989</v>
      </c>
      <c r="N15" s="1"/>
      <c r="O15" s="3">
        <v>45</v>
      </c>
      <c r="P15">
        <v>1031.623</v>
      </c>
      <c r="Q15">
        <v>924.77300000000002</v>
      </c>
      <c r="R15">
        <f>P15-Q15</f>
        <v>106.85000000000002</v>
      </c>
      <c r="S15" s="1"/>
      <c r="T15" s="1"/>
      <c r="U15" s="3">
        <v>45</v>
      </c>
      <c r="V15">
        <v>1078.4960000000001</v>
      </c>
      <c r="W15">
        <v>922.55</v>
      </c>
      <c r="X15" s="18">
        <f t="shared" si="0"/>
        <v>155.94600000000014</v>
      </c>
      <c r="Z15" s="21"/>
      <c r="AA15">
        <v>1134.8779999999999</v>
      </c>
      <c r="AB15" s="18">
        <f t="shared" si="1"/>
        <v>212.32799999999997</v>
      </c>
      <c r="AC15" s="21"/>
      <c r="AD15" s="21"/>
      <c r="AE15" s="3">
        <v>45</v>
      </c>
      <c r="AF15">
        <v>1106.0219999999999</v>
      </c>
      <c r="AG15">
        <v>904.94100000000003</v>
      </c>
      <c r="AH15" s="18">
        <f t="shared" si="2"/>
        <v>201.0809999999999</v>
      </c>
      <c r="AJ15" s="21"/>
      <c r="AK15">
        <v>1029.95</v>
      </c>
      <c r="AL15" s="18">
        <f t="shared" si="3"/>
        <v>125.00900000000001</v>
      </c>
      <c r="AM15" s="21"/>
      <c r="AN15" s="21"/>
      <c r="AO15">
        <v>1093.021</v>
      </c>
      <c r="AP15" s="18">
        <f t="shared" si="4"/>
        <v>188.07999999999993</v>
      </c>
      <c r="AQ15" s="21"/>
      <c r="AR15" s="21"/>
      <c r="AS15">
        <v>1058.3119999999999</v>
      </c>
      <c r="AT15" s="18">
        <f t="shared" si="5"/>
        <v>153.37099999999987</v>
      </c>
      <c r="AU15" s="21"/>
      <c r="AV15" s="21"/>
      <c r="AW15">
        <v>1101.8589999999999</v>
      </c>
      <c r="AX15" s="18">
        <f t="shared" si="6"/>
        <v>196.91799999999989</v>
      </c>
      <c r="AY15" s="21"/>
      <c r="AZ15" s="21"/>
    </row>
    <row r="16" spans="1:52" x14ac:dyDescent="0.25">
      <c r="A16" s="11"/>
      <c r="B16" s="1">
        <v>11</v>
      </c>
      <c r="C16" s="3">
        <v>50</v>
      </c>
      <c r="D16">
        <v>1127.6389999999999</v>
      </c>
      <c r="E16">
        <v>930.37300000000005</v>
      </c>
      <c r="F16">
        <f>D16-E16</f>
        <v>197.26599999999985</v>
      </c>
      <c r="H16" s="1"/>
      <c r="I16" s="3">
        <v>50</v>
      </c>
      <c r="J16">
        <v>1105.8520000000001</v>
      </c>
      <c r="K16">
        <v>930.37300000000005</v>
      </c>
      <c r="L16">
        <f>J16-K16</f>
        <v>175.47900000000004</v>
      </c>
      <c r="N16" s="1"/>
      <c r="O16" s="3">
        <v>50</v>
      </c>
      <c r="P16">
        <v>1045.5940000000001</v>
      </c>
      <c r="Q16">
        <v>930.37300000000005</v>
      </c>
      <c r="R16">
        <f>P16-Q16</f>
        <v>115.221</v>
      </c>
      <c r="S16" s="1"/>
      <c r="T16" s="1"/>
      <c r="U16" s="3">
        <v>50</v>
      </c>
      <c r="V16">
        <v>1085.5319999999999</v>
      </c>
      <c r="W16">
        <v>930.06700000000001</v>
      </c>
      <c r="X16" s="18">
        <f t="shared" si="0"/>
        <v>155.46499999999992</v>
      </c>
      <c r="Z16" s="21"/>
      <c r="AA16">
        <v>1146.3219999999999</v>
      </c>
      <c r="AB16" s="18">
        <f t="shared" si="1"/>
        <v>216.25499999999988</v>
      </c>
      <c r="AC16" s="21"/>
      <c r="AD16" s="21"/>
      <c r="AE16" s="3">
        <v>50</v>
      </c>
      <c r="AF16">
        <v>1139.2090000000001</v>
      </c>
      <c r="AG16">
        <v>916.32</v>
      </c>
      <c r="AH16" s="18">
        <f t="shared" si="2"/>
        <v>222.88900000000001</v>
      </c>
      <c r="AJ16" s="21"/>
      <c r="AK16">
        <v>1046.3620000000001</v>
      </c>
      <c r="AL16" s="18">
        <f t="shared" si="3"/>
        <v>130.04200000000003</v>
      </c>
      <c r="AM16" s="21"/>
      <c r="AN16" s="21"/>
      <c r="AO16">
        <v>1104.3150000000001</v>
      </c>
      <c r="AP16" s="18">
        <f t="shared" si="4"/>
        <v>187.995</v>
      </c>
      <c r="AQ16" s="21"/>
      <c r="AR16" s="21"/>
      <c r="AS16">
        <v>1077.7059999999999</v>
      </c>
      <c r="AT16" s="18">
        <f t="shared" si="5"/>
        <v>161.38599999999985</v>
      </c>
      <c r="AU16" s="21"/>
      <c r="AV16" s="21"/>
      <c r="AW16">
        <v>1130.615</v>
      </c>
      <c r="AX16" s="18">
        <f t="shared" si="6"/>
        <v>214.29499999999996</v>
      </c>
      <c r="AY16" s="21"/>
      <c r="AZ16" s="21"/>
    </row>
    <row r="17" spans="1:52" x14ac:dyDescent="0.25">
      <c r="A17" s="11"/>
      <c r="B17" s="1">
        <v>12</v>
      </c>
      <c r="C17" s="3">
        <v>55</v>
      </c>
      <c r="D17">
        <v>1116.6420000000001</v>
      </c>
      <c r="E17">
        <v>924.81</v>
      </c>
      <c r="F17">
        <f>D17-E17</f>
        <v>191.83200000000011</v>
      </c>
      <c r="H17" s="1"/>
      <c r="I17" s="3">
        <v>55</v>
      </c>
      <c r="J17">
        <v>1118.231</v>
      </c>
      <c r="K17">
        <v>924.81</v>
      </c>
      <c r="L17">
        <f>J17-K17</f>
        <v>193.42100000000005</v>
      </c>
      <c r="N17" s="1"/>
      <c r="O17" s="3">
        <v>55</v>
      </c>
      <c r="P17">
        <v>1049.0809999999999</v>
      </c>
      <c r="Q17">
        <v>924.81</v>
      </c>
      <c r="R17">
        <f>P17-Q17</f>
        <v>124.27099999999996</v>
      </c>
      <c r="S17" s="1"/>
      <c r="T17" s="1"/>
      <c r="U17" s="3">
        <v>55</v>
      </c>
      <c r="V17">
        <v>1075.6980000000001</v>
      </c>
      <c r="W17">
        <v>923.60500000000002</v>
      </c>
      <c r="X17" s="18">
        <f t="shared" si="0"/>
        <v>152.09300000000007</v>
      </c>
      <c r="Z17" s="21"/>
      <c r="AA17">
        <v>1136.05</v>
      </c>
      <c r="AB17" s="18">
        <f t="shared" si="1"/>
        <v>212.44499999999994</v>
      </c>
      <c r="AC17" s="21"/>
      <c r="AD17" s="21"/>
      <c r="AE17" s="3">
        <v>55</v>
      </c>
      <c r="AF17">
        <v>1147.7080000000001</v>
      </c>
      <c r="AG17">
        <v>907.88699999999994</v>
      </c>
      <c r="AH17" s="18">
        <f t="shared" si="2"/>
        <v>239.82100000000014</v>
      </c>
      <c r="AJ17" s="21"/>
      <c r="AK17">
        <v>1044.4559999999999</v>
      </c>
      <c r="AL17" s="18">
        <f t="shared" si="3"/>
        <v>136.56899999999996</v>
      </c>
      <c r="AM17" s="21"/>
      <c r="AN17" s="21"/>
      <c r="AO17">
        <v>1106.6659999999999</v>
      </c>
      <c r="AP17" s="18">
        <f t="shared" si="4"/>
        <v>198.779</v>
      </c>
      <c r="AQ17" s="21"/>
      <c r="AR17" s="21"/>
      <c r="AS17">
        <v>1062.2840000000001</v>
      </c>
      <c r="AT17" s="18">
        <f t="shared" si="5"/>
        <v>154.39700000000016</v>
      </c>
      <c r="AU17" s="21"/>
      <c r="AV17" s="21"/>
      <c r="AW17">
        <v>1132.6500000000001</v>
      </c>
      <c r="AX17" s="18">
        <f t="shared" si="6"/>
        <v>224.76300000000015</v>
      </c>
      <c r="AY17" s="21"/>
      <c r="AZ17" s="21"/>
    </row>
    <row r="18" spans="1:52" x14ac:dyDescent="0.25">
      <c r="A18" s="11"/>
      <c r="B18" s="1">
        <v>13</v>
      </c>
      <c r="C18" s="3">
        <v>60</v>
      </c>
      <c r="D18">
        <v>1117.2380000000001</v>
      </c>
      <c r="E18">
        <v>918.73</v>
      </c>
      <c r="F18">
        <f>D18-E18</f>
        <v>198.50800000000004</v>
      </c>
      <c r="H18" s="1"/>
      <c r="I18" s="3">
        <v>60</v>
      </c>
      <c r="J18">
        <v>1125.1980000000001</v>
      </c>
      <c r="K18">
        <v>918.73</v>
      </c>
      <c r="L18">
        <f>J18-K18</f>
        <v>206.46800000000007</v>
      </c>
      <c r="N18" s="1"/>
      <c r="O18" s="3">
        <v>60</v>
      </c>
      <c r="P18">
        <v>1050.559</v>
      </c>
      <c r="Q18">
        <v>918.73</v>
      </c>
      <c r="R18">
        <f>P18-Q18</f>
        <v>131.82899999999995</v>
      </c>
      <c r="S18" s="1"/>
      <c r="T18" s="1"/>
      <c r="U18" s="3">
        <v>60</v>
      </c>
      <c r="V18">
        <v>1070.405</v>
      </c>
      <c r="W18">
        <v>921.62199999999996</v>
      </c>
      <c r="X18" s="18">
        <f t="shared" si="0"/>
        <v>148.78300000000002</v>
      </c>
      <c r="Z18" s="21"/>
      <c r="AA18">
        <v>1137.3489999999999</v>
      </c>
      <c r="AB18" s="18">
        <f t="shared" si="1"/>
        <v>215.72699999999998</v>
      </c>
      <c r="AC18" s="21" t="s">
        <v>9</v>
      </c>
      <c r="AD18" s="21"/>
      <c r="AE18" s="3">
        <v>60</v>
      </c>
      <c r="AF18">
        <v>1165.761</v>
      </c>
      <c r="AG18">
        <v>916.92700000000002</v>
      </c>
      <c r="AH18" s="18">
        <f t="shared" si="2"/>
        <v>248.83399999999995</v>
      </c>
      <c r="AJ18" s="21"/>
      <c r="AK18">
        <v>1049.1949999999999</v>
      </c>
      <c r="AL18" s="18">
        <f t="shared" si="3"/>
        <v>132.26799999999992</v>
      </c>
      <c r="AM18" s="21" t="s">
        <v>9</v>
      </c>
      <c r="AN18" s="21"/>
      <c r="AO18">
        <v>1115.8599999999999</v>
      </c>
      <c r="AP18" s="18">
        <f t="shared" si="4"/>
        <v>198.93299999999988</v>
      </c>
      <c r="AQ18" s="21" t="s">
        <v>309</v>
      </c>
      <c r="AR18" s="21"/>
      <c r="AS18">
        <v>1077.0840000000001</v>
      </c>
      <c r="AT18" s="18">
        <f t="shared" si="5"/>
        <v>160.15700000000004</v>
      </c>
      <c r="AU18" s="21"/>
      <c r="AV18" s="21"/>
      <c r="AW18">
        <v>1155.8800000000001</v>
      </c>
      <c r="AX18" s="18">
        <f t="shared" si="6"/>
        <v>238.95300000000009</v>
      </c>
      <c r="AY18" s="21"/>
      <c r="AZ18" s="21"/>
    </row>
    <row r="19" spans="1:52" x14ac:dyDescent="0.25">
      <c r="A19" s="11"/>
      <c r="B19" s="1">
        <v>14</v>
      </c>
      <c r="C19" s="26">
        <v>65</v>
      </c>
      <c r="D19">
        <v>1162.0219999999999</v>
      </c>
      <c r="E19">
        <v>920.79100000000005</v>
      </c>
      <c r="F19">
        <f>D19-E19</f>
        <v>241.23099999999988</v>
      </c>
      <c r="G19" t="s">
        <v>15</v>
      </c>
      <c r="H19" s="1"/>
      <c r="I19" s="26">
        <v>65</v>
      </c>
      <c r="J19">
        <v>1241.769</v>
      </c>
      <c r="K19">
        <v>920.79100000000005</v>
      </c>
      <c r="L19">
        <f>J19-K19</f>
        <v>320.97799999999995</v>
      </c>
      <c r="N19" s="1"/>
      <c r="O19" s="26">
        <v>65</v>
      </c>
      <c r="P19">
        <v>1123.559</v>
      </c>
      <c r="Q19">
        <v>920.79100000000005</v>
      </c>
      <c r="R19">
        <f>P19-Q19</f>
        <v>202.76799999999992</v>
      </c>
      <c r="S19" s="1"/>
      <c r="T19" s="1"/>
      <c r="U19" s="26">
        <v>65</v>
      </c>
      <c r="V19">
        <v>1112.827</v>
      </c>
      <c r="W19">
        <v>926.06299999999999</v>
      </c>
      <c r="X19" s="18">
        <f t="shared" si="0"/>
        <v>186.76400000000001</v>
      </c>
      <c r="Z19" s="21"/>
      <c r="AA19">
        <v>1190.18</v>
      </c>
      <c r="AB19" s="18">
        <f t="shared" si="1"/>
        <v>264.11700000000008</v>
      </c>
      <c r="AC19" s="21"/>
      <c r="AD19" s="21"/>
      <c r="AE19" s="26">
        <v>65</v>
      </c>
      <c r="AF19">
        <v>1251.202</v>
      </c>
      <c r="AG19">
        <v>922.28399999999999</v>
      </c>
      <c r="AH19" s="18">
        <f t="shared" si="2"/>
        <v>328.91800000000001</v>
      </c>
      <c r="AJ19" s="21"/>
      <c r="AK19">
        <v>1116.9059999999999</v>
      </c>
      <c r="AL19" s="18">
        <f t="shared" si="3"/>
        <v>194.62199999999996</v>
      </c>
      <c r="AM19" s="21"/>
      <c r="AN19" s="21"/>
      <c r="AO19">
        <v>1189.5239999999999</v>
      </c>
      <c r="AP19" s="18">
        <f t="shared" si="4"/>
        <v>267.2399999999999</v>
      </c>
      <c r="AQ19" s="21"/>
      <c r="AR19" s="21"/>
      <c r="AS19">
        <v>1186.336</v>
      </c>
      <c r="AT19" s="18">
        <f t="shared" si="5"/>
        <v>264.05200000000002</v>
      </c>
      <c r="AU19" s="21"/>
      <c r="AV19" s="21"/>
      <c r="AW19">
        <v>1307.1389999999999</v>
      </c>
      <c r="AX19" s="18">
        <f t="shared" si="6"/>
        <v>384.8549999999999</v>
      </c>
      <c r="AY19" s="21"/>
      <c r="AZ19" s="21"/>
    </row>
    <row r="20" spans="1:52" x14ac:dyDescent="0.25">
      <c r="A20" s="11"/>
      <c r="B20" s="1">
        <v>15</v>
      </c>
      <c r="C20" s="26">
        <v>80</v>
      </c>
      <c r="D20">
        <v>1170.6189999999999</v>
      </c>
      <c r="E20">
        <v>932.32399999999996</v>
      </c>
      <c r="F20">
        <f>D20-E20</f>
        <v>238.29499999999996</v>
      </c>
      <c r="H20" s="1"/>
      <c r="I20" s="26">
        <v>80</v>
      </c>
      <c r="J20">
        <v>1268.7270000000001</v>
      </c>
      <c r="K20">
        <v>932.32399999999996</v>
      </c>
      <c r="L20">
        <f>J20-K20</f>
        <v>336.40300000000013</v>
      </c>
      <c r="N20" s="1"/>
      <c r="O20" s="26">
        <v>80</v>
      </c>
      <c r="P20">
        <v>1131.884</v>
      </c>
      <c r="Q20">
        <v>932.32399999999996</v>
      </c>
      <c r="R20">
        <f>P20-Q20</f>
        <v>199.56000000000006</v>
      </c>
      <c r="S20" s="1"/>
      <c r="T20" s="1"/>
      <c r="U20" s="26">
        <v>80</v>
      </c>
      <c r="V20">
        <v>1114.3119999999999</v>
      </c>
      <c r="W20">
        <v>929.42499999999995</v>
      </c>
      <c r="X20" s="18">
        <f t="shared" si="0"/>
        <v>184.88699999999994</v>
      </c>
      <c r="Z20" s="21"/>
      <c r="AA20">
        <v>1196.643</v>
      </c>
      <c r="AB20" s="18">
        <f t="shared" si="1"/>
        <v>267.21800000000007</v>
      </c>
      <c r="AC20" s="21"/>
      <c r="AD20" s="21"/>
      <c r="AE20" s="26">
        <v>80</v>
      </c>
      <c r="AF20">
        <v>1235.623</v>
      </c>
      <c r="AG20">
        <v>919.47699999999998</v>
      </c>
      <c r="AH20" s="18">
        <f t="shared" si="2"/>
        <v>316.14600000000007</v>
      </c>
      <c r="AJ20" s="21"/>
      <c r="AK20">
        <v>1115.223</v>
      </c>
      <c r="AL20" s="18">
        <f t="shared" si="3"/>
        <v>195.74599999999998</v>
      </c>
      <c r="AM20" s="21"/>
      <c r="AN20" s="21"/>
      <c r="AO20">
        <v>1173.057</v>
      </c>
      <c r="AP20" s="18">
        <f t="shared" si="4"/>
        <v>253.58000000000004</v>
      </c>
      <c r="AQ20" s="21"/>
      <c r="AR20" s="21"/>
      <c r="AS20">
        <v>1194.2850000000001</v>
      </c>
      <c r="AT20" s="18">
        <f t="shared" si="5"/>
        <v>274.80800000000011</v>
      </c>
      <c r="AU20" s="21"/>
      <c r="AV20" s="21"/>
      <c r="AW20">
        <v>1360.23</v>
      </c>
      <c r="AX20" s="18">
        <f t="shared" si="6"/>
        <v>440.75300000000004</v>
      </c>
      <c r="AY20" s="21"/>
      <c r="AZ20" s="21"/>
    </row>
    <row r="21" spans="1:52" x14ac:dyDescent="0.25">
      <c r="A21" s="11"/>
      <c r="B21" s="1">
        <v>16</v>
      </c>
      <c r="C21" s="3">
        <v>85</v>
      </c>
      <c r="D21">
        <v>1138.454</v>
      </c>
      <c r="E21">
        <v>918.31</v>
      </c>
      <c r="F21">
        <f>D21-E21</f>
        <v>220.14400000000001</v>
      </c>
      <c r="H21" s="1"/>
      <c r="I21" s="3">
        <v>85</v>
      </c>
      <c r="J21">
        <v>1234.895</v>
      </c>
      <c r="K21">
        <v>918.31</v>
      </c>
      <c r="L21">
        <f>J21-K21</f>
        <v>316.58500000000004</v>
      </c>
      <c r="N21" s="1"/>
      <c r="O21" s="3">
        <v>85</v>
      </c>
      <c r="P21">
        <v>1106.7570000000001</v>
      </c>
      <c r="Q21">
        <v>918.31</v>
      </c>
      <c r="R21">
        <f>P21-Q21</f>
        <v>188.44700000000012</v>
      </c>
      <c r="S21" s="1"/>
      <c r="T21" s="1"/>
      <c r="U21" s="3">
        <v>85</v>
      </c>
      <c r="V21">
        <v>1089.7260000000001</v>
      </c>
      <c r="W21">
        <v>918.64400000000001</v>
      </c>
      <c r="X21" s="18">
        <f t="shared" si="0"/>
        <v>171.08200000000011</v>
      </c>
      <c r="Z21" s="21"/>
      <c r="AA21">
        <v>1166.8119999999999</v>
      </c>
      <c r="AB21" s="18">
        <f t="shared" si="1"/>
        <v>248.16799999999989</v>
      </c>
      <c r="AC21" s="21"/>
      <c r="AD21" s="21"/>
      <c r="AE21" s="3">
        <v>85</v>
      </c>
      <c r="AF21">
        <v>1208.2619999999999</v>
      </c>
      <c r="AG21">
        <v>909.08</v>
      </c>
      <c r="AH21" s="18">
        <f t="shared" si="2"/>
        <v>299.1819999999999</v>
      </c>
      <c r="AJ21" s="21"/>
      <c r="AK21">
        <v>1094.3420000000001</v>
      </c>
      <c r="AL21" s="18">
        <f t="shared" si="3"/>
        <v>185.26200000000006</v>
      </c>
      <c r="AM21" s="21"/>
      <c r="AN21" s="21"/>
      <c r="AO21">
        <v>1148.8240000000001</v>
      </c>
      <c r="AP21" s="18">
        <f t="shared" si="4"/>
        <v>239.74400000000003</v>
      </c>
      <c r="AQ21" s="21"/>
      <c r="AR21" s="21"/>
      <c r="AS21">
        <v>1172.057</v>
      </c>
      <c r="AT21" s="18">
        <f t="shared" si="5"/>
        <v>262.97699999999998</v>
      </c>
      <c r="AU21" s="21"/>
      <c r="AV21" s="21"/>
      <c r="AW21">
        <v>1342.625</v>
      </c>
      <c r="AX21" s="18">
        <f t="shared" si="6"/>
        <v>433.54499999999996</v>
      </c>
      <c r="AY21" s="21"/>
      <c r="AZ21" s="21"/>
    </row>
    <row r="22" spans="1:52" x14ac:dyDescent="0.25">
      <c r="A22" s="11"/>
      <c r="B22" s="1">
        <v>17</v>
      </c>
      <c r="C22" s="3">
        <v>90</v>
      </c>
      <c r="D22">
        <v>1148.3309999999999</v>
      </c>
      <c r="E22">
        <v>926.31500000000005</v>
      </c>
      <c r="F22">
        <f>D22-E22</f>
        <v>222.01599999999985</v>
      </c>
      <c r="H22" s="1"/>
      <c r="I22" s="3">
        <v>90</v>
      </c>
      <c r="J22">
        <v>1262.674</v>
      </c>
      <c r="K22">
        <v>926.31500000000005</v>
      </c>
      <c r="L22">
        <f>J22-K22</f>
        <v>336.35899999999992</v>
      </c>
      <c r="N22" s="1"/>
      <c r="O22" s="3">
        <v>90</v>
      </c>
      <c r="P22">
        <v>1135.9760000000001</v>
      </c>
      <c r="Q22">
        <v>926.31500000000005</v>
      </c>
      <c r="R22">
        <f>P22-Q22</f>
        <v>209.66100000000006</v>
      </c>
      <c r="S22" s="1"/>
      <c r="T22" s="1"/>
      <c r="U22" s="3">
        <v>90</v>
      </c>
      <c r="V22">
        <v>1102.954</v>
      </c>
      <c r="W22">
        <v>923.92600000000004</v>
      </c>
      <c r="X22" s="18">
        <f t="shared" si="0"/>
        <v>179.02799999999991</v>
      </c>
      <c r="Z22" s="21"/>
      <c r="AA22">
        <v>1186.1410000000001</v>
      </c>
      <c r="AB22" s="18">
        <f t="shared" si="1"/>
        <v>262.21500000000003</v>
      </c>
      <c r="AC22" s="21"/>
      <c r="AD22" s="21"/>
      <c r="AE22" s="3">
        <v>90</v>
      </c>
      <c r="AF22">
        <v>1197.412</v>
      </c>
      <c r="AG22">
        <v>914.31100000000004</v>
      </c>
      <c r="AH22" s="18">
        <f t="shared" si="2"/>
        <v>283.101</v>
      </c>
      <c r="AJ22" s="21"/>
      <c r="AK22">
        <v>1134.692</v>
      </c>
      <c r="AL22" s="18">
        <f t="shared" si="3"/>
        <v>220.38099999999997</v>
      </c>
      <c r="AM22" s="21"/>
      <c r="AN22" s="21"/>
      <c r="AO22">
        <v>1176.547</v>
      </c>
      <c r="AP22" s="18">
        <f t="shared" si="4"/>
        <v>262.23599999999999</v>
      </c>
      <c r="AQ22" s="21"/>
      <c r="AR22" s="21"/>
      <c r="AS22">
        <v>1190.876</v>
      </c>
      <c r="AT22" s="18">
        <f t="shared" si="5"/>
        <v>276.56499999999994</v>
      </c>
      <c r="AU22" s="21"/>
      <c r="AV22" s="21"/>
      <c r="AW22">
        <v>1392.153</v>
      </c>
      <c r="AX22" s="18">
        <f t="shared" si="6"/>
        <v>477.84199999999998</v>
      </c>
      <c r="AY22" s="21"/>
      <c r="AZ22" s="21"/>
    </row>
    <row r="23" spans="1:52" x14ac:dyDescent="0.25">
      <c r="A23" s="11"/>
      <c r="B23" s="1">
        <v>18</v>
      </c>
      <c r="C23" s="3">
        <v>95</v>
      </c>
      <c r="D23">
        <v>1151.3810000000001</v>
      </c>
      <c r="E23">
        <v>921.31899999999996</v>
      </c>
      <c r="F23">
        <f>D23-E23</f>
        <v>230.06200000000013</v>
      </c>
      <c r="H23" s="1"/>
      <c r="I23" s="3">
        <v>95</v>
      </c>
      <c r="J23">
        <v>1265.2429999999999</v>
      </c>
      <c r="K23">
        <v>921.31899999999996</v>
      </c>
      <c r="L23">
        <f>J23-K23</f>
        <v>343.92399999999998</v>
      </c>
      <c r="N23" s="1"/>
      <c r="O23" s="3">
        <v>95</v>
      </c>
      <c r="P23">
        <v>1135.279</v>
      </c>
      <c r="Q23">
        <v>921.31899999999996</v>
      </c>
      <c r="R23">
        <f>P23-Q23</f>
        <v>213.96000000000004</v>
      </c>
      <c r="S23" s="1"/>
      <c r="T23" s="1"/>
      <c r="U23" s="3">
        <v>95</v>
      </c>
      <c r="V23">
        <v>1107.0830000000001</v>
      </c>
      <c r="W23">
        <v>927.67</v>
      </c>
      <c r="X23" s="18">
        <f t="shared" si="0"/>
        <v>179.41300000000012</v>
      </c>
      <c r="Z23" s="21"/>
      <c r="AA23">
        <v>1194.5029999999999</v>
      </c>
      <c r="AB23" s="18">
        <f t="shared" si="1"/>
        <v>266.83299999999997</v>
      </c>
      <c r="AC23" s="21"/>
      <c r="AD23" s="21"/>
      <c r="AE23" s="3">
        <v>95</v>
      </c>
      <c r="AF23">
        <v>1212.6969999999999</v>
      </c>
      <c r="AG23">
        <v>918.13699999999994</v>
      </c>
      <c r="AH23" s="18">
        <f t="shared" si="2"/>
        <v>294.55999999999995</v>
      </c>
      <c r="AJ23" s="21"/>
      <c r="AK23">
        <v>1228.9929999999999</v>
      </c>
      <c r="AL23" s="18">
        <f t="shared" si="3"/>
        <v>310.85599999999999</v>
      </c>
      <c r="AM23" s="21"/>
      <c r="AN23" s="21"/>
      <c r="AO23">
        <v>1207.4480000000001</v>
      </c>
      <c r="AP23" s="18">
        <f t="shared" si="4"/>
        <v>289.31100000000015</v>
      </c>
      <c r="AQ23" s="21"/>
      <c r="AR23" s="21"/>
      <c r="AS23">
        <v>1220.2550000000001</v>
      </c>
      <c r="AT23" s="18">
        <f t="shared" si="5"/>
        <v>302.11800000000017</v>
      </c>
      <c r="AU23" s="21"/>
      <c r="AV23" s="21"/>
      <c r="AW23">
        <v>1473.7270000000001</v>
      </c>
      <c r="AX23" s="18">
        <f t="shared" si="6"/>
        <v>555.59000000000015</v>
      </c>
      <c r="AY23" s="21"/>
      <c r="AZ23" s="21"/>
    </row>
    <row r="24" spans="1:52" x14ac:dyDescent="0.25">
      <c r="A24" s="11"/>
      <c r="B24" s="1">
        <v>19</v>
      </c>
      <c r="C24" s="3">
        <v>100</v>
      </c>
      <c r="D24">
        <v>1170.7190000000001</v>
      </c>
      <c r="E24">
        <v>919.84100000000001</v>
      </c>
      <c r="F24">
        <f>D24-E24</f>
        <v>250.87800000000004</v>
      </c>
      <c r="H24" s="1"/>
      <c r="I24" s="3">
        <v>100</v>
      </c>
      <c r="J24">
        <v>1299.914</v>
      </c>
      <c r="K24">
        <v>919.84100000000001</v>
      </c>
      <c r="L24">
        <f>J24-K24</f>
        <v>380.07299999999998</v>
      </c>
      <c r="N24" s="1"/>
      <c r="O24" s="3">
        <v>100</v>
      </c>
      <c r="P24">
        <v>1141.3130000000001</v>
      </c>
      <c r="Q24">
        <v>919.84100000000001</v>
      </c>
      <c r="R24">
        <f>P24-Q24</f>
        <v>221.47200000000009</v>
      </c>
      <c r="S24" s="1"/>
      <c r="T24" s="1"/>
      <c r="U24" s="3">
        <v>100</v>
      </c>
      <c r="V24">
        <v>1110.28</v>
      </c>
      <c r="W24">
        <v>919.779</v>
      </c>
      <c r="X24" s="18">
        <f t="shared" si="0"/>
        <v>190.50099999999998</v>
      </c>
      <c r="Z24" s="21"/>
      <c r="AA24">
        <v>1198.3679999999999</v>
      </c>
      <c r="AB24" s="18">
        <f t="shared" si="1"/>
        <v>278.58899999999994</v>
      </c>
      <c r="AC24" s="21"/>
      <c r="AD24" s="21"/>
      <c r="AE24" s="3">
        <v>100</v>
      </c>
      <c r="AF24">
        <v>1179.9860000000001</v>
      </c>
      <c r="AG24">
        <v>907.22699999999998</v>
      </c>
      <c r="AH24" s="18">
        <f t="shared" si="2"/>
        <v>272.75900000000013</v>
      </c>
      <c r="AJ24" s="21"/>
      <c r="AK24">
        <v>1298.7329999999999</v>
      </c>
      <c r="AL24" s="18">
        <f t="shared" si="3"/>
        <v>391.50599999999997</v>
      </c>
      <c r="AM24" s="21"/>
      <c r="AN24" s="21"/>
      <c r="AO24">
        <v>1199.0909999999999</v>
      </c>
      <c r="AP24" s="18">
        <f t="shared" si="4"/>
        <v>291.86399999999992</v>
      </c>
      <c r="AQ24" s="21"/>
      <c r="AR24" s="21"/>
      <c r="AS24">
        <v>1219.4280000000001</v>
      </c>
      <c r="AT24" s="18">
        <f t="shared" si="5"/>
        <v>312.20100000000014</v>
      </c>
      <c r="AU24" s="21"/>
      <c r="AV24" s="21"/>
      <c r="AW24">
        <v>1490.259</v>
      </c>
      <c r="AX24" s="18">
        <f t="shared" si="6"/>
        <v>583.03200000000004</v>
      </c>
      <c r="AY24" s="21"/>
      <c r="AZ24" s="21"/>
    </row>
    <row r="25" spans="1:52" x14ac:dyDescent="0.25">
      <c r="A25" s="11"/>
      <c r="B25" s="1">
        <v>20</v>
      </c>
      <c r="C25" s="3">
        <v>105</v>
      </c>
      <c r="D25">
        <v>1198.1610000000001</v>
      </c>
      <c r="E25">
        <v>920.91300000000001</v>
      </c>
      <c r="F25">
        <f>D25-E25</f>
        <v>277.24800000000005</v>
      </c>
      <c r="H25" s="1"/>
      <c r="I25" s="3">
        <v>105</v>
      </c>
      <c r="J25">
        <v>1305.404</v>
      </c>
      <c r="K25">
        <v>920.91300000000001</v>
      </c>
      <c r="L25">
        <f>J25-K25</f>
        <v>384.49099999999999</v>
      </c>
      <c r="N25" s="1"/>
      <c r="O25" s="3">
        <v>105</v>
      </c>
      <c r="P25">
        <v>1138.059</v>
      </c>
      <c r="Q25">
        <v>920.91300000000001</v>
      </c>
      <c r="R25">
        <f>P25-Q25</f>
        <v>217.14599999999996</v>
      </c>
      <c r="S25" s="1"/>
      <c r="T25" s="1"/>
      <c r="U25" s="3">
        <v>105</v>
      </c>
      <c r="V25">
        <v>1115.3520000000001</v>
      </c>
      <c r="W25">
        <v>918.21799999999996</v>
      </c>
      <c r="X25" s="18">
        <f t="shared" si="0"/>
        <v>197.13400000000013</v>
      </c>
      <c r="Z25" s="21"/>
      <c r="AA25">
        <v>1214.136</v>
      </c>
      <c r="AB25" s="18">
        <f t="shared" si="1"/>
        <v>295.91800000000001</v>
      </c>
      <c r="AC25" s="21"/>
      <c r="AD25" s="21"/>
      <c r="AE25" s="3">
        <v>105</v>
      </c>
      <c r="AF25">
        <v>1183.9580000000001</v>
      </c>
      <c r="AG25">
        <v>907.42</v>
      </c>
      <c r="AH25" s="18">
        <f t="shared" si="2"/>
        <v>276.53800000000012</v>
      </c>
      <c r="AJ25" s="21"/>
      <c r="AK25">
        <v>1454.537</v>
      </c>
      <c r="AL25" s="18">
        <f t="shared" si="3"/>
        <v>547.11700000000008</v>
      </c>
      <c r="AM25" s="21"/>
      <c r="AN25" s="21"/>
      <c r="AO25">
        <v>1240.683</v>
      </c>
      <c r="AP25" s="18">
        <f t="shared" si="4"/>
        <v>333.26300000000003</v>
      </c>
      <c r="AQ25" s="21"/>
      <c r="AR25" s="21"/>
      <c r="AS25">
        <v>1225.723</v>
      </c>
      <c r="AT25" s="18">
        <f t="shared" si="5"/>
        <v>318.303</v>
      </c>
      <c r="AU25" s="21"/>
      <c r="AV25" s="21"/>
      <c r="AW25">
        <v>1574.953</v>
      </c>
      <c r="AX25" s="18">
        <f t="shared" si="6"/>
        <v>667.53300000000002</v>
      </c>
      <c r="AY25" s="21"/>
      <c r="AZ25" s="21"/>
    </row>
    <row r="26" spans="1:52" x14ac:dyDescent="0.25">
      <c r="A26" s="11"/>
      <c r="B26" s="1">
        <v>21</v>
      </c>
      <c r="C26" s="3">
        <v>110</v>
      </c>
      <c r="D26">
        <v>1229.4680000000001</v>
      </c>
      <c r="E26">
        <v>921.68100000000004</v>
      </c>
      <c r="F26">
        <f>D26-E26</f>
        <v>307.78700000000003</v>
      </c>
      <c r="H26" s="1"/>
      <c r="I26" s="3">
        <v>110</v>
      </c>
      <c r="J26">
        <v>1329.617</v>
      </c>
      <c r="K26">
        <v>921.68100000000004</v>
      </c>
      <c r="L26">
        <f>J26-K26</f>
        <v>407.93599999999992</v>
      </c>
      <c r="N26" s="1"/>
      <c r="O26" s="3">
        <v>110</v>
      </c>
      <c r="P26">
        <v>1142.8240000000001</v>
      </c>
      <c r="Q26">
        <v>921.68100000000004</v>
      </c>
      <c r="R26">
        <f>P26-Q26</f>
        <v>221.14300000000003</v>
      </c>
      <c r="S26" s="1"/>
      <c r="T26" s="1"/>
      <c r="U26" s="3">
        <v>110</v>
      </c>
      <c r="V26">
        <v>1121.7059999999999</v>
      </c>
      <c r="W26">
        <v>914.73500000000001</v>
      </c>
      <c r="X26" s="18">
        <f t="shared" si="0"/>
        <v>206.97099999999989</v>
      </c>
      <c r="Z26" s="21"/>
      <c r="AA26">
        <v>1220.8810000000001</v>
      </c>
      <c r="AB26" s="18">
        <f t="shared" si="1"/>
        <v>306.14600000000007</v>
      </c>
      <c r="AC26" s="21"/>
      <c r="AD26" s="21"/>
      <c r="AE26" s="3">
        <v>110</v>
      </c>
      <c r="AF26">
        <v>1193.098</v>
      </c>
      <c r="AG26">
        <v>903.38099999999997</v>
      </c>
      <c r="AH26" s="18">
        <f t="shared" si="2"/>
        <v>289.71699999999998</v>
      </c>
      <c r="AJ26" s="21"/>
      <c r="AK26">
        <v>1534.6420000000001</v>
      </c>
      <c r="AL26" s="18">
        <f t="shared" si="3"/>
        <v>631.26100000000008</v>
      </c>
      <c r="AM26" s="21"/>
      <c r="AN26" s="21"/>
      <c r="AO26">
        <v>1236.134</v>
      </c>
      <c r="AP26" s="18">
        <f t="shared" si="4"/>
        <v>332.75300000000004</v>
      </c>
      <c r="AQ26" s="21"/>
      <c r="AR26" s="21"/>
      <c r="AS26">
        <v>1242.742</v>
      </c>
      <c r="AT26" s="18">
        <f t="shared" si="5"/>
        <v>339.36099999999999</v>
      </c>
      <c r="AU26" s="21"/>
      <c r="AV26" s="21"/>
      <c r="AW26">
        <v>1582.453</v>
      </c>
      <c r="AX26" s="18">
        <f t="shared" si="6"/>
        <v>679.072</v>
      </c>
      <c r="AY26" s="21"/>
      <c r="AZ26" s="21"/>
    </row>
    <row r="27" spans="1:52" x14ac:dyDescent="0.25">
      <c r="A27" s="11"/>
      <c r="B27" s="1">
        <v>22</v>
      </c>
      <c r="C27" s="3">
        <v>115</v>
      </c>
      <c r="D27">
        <v>1262.9359999999999</v>
      </c>
      <c r="E27">
        <v>926.87400000000002</v>
      </c>
      <c r="F27">
        <f>D27-E27</f>
        <v>336.0619999999999</v>
      </c>
      <c r="H27" s="1"/>
      <c r="I27" s="3">
        <v>115</v>
      </c>
      <c r="J27">
        <v>1316.489</v>
      </c>
      <c r="K27">
        <v>926.87400000000002</v>
      </c>
      <c r="L27">
        <f>J27-K27</f>
        <v>389.61500000000001</v>
      </c>
      <c r="N27" s="1"/>
      <c r="O27" s="3">
        <v>115</v>
      </c>
      <c r="P27">
        <v>1153.991</v>
      </c>
      <c r="Q27">
        <v>926.87400000000002</v>
      </c>
      <c r="R27">
        <f>P27-Q27</f>
        <v>227.11699999999996</v>
      </c>
      <c r="S27" s="1"/>
      <c r="T27" s="1"/>
      <c r="U27" s="3">
        <v>115</v>
      </c>
      <c r="V27">
        <v>1144.7349999999999</v>
      </c>
      <c r="W27">
        <v>919.15899999999999</v>
      </c>
      <c r="X27" s="18">
        <f t="shared" si="0"/>
        <v>225.57599999999991</v>
      </c>
      <c r="Z27" s="21"/>
      <c r="AA27">
        <v>1247.8489999999999</v>
      </c>
      <c r="AB27" s="18">
        <f t="shared" si="1"/>
        <v>328.68999999999994</v>
      </c>
      <c r="AC27" s="21"/>
      <c r="AD27" s="21"/>
      <c r="AE27" s="3">
        <v>115</v>
      </c>
      <c r="AF27">
        <v>1199.432</v>
      </c>
      <c r="AG27">
        <v>905.476</v>
      </c>
      <c r="AH27" s="18">
        <f t="shared" si="2"/>
        <v>293.95600000000002</v>
      </c>
      <c r="AJ27" s="21"/>
      <c r="AK27">
        <v>1612.721</v>
      </c>
      <c r="AL27" s="18">
        <f t="shared" si="3"/>
        <v>707.245</v>
      </c>
      <c r="AM27" s="21"/>
      <c r="AN27" s="21"/>
      <c r="AO27">
        <v>1255.672</v>
      </c>
      <c r="AP27" s="18">
        <f t="shared" si="4"/>
        <v>350.19600000000003</v>
      </c>
      <c r="AQ27" s="21"/>
      <c r="AR27" s="21"/>
      <c r="AS27">
        <v>1235.0360000000001</v>
      </c>
      <c r="AT27" s="18">
        <f t="shared" si="5"/>
        <v>329.56000000000006</v>
      </c>
      <c r="AU27" s="21"/>
      <c r="AV27" s="21"/>
      <c r="AW27">
        <v>1599.2619999999999</v>
      </c>
      <c r="AX27" s="18">
        <f t="shared" si="6"/>
        <v>693.78599999999994</v>
      </c>
      <c r="AY27" s="21"/>
      <c r="AZ27" s="21"/>
    </row>
    <row r="28" spans="1:52" x14ac:dyDescent="0.25">
      <c r="A28" s="11"/>
      <c r="B28" s="1">
        <v>23</v>
      </c>
      <c r="C28" s="3">
        <v>120</v>
      </c>
      <c r="D28">
        <v>1322.6389999999999</v>
      </c>
      <c r="E28">
        <v>935.72299999999996</v>
      </c>
      <c r="F28">
        <f>D28-E28</f>
        <v>386.91599999999994</v>
      </c>
      <c r="H28" s="1"/>
      <c r="I28" s="3">
        <v>120</v>
      </c>
      <c r="J28">
        <v>1336.7919999999999</v>
      </c>
      <c r="K28">
        <v>935.72299999999996</v>
      </c>
      <c r="L28">
        <f>J28-K28</f>
        <v>401.06899999999996</v>
      </c>
      <c r="N28" s="1"/>
      <c r="O28" s="3">
        <v>120</v>
      </c>
      <c r="P28">
        <v>1170.7629999999999</v>
      </c>
      <c r="Q28">
        <v>935.72299999999996</v>
      </c>
      <c r="R28">
        <f>P28-Q28</f>
        <v>235.03999999999996</v>
      </c>
      <c r="S28" s="1"/>
      <c r="T28" s="1"/>
      <c r="U28" s="3">
        <v>120</v>
      </c>
      <c r="V28">
        <v>1167.5170000000001</v>
      </c>
      <c r="W28">
        <v>930.23400000000004</v>
      </c>
      <c r="X28" s="18">
        <f t="shared" si="0"/>
        <v>237.28300000000002</v>
      </c>
      <c r="Z28" s="21"/>
      <c r="AA28">
        <v>1295.914</v>
      </c>
      <c r="AB28" s="18">
        <f t="shared" si="1"/>
        <v>365.67999999999995</v>
      </c>
      <c r="AC28" s="21"/>
      <c r="AD28" s="21"/>
      <c r="AE28" s="3">
        <v>120</v>
      </c>
      <c r="AF28">
        <v>1228.2760000000001</v>
      </c>
      <c r="AG28">
        <v>918.10400000000004</v>
      </c>
      <c r="AH28" s="18">
        <f t="shared" si="2"/>
        <v>310.17200000000003</v>
      </c>
      <c r="AJ28" s="21"/>
      <c r="AK28">
        <v>1706.694</v>
      </c>
      <c r="AL28" s="18">
        <f t="shared" si="3"/>
        <v>788.58999999999992</v>
      </c>
      <c r="AM28" s="21"/>
      <c r="AN28" s="21"/>
      <c r="AO28">
        <v>1304.463</v>
      </c>
      <c r="AP28" s="18">
        <f t="shared" si="4"/>
        <v>386.35899999999992</v>
      </c>
      <c r="AQ28" s="21"/>
      <c r="AR28" s="21"/>
      <c r="AS28">
        <v>1262.8050000000001</v>
      </c>
      <c r="AT28" s="18">
        <f t="shared" si="5"/>
        <v>344.70100000000002</v>
      </c>
      <c r="AU28" s="21"/>
      <c r="AV28" s="21"/>
      <c r="AW28">
        <v>1651.6179999999999</v>
      </c>
      <c r="AX28" s="18">
        <f t="shared" si="6"/>
        <v>733.5139999999999</v>
      </c>
      <c r="AY28" s="21"/>
      <c r="AZ28" s="21"/>
    </row>
    <row r="29" spans="1:52" x14ac:dyDescent="0.25">
      <c r="A29" s="11"/>
      <c r="B29" s="1">
        <v>24</v>
      </c>
      <c r="C29" s="3">
        <v>125</v>
      </c>
      <c r="D29">
        <v>1299.201</v>
      </c>
      <c r="E29">
        <v>917.59799999999996</v>
      </c>
      <c r="F29">
        <f>D29-E29</f>
        <v>381.60300000000007</v>
      </c>
      <c r="H29" s="1"/>
      <c r="I29" s="3">
        <v>125</v>
      </c>
      <c r="J29">
        <v>1290.4359999999999</v>
      </c>
      <c r="K29">
        <v>917.59799999999996</v>
      </c>
      <c r="L29">
        <f>J29-K29</f>
        <v>372.83799999999997</v>
      </c>
      <c r="N29" s="1"/>
      <c r="O29" s="3">
        <v>125</v>
      </c>
      <c r="P29">
        <v>1130.6030000000001</v>
      </c>
      <c r="Q29">
        <v>917.59799999999996</v>
      </c>
      <c r="R29">
        <f>P29-Q29</f>
        <v>213.00500000000011</v>
      </c>
      <c r="S29" s="1"/>
      <c r="T29" s="1"/>
      <c r="U29" s="3">
        <v>125</v>
      </c>
      <c r="V29">
        <v>1144.086</v>
      </c>
      <c r="W29">
        <v>916.49400000000003</v>
      </c>
      <c r="X29" s="18">
        <f t="shared" si="0"/>
        <v>227.59199999999998</v>
      </c>
      <c r="Z29" s="21"/>
      <c r="AA29">
        <v>1287.7329999999999</v>
      </c>
      <c r="AB29" s="18">
        <f t="shared" si="1"/>
        <v>371.23899999999992</v>
      </c>
      <c r="AC29" s="21"/>
      <c r="AD29" s="21"/>
      <c r="AE29" s="3">
        <v>125</v>
      </c>
      <c r="AF29">
        <v>1210.6769999999999</v>
      </c>
      <c r="AG29">
        <v>903.83100000000002</v>
      </c>
      <c r="AH29" s="18">
        <f t="shared" si="2"/>
        <v>306.84599999999989</v>
      </c>
      <c r="AJ29" s="21"/>
      <c r="AK29">
        <v>1682.5909999999999</v>
      </c>
      <c r="AL29" s="18">
        <f t="shared" si="3"/>
        <v>778.75999999999988</v>
      </c>
      <c r="AM29" s="21"/>
      <c r="AN29" s="21"/>
      <c r="AO29">
        <v>1276.5229999999999</v>
      </c>
      <c r="AP29" s="18">
        <f t="shared" si="4"/>
        <v>372.69199999999989</v>
      </c>
      <c r="AQ29" s="21"/>
      <c r="AR29" s="21"/>
      <c r="AS29">
        <v>1225.913</v>
      </c>
      <c r="AT29" s="18">
        <f t="shared" si="5"/>
        <v>322.08199999999999</v>
      </c>
      <c r="AU29" s="21"/>
      <c r="AV29" s="21"/>
      <c r="AW29">
        <v>1626.4659999999999</v>
      </c>
      <c r="AX29" s="18">
        <f t="shared" si="6"/>
        <v>722.63499999999988</v>
      </c>
      <c r="AY29" s="21"/>
      <c r="AZ29" s="21"/>
    </row>
    <row r="30" spans="1:52" x14ac:dyDescent="0.25">
      <c r="A30" s="11"/>
      <c r="B30" s="1">
        <v>25</v>
      </c>
      <c r="C30" s="3">
        <v>130</v>
      </c>
      <c r="D30">
        <v>1319.1120000000001</v>
      </c>
      <c r="E30">
        <v>915.99599999999998</v>
      </c>
      <c r="F30">
        <f>D30-E30</f>
        <v>403.1160000000001</v>
      </c>
      <c r="H30" s="1"/>
      <c r="I30" s="3">
        <v>130</v>
      </c>
      <c r="J30">
        <v>1292.845</v>
      </c>
      <c r="K30">
        <v>915.99599999999998</v>
      </c>
      <c r="L30">
        <f>J30-K30</f>
        <v>376.84900000000005</v>
      </c>
      <c r="N30" s="1"/>
      <c r="O30" s="3">
        <v>130</v>
      </c>
      <c r="P30">
        <v>1138.9570000000001</v>
      </c>
      <c r="Q30">
        <v>915.99599999999998</v>
      </c>
      <c r="R30">
        <f>P30-Q30</f>
        <v>222.96100000000013</v>
      </c>
      <c r="S30" s="1"/>
      <c r="T30" s="1"/>
      <c r="U30" s="3">
        <v>130</v>
      </c>
      <c r="V30">
        <v>1151.2329999999999</v>
      </c>
      <c r="W30">
        <v>913.56799999999998</v>
      </c>
      <c r="X30" s="18">
        <f t="shared" si="0"/>
        <v>237.66499999999996</v>
      </c>
      <c r="Z30" s="21"/>
      <c r="AA30">
        <v>1313.018</v>
      </c>
      <c r="AB30" s="18">
        <f t="shared" si="1"/>
        <v>399.45000000000005</v>
      </c>
      <c r="AC30" s="21"/>
      <c r="AD30" s="21"/>
      <c r="AE30" s="3">
        <v>130</v>
      </c>
      <c r="AF30">
        <v>1212.6320000000001</v>
      </c>
      <c r="AG30">
        <v>900.86800000000005</v>
      </c>
      <c r="AH30" s="18">
        <f t="shared" si="2"/>
        <v>311.76400000000001</v>
      </c>
      <c r="AJ30" s="21"/>
      <c r="AK30">
        <v>1689.8230000000001</v>
      </c>
      <c r="AL30" s="18">
        <f t="shared" si="3"/>
        <v>788.95500000000004</v>
      </c>
      <c r="AM30" s="21"/>
      <c r="AN30" s="21"/>
      <c r="AO30">
        <v>1276.24</v>
      </c>
      <c r="AP30" s="18">
        <f t="shared" si="4"/>
        <v>375.37199999999996</v>
      </c>
      <c r="AQ30" s="21"/>
      <c r="AR30" s="21"/>
      <c r="AS30">
        <v>1224.0920000000001</v>
      </c>
      <c r="AT30" s="18">
        <f t="shared" si="5"/>
        <v>323.22400000000005</v>
      </c>
      <c r="AU30" s="21"/>
      <c r="AV30" s="21"/>
      <c r="AW30">
        <v>1583.24</v>
      </c>
      <c r="AX30" s="18">
        <f t="shared" si="6"/>
        <v>682.37199999999996</v>
      </c>
      <c r="AY30" s="21"/>
      <c r="AZ30" s="21"/>
    </row>
    <row r="31" spans="1:52" x14ac:dyDescent="0.25">
      <c r="A31" s="11"/>
      <c r="B31" s="1">
        <v>26</v>
      </c>
      <c r="C31" s="3">
        <v>135</v>
      </c>
      <c r="D31">
        <v>1357.575</v>
      </c>
      <c r="E31">
        <v>917.35900000000004</v>
      </c>
      <c r="F31">
        <f>D31-E31</f>
        <v>440.21600000000001</v>
      </c>
      <c r="H31" s="1"/>
      <c r="I31" s="3">
        <v>135</v>
      </c>
      <c r="J31">
        <v>1295.2280000000001</v>
      </c>
      <c r="K31">
        <v>917.35900000000004</v>
      </c>
      <c r="L31">
        <f>J31-K31</f>
        <v>377.86900000000003</v>
      </c>
      <c r="N31" s="1"/>
      <c r="O31" s="3">
        <v>135</v>
      </c>
      <c r="P31">
        <v>1137.1669999999999</v>
      </c>
      <c r="Q31">
        <v>917.35900000000004</v>
      </c>
      <c r="R31">
        <f>P31-Q31</f>
        <v>219.80799999999988</v>
      </c>
      <c r="S31" s="1"/>
      <c r="T31" s="1"/>
      <c r="U31" s="3">
        <v>135</v>
      </c>
      <c r="V31">
        <v>1156.7809999999999</v>
      </c>
      <c r="W31">
        <v>913.67200000000003</v>
      </c>
      <c r="X31" s="18">
        <f t="shared" si="0"/>
        <v>243.10899999999992</v>
      </c>
      <c r="Z31" s="21"/>
      <c r="AA31">
        <v>1302.876</v>
      </c>
      <c r="AB31" s="18">
        <f t="shared" si="1"/>
        <v>389.20399999999995</v>
      </c>
      <c r="AC31" s="21"/>
      <c r="AD31" s="21"/>
      <c r="AE31" s="3">
        <v>135</v>
      </c>
      <c r="AF31">
        <v>1224.454</v>
      </c>
      <c r="AG31">
        <v>901.49400000000003</v>
      </c>
      <c r="AH31" s="18">
        <f t="shared" si="2"/>
        <v>322.95999999999992</v>
      </c>
      <c r="AJ31" s="21"/>
      <c r="AK31">
        <v>1673.0719999999999</v>
      </c>
      <c r="AL31" s="18">
        <f t="shared" si="3"/>
        <v>771.57799999999986</v>
      </c>
      <c r="AM31" s="21"/>
      <c r="AN31" s="21"/>
      <c r="AO31">
        <v>1284.9849999999999</v>
      </c>
      <c r="AP31" s="18">
        <f t="shared" si="4"/>
        <v>383.49099999999987</v>
      </c>
      <c r="AQ31" s="21"/>
      <c r="AR31" s="21"/>
      <c r="AS31">
        <v>1244.5070000000001</v>
      </c>
      <c r="AT31" s="18">
        <f t="shared" si="5"/>
        <v>343.01300000000003</v>
      </c>
      <c r="AU31" s="21"/>
      <c r="AV31" s="21"/>
      <c r="AW31">
        <v>1629.318</v>
      </c>
      <c r="AX31" s="18">
        <f t="shared" si="6"/>
        <v>727.82399999999996</v>
      </c>
      <c r="AY31" s="21" t="s">
        <v>313</v>
      </c>
      <c r="AZ31" s="21"/>
    </row>
    <row r="32" spans="1:52" x14ac:dyDescent="0.25">
      <c r="A32" s="11"/>
      <c r="B32" s="1">
        <v>27</v>
      </c>
      <c r="C32" s="3">
        <v>140</v>
      </c>
      <c r="D32">
        <v>1381.019</v>
      </c>
      <c r="E32">
        <v>920.51199999999994</v>
      </c>
      <c r="F32">
        <f>D32-E32</f>
        <v>460.50700000000006</v>
      </c>
      <c r="H32" s="1"/>
      <c r="I32" s="3">
        <v>140</v>
      </c>
      <c r="J32">
        <v>1301.048</v>
      </c>
      <c r="K32">
        <v>920.51199999999994</v>
      </c>
      <c r="L32">
        <f>J32-K32</f>
        <v>380.53600000000006</v>
      </c>
      <c r="N32" s="1"/>
      <c r="O32" s="3">
        <v>140</v>
      </c>
      <c r="P32">
        <v>1141.847</v>
      </c>
      <c r="Q32">
        <v>920.51199999999994</v>
      </c>
      <c r="R32">
        <f>P32-Q32</f>
        <v>221.33500000000004</v>
      </c>
      <c r="S32" s="1"/>
      <c r="T32" s="1"/>
      <c r="U32" s="3">
        <v>140</v>
      </c>
      <c r="V32">
        <v>1170.1020000000001</v>
      </c>
      <c r="W32">
        <v>915.48500000000001</v>
      </c>
      <c r="X32" s="18">
        <f t="shared" si="0"/>
        <v>254.61700000000008</v>
      </c>
      <c r="Z32" s="21"/>
      <c r="AA32">
        <v>1317.9880000000001</v>
      </c>
      <c r="AB32" s="18">
        <f t="shared" si="1"/>
        <v>402.50300000000004</v>
      </c>
      <c r="AC32" s="21"/>
      <c r="AD32" s="21"/>
      <c r="AE32" s="3">
        <v>140</v>
      </c>
      <c r="AF32">
        <v>1235.1379999999999</v>
      </c>
      <c r="AG32">
        <v>905.65499999999997</v>
      </c>
      <c r="AH32" s="18">
        <f t="shared" si="2"/>
        <v>329.48299999999995</v>
      </c>
      <c r="AJ32" s="21"/>
      <c r="AK32">
        <v>1672.537</v>
      </c>
      <c r="AL32" s="18">
        <f t="shared" si="3"/>
        <v>766.88200000000006</v>
      </c>
      <c r="AM32" s="21"/>
      <c r="AN32" s="21"/>
      <c r="AO32">
        <v>1304.2570000000001</v>
      </c>
      <c r="AP32" s="18">
        <f t="shared" si="4"/>
        <v>398.60200000000009</v>
      </c>
      <c r="AQ32" s="21"/>
      <c r="AR32" s="21"/>
      <c r="AS32">
        <v>1252.597</v>
      </c>
      <c r="AT32" s="18">
        <f t="shared" si="5"/>
        <v>346.94200000000001</v>
      </c>
      <c r="AU32" s="21"/>
      <c r="AV32" s="21"/>
      <c r="AW32">
        <v>1648.4169999999999</v>
      </c>
      <c r="AX32" s="18">
        <f t="shared" si="6"/>
        <v>742.76199999999994</v>
      </c>
      <c r="AY32" s="21"/>
      <c r="AZ32" s="21"/>
    </row>
    <row r="33" spans="1:52" x14ac:dyDescent="0.25">
      <c r="A33" s="11"/>
      <c r="B33" s="1">
        <v>28</v>
      </c>
      <c r="C33" s="3">
        <v>145</v>
      </c>
      <c r="D33">
        <v>1372.867</v>
      </c>
      <c r="E33">
        <v>917.68700000000001</v>
      </c>
      <c r="F33">
        <f>D33-E33</f>
        <v>455.17999999999995</v>
      </c>
      <c r="H33" s="1"/>
      <c r="I33" s="3">
        <v>145</v>
      </c>
      <c r="J33">
        <v>1297.9110000000001</v>
      </c>
      <c r="K33">
        <v>917.68700000000001</v>
      </c>
      <c r="L33">
        <f>J33-K33</f>
        <v>380.22400000000005</v>
      </c>
      <c r="M33" t="s">
        <v>241</v>
      </c>
      <c r="N33" s="1"/>
      <c r="O33" s="3">
        <v>145</v>
      </c>
      <c r="P33">
        <v>1139.0930000000001</v>
      </c>
      <c r="Q33">
        <v>917.68700000000001</v>
      </c>
      <c r="R33">
        <f>P33-Q33</f>
        <v>221.40600000000006</v>
      </c>
      <c r="S33" s="1" t="s">
        <v>12</v>
      </c>
      <c r="T33" s="1"/>
      <c r="U33" s="3">
        <v>145</v>
      </c>
      <c r="V33">
        <v>1172.933</v>
      </c>
      <c r="W33">
        <v>913.66800000000001</v>
      </c>
      <c r="X33" s="18">
        <f t="shared" si="0"/>
        <v>259.26499999999999</v>
      </c>
      <c r="Z33" s="21"/>
      <c r="AA33">
        <v>1331.5060000000001</v>
      </c>
      <c r="AB33" s="18">
        <f t="shared" si="1"/>
        <v>417.83800000000008</v>
      </c>
      <c r="AC33" s="21"/>
      <c r="AD33" s="21"/>
      <c r="AE33" s="3">
        <v>145</v>
      </c>
      <c r="AF33">
        <v>1238.1949999999999</v>
      </c>
      <c r="AG33">
        <v>902.32799999999997</v>
      </c>
      <c r="AH33" s="18">
        <f t="shared" si="2"/>
        <v>335.86699999999996</v>
      </c>
      <c r="AI33" t="s">
        <v>307</v>
      </c>
      <c r="AJ33" s="21"/>
      <c r="AK33">
        <v>1662.2249999999999</v>
      </c>
      <c r="AL33" s="18">
        <f t="shared" si="3"/>
        <v>759.89699999999993</v>
      </c>
      <c r="AM33" s="21"/>
      <c r="AN33" s="21"/>
      <c r="AO33">
        <v>1298.749</v>
      </c>
      <c r="AP33" s="18">
        <f t="shared" si="4"/>
        <v>396.42100000000005</v>
      </c>
      <c r="AQ33" s="21"/>
      <c r="AR33" s="21"/>
      <c r="AS33">
        <v>1250.6079999999999</v>
      </c>
      <c r="AT33" s="18">
        <f t="shared" si="5"/>
        <v>348.28</v>
      </c>
      <c r="AU33" s="21"/>
      <c r="AV33" s="21"/>
      <c r="AW33">
        <v>1622.7639999999999</v>
      </c>
      <c r="AX33" s="18">
        <f t="shared" si="6"/>
        <v>720.43599999999992</v>
      </c>
      <c r="AY33" s="21"/>
      <c r="AZ33" s="21"/>
    </row>
    <row r="34" spans="1:52" x14ac:dyDescent="0.25">
      <c r="A34" s="11"/>
      <c r="B34" s="1">
        <v>29</v>
      </c>
      <c r="C34" s="3">
        <v>150</v>
      </c>
      <c r="D34">
        <v>1384.24</v>
      </c>
      <c r="E34">
        <v>921.66200000000003</v>
      </c>
      <c r="F34">
        <f>D34-E34</f>
        <v>462.57799999999997</v>
      </c>
      <c r="H34" s="1"/>
      <c r="I34" s="3">
        <v>150</v>
      </c>
      <c r="J34">
        <v>1302.4860000000001</v>
      </c>
      <c r="K34">
        <v>921.66200000000003</v>
      </c>
      <c r="L34">
        <f>J34-K34</f>
        <v>380.82400000000007</v>
      </c>
      <c r="M34" s="1"/>
      <c r="N34" s="1"/>
      <c r="O34" s="3">
        <v>150</v>
      </c>
      <c r="P34">
        <v>1147.577</v>
      </c>
      <c r="Q34">
        <v>921.66200000000003</v>
      </c>
      <c r="R34">
        <f>P34-Q34</f>
        <v>225.91499999999996</v>
      </c>
      <c r="S34" s="1"/>
      <c r="T34" s="1"/>
      <c r="U34" s="3">
        <v>150</v>
      </c>
      <c r="V34">
        <v>1173.5340000000001</v>
      </c>
      <c r="W34">
        <v>917.16600000000005</v>
      </c>
      <c r="X34" s="18">
        <f t="shared" si="0"/>
        <v>256.36800000000005</v>
      </c>
      <c r="Z34" s="21"/>
      <c r="AA34">
        <v>1320.441</v>
      </c>
      <c r="AB34" s="18">
        <f t="shared" si="1"/>
        <v>403.27499999999998</v>
      </c>
      <c r="AC34" s="21"/>
      <c r="AD34" s="21"/>
      <c r="AE34" s="3">
        <v>150</v>
      </c>
      <c r="AF34">
        <v>1241.4110000000001</v>
      </c>
      <c r="AG34">
        <v>905.49900000000002</v>
      </c>
      <c r="AH34" s="18">
        <f t="shared" si="2"/>
        <v>335.91200000000003</v>
      </c>
      <c r="AJ34" s="21"/>
      <c r="AK34">
        <v>1652.5509999999999</v>
      </c>
      <c r="AL34" s="18">
        <f t="shared" si="3"/>
        <v>747.05199999999991</v>
      </c>
      <c r="AM34" s="21"/>
      <c r="AN34" s="21"/>
      <c r="AO34">
        <v>1310.5450000000001</v>
      </c>
      <c r="AP34" s="18">
        <f t="shared" si="4"/>
        <v>405.04600000000005</v>
      </c>
      <c r="AQ34" s="21"/>
      <c r="AR34" s="21"/>
      <c r="AS34">
        <v>1244.78</v>
      </c>
      <c r="AT34" s="18">
        <f t="shared" si="5"/>
        <v>339.28099999999995</v>
      </c>
      <c r="AU34" s="21"/>
      <c r="AV34" s="21"/>
      <c r="AW34">
        <v>1643.876</v>
      </c>
      <c r="AX34" s="18">
        <f t="shared" si="6"/>
        <v>738.37699999999995</v>
      </c>
      <c r="AY34" s="21"/>
      <c r="AZ34" s="21"/>
    </row>
    <row r="35" spans="1:52" x14ac:dyDescent="0.25">
      <c r="A35" s="11"/>
      <c r="B35" s="1">
        <v>30</v>
      </c>
      <c r="C35" s="3">
        <v>155</v>
      </c>
      <c r="D35">
        <v>1384.9269999999999</v>
      </c>
      <c r="E35">
        <v>918.19100000000003</v>
      </c>
      <c r="F35">
        <f>D35-E35</f>
        <v>466.73599999999988</v>
      </c>
      <c r="H35" s="1"/>
      <c r="I35" s="3">
        <v>155</v>
      </c>
      <c r="J35">
        <v>1304.8920000000001</v>
      </c>
      <c r="K35">
        <v>918.19100000000003</v>
      </c>
      <c r="L35">
        <f>J35-K35</f>
        <v>386.70100000000002</v>
      </c>
      <c r="M35" s="1"/>
      <c r="N35" s="1"/>
      <c r="O35" s="3">
        <v>155</v>
      </c>
      <c r="P35">
        <v>1148.1220000000001</v>
      </c>
      <c r="Q35">
        <v>918.19100000000003</v>
      </c>
      <c r="R35">
        <f>P35-Q35</f>
        <v>229.93100000000004</v>
      </c>
      <c r="S35" s="1"/>
      <c r="T35" s="1"/>
      <c r="U35" s="3">
        <v>155</v>
      </c>
      <c r="V35">
        <v>1167.7449999999999</v>
      </c>
      <c r="W35">
        <v>911.39200000000005</v>
      </c>
      <c r="X35" s="18">
        <f t="shared" si="0"/>
        <v>256.35299999999984</v>
      </c>
      <c r="Z35" s="21"/>
      <c r="AA35">
        <v>1329.7729999999999</v>
      </c>
      <c r="AB35" s="18">
        <f t="shared" si="1"/>
        <v>418.38099999999986</v>
      </c>
      <c r="AC35" s="21"/>
      <c r="AD35" s="21"/>
      <c r="AE35" s="3">
        <v>155</v>
      </c>
      <c r="AF35">
        <v>1245.519</v>
      </c>
      <c r="AG35">
        <v>903.12900000000002</v>
      </c>
      <c r="AH35" s="18">
        <f t="shared" si="2"/>
        <v>342.39</v>
      </c>
      <c r="AJ35" s="21"/>
      <c r="AK35">
        <v>1687.943</v>
      </c>
      <c r="AL35" s="18">
        <f t="shared" si="3"/>
        <v>784.81399999999996</v>
      </c>
      <c r="AM35" s="21"/>
      <c r="AN35" s="21"/>
      <c r="AO35">
        <v>1304.0329999999999</v>
      </c>
      <c r="AP35" s="18">
        <f t="shared" si="4"/>
        <v>400.90399999999988</v>
      </c>
      <c r="AQ35" s="21"/>
      <c r="AR35" s="21"/>
      <c r="AS35">
        <v>1238.0060000000001</v>
      </c>
      <c r="AT35" s="18">
        <f t="shared" si="5"/>
        <v>334.87700000000007</v>
      </c>
      <c r="AU35" s="21"/>
      <c r="AV35" s="21"/>
      <c r="AW35">
        <v>1612.098</v>
      </c>
      <c r="AX35" s="18">
        <f t="shared" si="6"/>
        <v>708.96899999999994</v>
      </c>
      <c r="AY35" s="21"/>
      <c r="AZ35" s="21"/>
    </row>
    <row r="36" spans="1:52" x14ac:dyDescent="0.25">
      <c r="A36" s="11"/>
      <c r="B36" s="1">
        <v>31</v>
      </c>
      <c r="C36" s="3">
        <v>160</v>
      </c>
      <c r="D36">
        <v>1388.348</v>
      </c>
      <c r="E36">
        <v>916.26199999999994</v>
      </c>
      <c r="F36">
        <f>D36-E36</f>
        <v>472.08600000000001</v>
      </c>
      <c r="H36" s="1"/>
      <c r="I36" s="3">
        <v>160</v>
      </c>
      <c r="J36">
        <v>1296.106</v>
      </c>
      <c r="K36">
        <v>916.26199999999994</v>
      </c>
      <c r="L36">
        <f>J36-K36</f>
        <v>379.84400000000005</v>
      </c>
      <c r="M36" s="1"/>
      <c r="N36" s="1"/>
      <c r="O36" s="3">
        <v>160</v>
      </c>
      <c r="P36">
        <v>1145.1590000000001</v>
      </c>
      <c r="Q36">
        <v>916.26199999999994</v>
      </c>
      <c r="R36">
        <f>P36-Q36</f>
        <v>228.89700000000016</v>
      </c>
      <c r="S36" s="1"/>
      <c r="T36" s="1"/>
      <c r="U36" s="3">
        <v>160</v>
      </c>
      <c r="V36">
        <v>1176.8579999999999</v>
      </c>
      <c r="W36">
        <v>914.70699999999999</v>
      </c>
      <c r="X36" s="18">
        <f t="shared" si="0"/>
        <v>262.15099999999995</v>
      </c>
      <c r="Z36" s="21"/>
      <c r="AA36">
        <v>1348.7670000000001</v>
      </c>
      <c r="AB36" s="18">
        <f t="shared" si="1"/>
        <v>434.06000000000006</v>
      </c>
      <c r="AC36" s="21"/>
      <c r="AD36" s="21"/>
      <c r="AE36" s="3">
        <v>160</v>
      </c>
      <c r="AF36">
        <v>1246.345</v>
      </c>
      <c r="AG36">
        <v>901.51800000000003</v>
      </c>
      <c r="AH36" s="18">
        <f t="shared" si="2"/>
        <v>344.827</v>
      </c>
      <c r="AJ36" s="21"/>
      <c r="AK36">
        <v>1683.32</v>
      </c>
      <c r="AL36" s="18">
        <f t="shared" si="3"/>
        <v>781.80199999999991</v>
      </c>
      <c r="AM36" s="21"/>
      <c r="AN36" s="21"/>
      <c r="AO36">
        <v>1286.078</v>
      </c>
      <c r="AP36" s="18">
        <f t="shared" si="4"/>
        <v>384.55999999999995</v>
      </c>
      <c r="AQ36" s="21"/>
      <c r="AR36" s="21"/>
      <c r="AS36">
        <v>1225.057</v>
      </c>
      <c r="AT36" s="18">
        <f t="shared" si="5"/>
        <v>323.53899999999999</v>
      </c>
      <c r="AU36" s="21"/>
      <c r="AV36" s="21"/>
      <c r="AW36">
        <v>1595.479</v>
      </c>
      <c r="AX36" s="18">
        <f t="shared" si="6"/>
        <v>693.96100000000001</v>
      </c>
      <c r="AY36" s="21"/>
      <c r="AZ36" s="21"/>
    </row>
    <row r="37" spans="1:52" x14ac:dyDescent="0.25">
      <c r="A37" s="11"/>
      <c r="B37" s="1">
        <v>32</v>
      </c>
      <c r="C37" s="3">
        <v>165</v>
      </c>
      <c r="D37">
        <v>1387.873</v>
      </c>
      <c r="E37">
        <v>919.53700000000003</v>
      </c>
      <c r="F37">
        <f>D37-E37</f>
        <v>468.33600000000001</v>
      </c>
      <c r="H37" s="1"/>
      <c r="I37" s="3">
        <v>165</v>
      </c>
      <c r="J37">
        <v>1292.682</v>
      </c>
      <c r="K37">
        <v>919.53700000000003</v>
      </c>
      <c r="L37">
        <f>J37-K37</f>
        <v>373.14499999999998</v>
      </c>
      <c r="M37" s="1"/>
      <c r="N37" s="1"/>
      <c r="O37" s="3">
        <v>165</v>
      </c>
      <c r="P37">
        <v>1149.729</v>
      </c>
      <c r="Q37">
        <v>919.53700000000003</v>
      </c>
      <c r="R37">
        <f>P37-Q37</f>
        <v>230.19200000000001</v>
      </c>
      <c r="S37" s="1"/>
      <c r="T37" s="1"/>
      <c r="U37" s="3">
        <v>165</v>
      </c>
      <c r="V37">
        <v>1178.499</v>
      </c>
      <c r="W37">
        <v>913.87099999999998</v>
      </c>
      <c r="X37" s="18">
        <f t="shared" si="0"/>
        <v>264.62800000000004</v>
      </c>
      <c r="Z37" s="21"/>
      <c r="AA37">
        <v>1306.68</v>
      </c>
      <c r="AB37" s="18">
        <f t="shared" si="1"/>
        <v>392.80900000000008</v>
      </c>
      <c r="AC37" s="21"/>
      <c r="AD37" s="21"/>
      <c r="AE37" s="3">
        <v>165</v>
      </c>
      <c r="AF37">
        <v>1249.2719999999999</v>
      </c>
      <c r="AG37">
        <v>903.45100000000002</v>
      </c>
      <c r="AH37" s="18">
        <f t="shared" si="2"/>
        <v>345.82099999999991</v>
      </c>
      <c r="AJ37" s="21"/>
      <c r="AK37">
        <v>1734.4860000000001</v>
      </c>
      <c r="AL37" s="18">
        <f t="shared" si="3"/>
        <v>831.03500000000008</v>
      </c>
      <c r="AM37" s="21"/>
      <c r="AN37" s="21"/>
      <c r="AO37">
        <v>1288.7650000000001</v>
      </c>
      <c r="AP37" s="18">
        <f t="shared" si="4"/>
        <v>385.31400000000008</v>
      </c>
      <c r="AQ37" s="21"/>
      <c r="AR37" s="21"/>
      <c r="AS37">
        <v>1228.3219999999999</v>
      </c>
      <c r="AT37" s="18">
        <f t="shared" si="5"/>
        <v>324.87099999999987</v>
      </c>
      <c r="AU37" s="21"/>
      <c r="AV37" s="21"/>
      <c r="AW37">
        <v>1594.779</v>
      </c>
      <c r="AX37" s="18">
        <f t="shared" si="6"/>
        <v>691.32799999999997</v>
      </c>
      <c r="AY37" s="21"/>
      <c r="AZ37" s="21"/>
    </row>
    <row r="38" spans="1:52" x14ac:dyDescent="0.25">
      <c r="A38" s="11"/>
      <c r="B38" s="1">
        <v>33</v>
      </c>
      <c r="C38" s="3">
        <v>170</v>
      </c>
      <c r="D38">
        <v>1361.252</v>
      </c>
      <c r="E38">
        <v>910.75699999999995</v>
      </c>
      <c r="F38">
        <f>D38-E38</f>
        <v>450.495</v>
      </c>
      <c r="G38" t="s">
        <v>241</v>
      </c>
      <c r="H38" s="1"/>
      <c r="I38" s="3">
        <v>170</v>
      </c>
      <c r="J38">
        <v>1261.6880000000001</v>
      </c>
      <c r="K38">
        <v>910.75699999999995</v>
      </c>
      <c r="L38">
        <f>J38-K38</f>
        <v>350.93100000000015</v>
      </c>
      <c r="M38" s="1"/>
      <c r="N38" s="1"/>
      <c r="O38" s="3">
        <v>170</v>
      </c>
      <c r="P38">
        <v>1141.0319999999999</v>
      </c>
      <c r="Q38">
        <v>910.75699999999995</v>
      </c>
      <c r="R38">
        <f>P38-Q38</f>
        <v>230.27499999999998</v>
      </c>
      <c r="S38" s="1"/>
      <c r="T38" s="1"/>
      <c r="U38" s="3">
        <v>170</v>
      </c>
      <c r="V38">
        <v>1166.6210000000001</v>
      </c>
      <c r="W38">
        <v>903.94299999999998</v>
      </c>
      <c r="X38" s="18">
        <f t="shared" si="0"/>
        <v>262.67800000000011</v>
      </c>
      <c r="Z38" s="21"/>
      <c r="AA38">
        <v>1289.913</v>
      </c>
      <c r="AB38" s="18">
        <f t="shared" si="1"/>
        <v>385.97</v>
      </c>
      <c r="AC38" s="21"/>
      <c r="AD38" s="21"/>
      <c r="AE38" s="3">
        <v>170</v>
      </c>
      <c r="AF38">
        <v>1231.6690000000001</v>
      </c>
      <c r="AG38">
        <v>897.55899999999997</v>
      </c>
      <c r="AH38" s="18">
        <f t="shared" si="2"/>
        <v>334.11000000000013</v>
      </c>
      <c r="AJ38" s="21"/>
      <c r="AK38">
        <v>1687.991</v>
      </c>
      <c r="AL38" s="18">
        <f t="shared" si="3"/>
        <v>790.43200000000002</v>
      </c>
      <c r="AM38" s="21"/>
      <c r="AN38" s="21"/>
      <c r="AO38">
        <v>1300.3409999999999</v>
      </c>
      <c r="AP38" s="18">
        <f t="shared" si="4"/>
        <v>402.78199999999993</v>
      </c>
      <c r="AQ38" s="21"/>
      <c r="AR38" s="21"/>
      <c r="AS38">
        <v>1206.731</v>
      </c>
      <c r="AT38" s="18">
        <f t="shared" si="5"/>
        <v>309.17200000000003</v>
      </c>
      <c r="AU38" s="21"/>
      <c r="AV38" s="21"/>
      <c r="AW38">
        <v>1555.672</v>
      </c>
      <c r="AX38" s="18">
        <f t="shared" si="6"/>
        <v>658.11300000000006</v>
      </c>
      <c r="AY38" s="21"/>
      <c r="AZ38" s="21"/>
    </row>
    <row r="39" spans="1:52" x14ac:dyDescent="0.25">
      <c r="A39" s="11"/>
      <c r="B39" s="1">
        <v>34</v>
      </c>
      <c r="C39" s="3">
        <v>175</v>
      </c>
      <c r="D39">
        <v>1382.623</v>
      </c>
      <c r="E39">
        <v>917.23599999999999</v>
      </c>
      <c r="F39">
        <f>D39-E39</f>
        <v>465.38700000000006</v>
      </c>
      <c r="H39" s="1"/>
      <c r="I39" s="3">
        <v>175</v>
      </c>
      <c r="J39">
        <v>1277.769</v>
      </c>
      <c r="K39">
        <v>917.23599999999999</v>
      </c>
      <c r="L39">
        <f>J39-K39</f>
        <v>360.53300000000002</v>
      </c>
      <c r="M39" s="1"/>
      <c r="N39" s="1"/>
      <c r="O39" s="3">
        <v>175</v>
      </c>
      <c r="P39">
        <v>1155.9780000000001</v>
      </c>
      <c r="Q39">
        <v>917.23599999999999</v>
      </c>
      <c r="R39">
        <f>P39-Q39</f>
        <v>238.74200000000008</v>
      </c>
      <c r="S39" s="1"/>
      <c r="T39" s="1"/>
      <c r="U39" s="3">
        <v>175</v>
      </c>
      <c r="V39">
        <v>1183.7550000000001</v>
      </c>
      <c r="W39">
        <v>913.15899999999999</v>
      </c>
      <c r="X39" s="18">
        <f t="shared" si="0"/>
        <v>270.59600000000012</v>
      </c>
      <c r="Z39" s="21"/>
      <c r="AA39">
        <v>1328.971</v>
      </c>
      <c r="AB39" s="18">
        <f t="shared" si="1"/>
        <v>415.81200000000001</v>
      </c>
      <c r="AC39" s="21"/>
      <c r="AD39" s="21"/>
      <c r="AE39" s="3">
        <v>175</v>
      </c>
      <c r="AF39">
        <v>1230.74</v>
      </c>
      <c r="AG39">
        <v>901.01099999999997</v>
      </c>
      <c r="AH39" s="18">
        <f t="shared" si="2"/>
        <v>329.72900000000004</v>
      </c>
      <c r="AJ39" s="21"/>
      <c r="AK39">
        <v>1718.9480000000001</v>
      </c>
      <c r="AL39" s="18">
        <f t="shared" si="3"/>
        <v>817.93700000000013</v>
      </c>
      <c r="AM39" s="21"/>
      <c r="AN39" s="21"/>
      <c r="AO39">
        <v>1314.1179999999999</v>
      </c>
      <c r="AP39" s="18">
        <f t="shared" si="4"/>
        <v>413.10699999999997</v>
      </c>
      <c r="AQ39" s="21"/>
      <c r="AR39" s="21"/>
      <c r="AS39">
        <v>1210.8800000000001</v>
      </c>
      <c r="AT39" s="18">
        <f t="shared" si="5"/>
        <v>309.86900000000014</v>
      </c>
      <c r="AU39" s="21"/>
      <c r="AV39" s="21"/>
      <c r="AW39">
        <v>1555.83</v>
      </c>
      <c r="AX39" s="18">
        <f t="shared" si="6"/>
        <v>654.81899999999996</v>
      </c>
      <c r="AY39" s="21"/>
      <c r="AZ39" s="21"/>
    </row>
    <row r="40" spans="1:52" x14ac:dyDescent="0.25">
      <c r="A40" s="11"/>
      <c r="B40" s="1">
        <v>35</v>
      </c>
      <c r="C40" s="3">
        <v>180</v>
      </c>
      <c r="D40">
        <v>1394.0309999999999</v>
      </c>
      <c r="E40">
        <v>922.06700000000001</v>
      </c>
      <c r="F40">
        <f>D40-E40</f>
        <v>471.96399999999994</v>
      </c>
      <c r="H40" s="1"/>
      <c r="I40" s="3">
        <v>180</v>
      </c>
      <c r="J40">
        <v>1285.491</v>
      </c>
      <c r="K40">
        <v>922.06700000000001</v>
      </c>
      <c r="L40">
        <f>J40-K40</f>
        <v>363.42399999999998</v>
      </c>
      <c r="M40" s="1"/>
      <c r="N40" s="1"/>
      <c r="O40" s="3">
        <v>180</v>
      </c>
      <c r="P40">
        <v>1172.4639999999999</v>
      </c>
      <c r="Q40">
        <v>922.06700000000001</v>
      </c>
      <c r="R40">
        <f>P40-Q40</f>
        <v>250.39699999999993</v>
      </c>
      <c r="S40" s="1"/>
      <c r="T40" s="1"/>
      <c r="U40" s="3">
        <v>180</v>
      </c>
      <c r="V40">
        <v>1192.433</v>
      </c>
      <c r="W40">
        <v>917.05700000000002</v>
      </c>
      <c r="X40" s="18">
        <f t="shared" si="0"/>
        <v>275.37599999999998</v>
      </c>
      <c r="Z40" s="21"/>
      <c r="AA40">
        <v>1342.5119999999999</v>
      </c>
      <c r="AB40" s="18">
        <f t="shared" si="1"/>
        <v>425.45499999999993</v>
      </c>
      <c r="AC40" s="21"/>
      <c r="AD40" s="21"/>
      <c r="AE40" s="3">
        <v>180</v>
      </c>
      <c r="AF40">
        <v>1223.2550000000001</v>
      </c>
      <c r="AG40">
        <v>904.69399999999996</v>
      </c>
      <c r="AH40" s="18">
        <f t="shared" si="2"/>
        <v>318.56100000000015</v>
      </c>
      <c r="AJ40" s="21"/>
      <c r="AK40">
        <v>1726.3240000000001</v>
      </c>
      <c r="AL40" s="18">
        <f t="shared" si="3"/>
        <v>821.63000000000011</v>
      </c>
      <c r="AM40" s="21"/>
      <c r="AN40" s="21"/>
      <c r="AO40">
        <v>1311.883</v>
      </c>
      <c r="AP40" s="18">
        <f t="shared" si="4"/>
        <v>407.18900000000008</v>
      </c>
      <c r="AQ40" s="21"/>
      <c r="AR40" s="21"/>
      <c r="AS40">
        <v>1215.769</v>
      </c>
      <c r="AT40" s="18">
        <f t="shared" si="5"/>
        <v>311.07500000000005</v>
      </c>
      <c r="AU40" s="21"/>
      <c r="AV40" s="21"/>
      <c r="AW40">
        <v>1582.4949999999999</v>
      </c>
      <c r="AX40" s="18">
        <f t="shared" si="6"/>
        <v>677.80099999999993</v>
      </c>
      <c r="AY40" s="21"/>
      <c r="AZ40" s="21"/>
    </row>
    <row r="41" spans="1:52" x14ac:dyDescent="0.25">
      <c r="A41" s="11"/>
      <c r="B41" s="1">
        <v>36</v>
      </c>
      <c r="C41" s="3">
        <v>185</v>
      </c>
      <c r="D41">
        <v>1380.4269999999999</v>
      </c>
      <c r="E41">
        <v>919.60699999999997</v>
      </c>
      <c r="F41">
        <f>D41-E41</f>
        <v>460.81999999999994</v>
      </c>
      <c r="H41" s="1"/>
      <c r="I41" s="3">
        <v>185</v>
      </c>
      <c r="J41">
        <v>1295.615</v>
      </c>
      <c r="K41">
        <v>919.60699999999997</v>
      </c>
      <c r="L41">
        <f>J41-K41</f>
        <v>376.00800000000004</v>
      </c>
      <c r="M41" s="1"/>
      <c r="N41" s="1"/>
      <c r="O41" s="3">
        <v>185</v>
      </c>
      <c r="P41">
        <v>1169.1130000000001</v>
      </c>
      <c r="Q41">
        <v>919.60699999999997</v>
      </c>
      <c r="R41">
        <f>P41-Q41</f>
        <v>249.50600000000009</v>
      </c>
      <c r="S41" s="1"/>
      <c r="T41" s="1"/>
      <c r="U41" s="3">
        <v>185</v>
      </c>
      <c r="V41">
        <v>1189.963</v>
      </c>
      <c r="W41">
        <v>913.11800000000005</v>
      </c>
      <c r="X41" s="18">
        <f t="shared" si="0"/>
        <v>276.84499999999991</v>
      </c>
      <c r="Z41" s="21"/>
      <c r="AA41">
        <v>1336.837</v>
      </c>
      <c r="AB41" s="18">
        <f t="shared" si="1"/>
        <v>423.71899999999994</v>
      </c>
      <c r="AC41" s="21"/>
      <c r="AD41" s="21"/>
      <c r="AE41" s="3">
        <v>185</v>
      </c>
      <c r="AF41">
        <v>1211.0160000000001</v>
      </c>
      <c r="AG41">
        <v>904.37400000000002</v>
      </c>
      <c r="AH41" s="18">
        <f t="shared" si="2"/>
        <v>306.64200000000005</v>
      </c>
      <c r="AJ41" s="21"/>
      <c r="AK41">
        <v>1688.5170000000001</v>
      </c>
      <c r="AL41" s="18">
        <f t="shared" si="3"/>
        <v>784.14300000000003</v>
      </c>
      <c r="AM41" s="21"/>
      <c r="AN41" s="21"/>
      <c r="AO41">
        <v>1305.5160000000001</v>
      </c>
      <c r="AP41" s="18">
        <f t="shared" si="4"/>
        <v>401.14200000000005</v>
      </c>
      <c r="AQ41" s="21"/>
      <c r="AR41" s="21"/>
      <c r="AS41">
        <v>1214.374</v>
      </c>
      <c r="AT41" s="18">
        <f t="shared" si="5"/>
        <v>310</v>
      </c>
      <c r="AU41" s="21"/>
      <c r="AV41" s="21"/>
      <c r="AW41">
        <v>1567.953</v>
      </c>
      <c r="AX41" s="18">
        <f t="shared" si="6"/>
        <v>663.57899999999995</v>
      </c>
      <c r="AY41" s="21"/>
      <c r="AZ41" s="21"/>
    </row>
    <row r="42" spans="1:52" x14ac:dyDescent="0.25">
      <c r="A42" s="11"/>
      <c r="B42" s="1">
        <v>37</v>
      </c>
      <c r="C42" s="3">
        <v>190</v>
      </c>
      <c r="D42">
        <v>1368.7550000000001</v>
      </c>
      <c r="E42">
        <v>923.33799999999997</v>
      </c>
      <c r="F42">
        <f>D42-E42</f>
        <v>445.41700000000014</v>
      </c>
      <c r="H42" s="1"/>
      <c r="I42" s="3">
        <v>190</v>
      </c>
      <c r="J42">
        <v>1303.5740000000001</v>
      </c>
      <c r="K42">
        <v>923.33799999999997</v>
      </c>
      <c r="L42">
        <f>J42-K42</f>
        <v>380.2360000000001</v>
      </c>
      <c r="M42" s="1"/>
      <c r="N42" s="1"/>
      <c r="O42" s="3">
        <v>190</v>
      </c>
      <c r="P42">
        <v>1186.0840000000001</v>
      </c>
      <c r="Q42">
        <v>923.33799999999997</v>
      </c>
      <c r="R42">
        <f>P42-Q42</f>
        <v>262.74600000000009</v>
      </c>
      <c r="S42" s="1"/>
      <c r="T42" s="1"/>
      <c r="U42" s="3">
        <v>190</v>
      </c>
      <c r="V42">
        <v>1195.364</v>
      </c>
      <c r="W42">
        <v>917.99599999999998</v>
      </c>
      <c r="X42" s="18">
        <f t="shared" si="0"/>
        <v>277.36800000000005</v>
      </c>
      <c r="Y42" t="s">
        <v>303</v>
      </c>
      <c r="Z42" s="21"/>
      <c r="AA42">
        <v>1341.2070000000001</v>
      </c>
      <c r="AB42" s="18">
        <f t="shared" si="1"/>
        <v>423.21100000000013</v>
      </c>
      <c r="AC42" s="21"/>
      <c r="AD42" s="21"/>
      <c r="AE42" s="3">
        <v>190</v>
      </c>
      <c r="AF42">
        <v>1207.1590000000001</v>
      </c>
      <c r="AG42">
        <v>908.39200000000005</v>
      </c>
      <c r="AH42" s="18">
        <f t="shared" si="2"/>
        <v>298.76700000000005</v>
      </c>
      <c r="AJ42" s="21"/>
      <c r="AK42">
        <v>1715.297</v>
      </c>
      <c r="AL42" s="18">
        <f t="shared" si="3"/>
        <v>806.90499999999997</v>
      </c>
      <c r="AM42" s="21"/>
      <c r="AN42" s="21"/>
      <c r="AO42">
        <v>1316.701</v>
      </c>
      <c r="AP42" s="18">
        <f t="shared" si="4"/>
        <v>408.30899999999997</v>
      </c>
      <c r="AQ42" s="21"/>
      <c r="AR42" s="21"/>
      <c r="AS42">
        <v>1214.075</v>
      </c>
      <c r="AT42" s="18">
        <f t="shared" si="5"/>
        <v>305.68299999999999</v>
      </c>
      <c r="AU42" s="21"/>
      <c r="AV42" s="21"/>
      <c r="AW42">
        <v>1597.0260000000001</v>
      </c>
      <c r="AX42" s="18">
        <f t="shared" si="6"/>
        <v>688.63400000000001</v>
      </c>
      <c r="AY42" s="21"/>
      <c r="AZ42" s="21"/>
    </row>
    <row r="43" spans="1:52" x14ac:dyDescent="0.25">
      <c r="A43" s="11"/>
      <c r="B43" s="1">
        <v>38</v>
      </c>
      <c r="C43" s="3">
        <v>195</v>
      </c>
      <c r="D43">
        <v>1352.5</v>
      </c>
      <c r="E43">
        <v>918.65099999999995</v>
      </c>
      <c r="F43">
        <f>D43-E43</f>
        <v>433.84900000000005</v>
      </c>
      <c r="H43" s="1"/>
      <c r="I43" s="3">
        <v>195</v>
      </c>
      <c r="J43">
        <v>1315.104</v>
      </c>
      <c r="K43">
        <v>918.65099999999995</v>
      </c>
      <c r="L43">
        <f>J43-K43</f>
        <v>396.45300000000009</v>
      </c>
      <c r="M43" s="1"/>
      <c r="N43" s="1"/>
      <c r="O43" s="3">
        <v>195</v>
      </c>
      <c r="P43">
        <v>1185.6210000000001</v>
      </c>
      <c r="Q43">
        <v>918.65099999999995</v>
      </c>
      <c r="R43">
        <f>P43-Q43</f>
        <v>266.97000000000014</v>
      </c>
      <c r="S43" s="1"/>
      <c r="T43" s="1"/>
      <c r="U43" s="3">
        <v>195</v>
      </c>
      <c r="V43">
        <v>1183.597</v>
      </c>
      <c r="W43">
        <v>912.50900000000001</v>
      </c>
      <c r="X43" s="18">
        <f t="shared" si="0"/>
        <v>271.08799999999997</v>
      </c>
      <c r="Y43" s="51"/>
      <c r="Z43" s="1"/>
      <c r="AA43">
        <v>1351.2170000000001</v>
      </c>
      <c r="AB43" s="18">
        <f t="shared" si="1"/>
        <v>438.70800000000008</v>
      </c>
      <c r="AC43" s="1"/>
      <c r="AD43" s="1"/>
      <c r="AE43" s="3">
        <v>195</v>
      </c>
      <c r="AF43">
        <v>1178.519</v>
      </c>
      <c r="AG43">
        <v>899.3</v>
      </c>
      <c r="AH43" s="18">
        <f t="shared" si="2"/>
        <v>279.21900000000005</v>
      </c>
      <c r="AI43" s="51"/>
      <c r="AJ43" s="1"/>
      <c r="AK43">
        <v>1683.4649999999999</v>
      </c>
      <c r="AL43" s="18">
        <f t="shared" si="3"/>
        <v>784.16499999999996</v>
      </c>
      <c r="AM43" s="1"/>
      <c r="AN43" s="1"/>
      <c r="AO43">
        <v>1297.693</v>
      </c>
      <c r="AP43" s="18">
        <f t="shared" si="4"/>
        <v>398.39300000000003</v>
      </c>
      <c r="AQ43" s="1"/>
      <c r="AR43" s="1"/>
      <c r="AS43">
        <v>1195.732</v>
      </c>
      <c r="AT43" s="18">
        <f t="shared" si="5"/>
        <v>296.43200000000002</v>
      </c>
      <c r="AU43" s="1"/>
      <c r="AV43" s="1"/>
      <c r="AW43">
        <v>1586.71</v>
      </c>
      <c r="AX43" s="18">
        <f t="shared" si="6"/>
        <v>687.41000000000008</v>
      </c>
      <c r="AY43" s="1"/>
      <c r="AZ43" s="1"/>
    </row>
    <row r="44" spans="1:52" x14ac:dyDescent="0.25">
      <c r="A44" s="11"/>
      <c r="B44" s="1">
        <v>39</v>
      </c>
      <c r="C44" s="3">
        <v>200</v>
      </c>
      <c r="D44">
        <v>1336.107</v>
      </c>
      <c r="E44">
        <v>911.69799999999998</v>
      </c>
      <c r="F44">
        <f>D44-E44</f>
        <v>424.40899999999999</v>
      </c>
      <c r="H44" s="1"/>
      <c r="I44" s="3">
        <v>200</v>
      </c>
      <c r="J44">
        <v>1313.8489999999999</v>
      </c>
      <c r="K44">
        <v>911.69799999999998</v>
      </c>
      <c r="L44">
        <f>J44-K44</f>
        <v>402.15099999999995</v>
      </c>
      <c r="M44" s="1"/>
      <c r="N44" s="1"/>
      <c r="O44" s="3">
        <v>200</v>
      </c>
      <c r="P44">
        <v>1191.3579999999999</v>
      </c>
      <c r="Q44">
        <v>911.69799999999998</v>
      </c>
      <c r="R44">
        <f>P44-Q44</f>
        <v>279.65999999999997</v>
      </c>
      <c r="S44" s="1"/>
      <c r="T44" s="1"/>
      <c r="U44" s="3">
        <v>200</v>
      </c>
      <c r="V44">
        <v>1175.462</v>
      </c>
      <c r="W44">
        <v>909.23</v>
      </c>
      <c r="X44" s="18">
        <f t="shared" si="0"/>
        <v>266.23199999999997</v>
      </c>
      <c r="Y44" s="51"/>
      <c r="Z44" s="1"/>
      <c r="AA44">
        <v>1314.8109999999999</v>
      </c>
      <c r="AB44" s="18">
        <f t="shared" si="1"/>
        <v>405.5809999999999</v>
      </c>
      <c r="AC44" s="1"/>
      <c r="AD44" s="1"/>
      <c r="AE44" s="3">
        <v>200</v>
      </c>
      <c r="AF44">
        <v>1170.82</v>
      </c>
      <c r="AG44">
        <v>899.02499999999998</v>
      </c>
      <c r="AH44" s="18">
        <f t="shared" si="2"/>
        <v>271.79499999999996</v>
      </c>
      <c r="AI44" s="51"/>
      <c r="AJ44" s="1"/>
      <c r="AK44">
        <v>1680.518</v>
      </c>
      <c r="AL44" s="18">
        <f t="shared" si="3"/>
        <v>781.49300000000005</v>
      </c>
      <c r="AM44" s="1"/>
      <c r="AN44" s="1"/>
      <c r="AO44">
        <v>1290.78</v>
      </c>
      <c r="AP44" s="18">
        <f t="shared" si="4"/>
        <v>391.755</v>
      </c>
      <c r="AQ44" s="1"/>
      <c r="AR44" s="1"/>
      <c r="AS44">
        <v>1194.4780000000001</v>
      </c>
      <c r="AT44" s="18">
        <f t="shared" si="5"/>
        <v>295.45300000000009</v>
      </c>
      <c r="AU44" s="1"/>
      <c r="AV44" s="1"/>
      <c r="AW44">
        <v>1586.4559999999999</v>
      </c>
      <c r="AX44" s="18">
        <f t="shared" si="6"/>
        <v>687.43099999999993</v>
      </c>
      <c r="AY44" s="1"/>
      <c r="AZ44" s="1"/>
    </row>
    <row r="45" spans="1:52" x14ac:dyDescent="0.25">
      <c r="A45" s="11"/>
      <c r="B45" s="1">
        <v>40</v>
      </c>
      <c r="C45" s="3">
        <v>205</v>
      </c>
      <c r="D45">
        <v>1350.6990000000001</v>
      </c>
      <c r="E45">
        <v>913.33299999999997</v>
      </c>
      <c r="F45">
        <f>D45-E45</f>
        <v>437.3660000000001</v>
      </c>
      <c r="I45" s="3">
        <v>205</v>
      </c>
      <c r="J45">
        <v>1324.7439999999999</v>
      </c>
      <c r="K45">
        <v>913.33299999999997</v>
      </c>
      <c r="L45">
        <f>J45-K45</f>
        <v>411.41099999999994</v>
      </c>
      <c r="O45" s="3">
        <v>205</v>
      </c>
      <c r="P45">
        <v>1208.741</v>
      </c>
      <c r="Q45">
        <v>913.33299999999997</v>
      </c>
      <c r="R45">
        <f>P45-Q45</f>
        <v>295.40800000000002</v>
      </c>
      <c r="U45" s="3">
        <v>205</v>
      </c>
      <c r="V45">
        <v>1180.5039999999999</v>
      </c>
      <c r="W45">
        <v>908.07500000000005</v>
      </c>
      <c r="X45" s="18">
        <f t="shared" si="0"/>
        <v>272.42899999999986</v>
      </c>
      <c r="Y45" s="51"/>
      <c r="AA45">
        <v>1313.579</v>
      </c>
      <c r="AB45" s="18">
        <f t="shared" si="1"/>
        <v>405.50399999999991</v>
      </c>
      <c r="AE45" s="3">
        <v>205</v>
      </c>
      <c r="AF45">
        <v>1169.317</v>
      </c>
      <c r="AG45">
        <v>895.79300000000001</v>
      </c>
      <c r="AH45" s="18">
        <f t="shared" si="2"/>
        <v>273.524</v>
      </c>
      <c r="AI45" s="51"/>
      <c r="AK45">
        <v>1648.2650000000001</v>
      </c>
      <c r="AL45" s="18">
        <f t="shared" si="3"/>
        <v>752.47200000000009</v>
      </c>
      <c r="AO45">
        <v>1296.3399999999999</v>
      </c>
      <c r="AP45" s="18">
        <f t="shared" si="4"/>
        <v>400.54699999999991</v>
      </c>
      <c r="AS45">
        <v>1192.3900000000001</v>
      </c>
      <c r="AT45" s="18">
        <f t="shared" si="5"/>
        <v>296.59700000000009</v>
      </c>
      <c r="AW45">
        <v>1593.4570000000001</v>
      </c>
      <c r="AX45" s="18">
        <f t="shared" si="6"/>
        <v>697.6640000000001</v>
      </c>
    </row>
    <row r="46" spans="1:52" x14ac:dyDescent="0.25">
      <c r="A46" s="11"/>
      <c r="B46" s="1">
        <v>41</v>
      </c>
      <c r="C46" s="3">
        <v>210</v>
      </c>
      <c r="D46">
        <v>1361.36</v>
      </c>
      <c r="E46">
        <v>915.46500000000003</v>
      </c>
      <c r="F46">
        <f>D46-E46</f>
        <v>445.89499999999987</v>
      </c>
      <c r="I46" s="3">
        <v>210</v>
      </c>
      <c r="J46">
        <v>1339.9770000000001</v>
      </c>
      <c r="K46">
        <v>915.46500000000003</v>
      </c>
      <c r="L46">
        <f>J46-K46</f>
        <v>424.51200000000006</v>
      </c>
      <c r="O46" s="3">
        <v>210</v>
      </c>
      <c r="P46">
        <v>1220.768</v>
      </c>
      <c r="Q46">
        <v>915.46500000000003</v>
      </c>
      <c r="R46">
        <f>P46-Q46</f>
        <v>305.303</v>
      </c>
      <c r="U46" s="3">
        <v>210</v>
      </c>
      <c r="V46">
        <v>1207.79</v>
      </c>
      <c r="W46">
        <v>911.37</v>
      </c>
      <c r="X46" s="18">
        <f t="shared" si="0"/>
        <v>296.41999999999996</v>
      </c>
      <c r="Y46" s="51"/>
      <c r="AA46">
        <v>1307.7550000000001</v>
      </c>
      <c r="AB46" s="18">
        <f t="shared" si="1"/>
        <v>396.3850000000001</v>
      </c>
      <c r="AE46" s="3">
        <v>210</v>
      </c>
      <c r="AF46">
        <v>1161.249</v>
      </c>
      <c r="AG46">
        <v>897.80200000000002</v>
      </c>
      <c r="AH46" s="18">
        <f t="shared" si="2"/>
        <v>263.447</v>
      </c>
      <c r="AI46" s="51"/>
      <c r="AK46">
        <v>1643.194</v>
      </c>
      <c r="AL46" s="18">
        <f t="shared" si="3"/>
        <v>745.39199999999994</v>
      </c>
      <c r="AO46">
        <v>1302.4490000000001</v>
      </c>
      <c r="AP46" s="18">
        <f t="shared" si="4"/>
        <v>404.64700000000005</v>
      </c>
      <c r="AS46">
        <v>1184.912</v>
      </c>
      <c r="AT46" s="18">
        <f t="shared" si="5"/>
        <v>287.11</v>
      </c>
      <c r="AU46" t="s">
        <v>310</v>
      </c>
      <c r="AW46">
        <v>1579.5250000000001</v>
      </c>
      <c r="AX46" s="18">
        <f t="shared" si="6"/>
        <v>681.72300000000007</v>
      </c>
    </row>
    <row r="47" spans="1:52" x14ac:dyDescent="0.25">
      <c r="A47" s="11"/>
      <c r="B47" s="1">
        <v>42</v>
      </c>
      <c r="C47" s="3">
        <v>215</v>
      </c>
      <c r="D47">
        <v>1395.0340000000001</v>
      </c>
      <c r="E47">
        <v>918.47</v>
      </c>
      <c r="F47">
        <f>D47-E47</f>
        <v>476.56400000000008</v>
      </c>
      <c r="I47" s="3">
        <v>215</v>
      </c>
      <c r="J47">
        <v>1359.289</v>
      </c>
      <c r="K47">
        <v>918.47</v>
      </c>
      <c r="L47">
        <f>J47-K47</f>
        <v>440.81899999999996</v>
      </c>
      <c r="O47" s="3">
        <v>215</v>
      </c>
      <c r="P47">
        <v>1238.5820000000001</v>
      </c>
      <c r="Q47">
        <v>918.47</v>
      </c>
      <c r="R47">
        <f>P47-Q47</f>
        <v>320.11200000000008</v>
      </c>
      <c r="U47" s="3">
        <v>215</v>
      </c>
      <c r="V47">
        <v>1220.4870000000001</v>
      </c>
      <c r="W47">
        <v>917.82799999999997</v>
      </c>
      <c r="X47" s="18">
        <f t="shared" si="0"/>
        <v>302.65900000000011</v>
      </c>
      <c r="Y47" s="51"/>
      <c r="AA47">
        <v>1320.7739999999999</v>
      </c>
      <c r="AB47" s="18">
        <f t="shared" si="1"/>
        <v>402.94599999999991</v>
      </c>
      <c r="AE47" s="3">
        <v>215</v>
      </c>
      <c r="AF47">
        <v>1173.5239999999999</v>
      </c>
      <c r="AG47">
        <v>904.322</v>
      </c>
      <c r="AH47" s="18">
        <f t="shared" si="2"/>
        <v>269.20199999999988</v>
      </c>
      <c r="AI47" s="51"/>
      <c r="AK47">
        <v>1650.8969999999999</v>
      </c>
      <c r="AL47" s="18">
        <f t="shared" si="3"/>
        <v>746.57499999999993</v>
      </c>
      <c r="AO47">
        <v>1305.7280000000001</v>
      </c>
      <c r="AP47" s="18">
        <f t="shared" si="4"/>
        <v>401.40600000000006</v>
      </c>
      <c r="AS47">
        <v>1196.7370000000001</v>
      </c>
      <c r="AT47" s="18">
        <f t="shared" si="5"/>
        <v>292.41500000000008</v>
      </c>
      <c r="AW47">
        <v>1595.107</v>
      </c>
      <c r="AX47" s="18">
        <f t="shared" si="6"/>
        <v>690.78499999999997</v>
      </c>
    </row>
    <row r="48" spans="1:52" x14ac:dyDescent="0.25">
      <c r="A48" s="11"/>
      <c r="B48" s="1">
        <v>43</v>
      </c>
      <c r="C48" s="3">
        <v>220</v>
      </c>
      <c r="D48">
        <v>1400.5519999999999</v>
      </c>
      <c r="E48">
        <v>921.48400000000004</v>
      </c>
      <c r="F48">
        <f>D48-E48</f>
        <v>479.06799999999987</v>
      </c>
      <c r="I48" s="3">
        <v>220</v>
      </c>
      <c r="J48">
        <v>1362.625</v>
      </c>
      <c r="K48">
        <v>921.48400000000004</v>
      </c>
      <c r="L48">
        <f>J48-K48</f>
        <v>441.14099999999996</v>
      </c>
      <c r="O48" s="3">
        <v>220</v>
      </c>
      <c r="P48">
        <v>1253.8579999999999</v>
      </c>
      <c r="Q48">
        <v>921.48400000000004</v>
      </c>
      <c r="R48">
        <f>P48-Q48</f>
        <v>332.37399999999991</v>
      </c>
      <c r="U48" s="3">
        <v>220</v>
      </c>
      <c r="V48">
        <v>1250.0409999999999</v>
      </c>
      <c r="W48">
        <v>922.95500000000004</v>
      </c>
      <c r="X48" s="18">
        <f t="shared" si="0"/>
        <v>327.0859999999999</v>
      </c>
      <c r="Y48" s="51"/>
      <c r="AA48">
        <v>1323.393</v>
      </c>
      <c r="AB48" s="18">
        <f t="shared" si="1"/>
        <v>400.43799999999999</v>
      </c>
      <c r="AE48" s="3">
        <v>220</v>
      </c>
      <c r="AF48">
        <v>1166.683</v>
      </c>
      <c r="AG48">
        <v>900.29300000000001</v>
      </c>
      <c r="AH48" s="18">
        <f t="shared" si="2"/>
        <v>266.39</v>
      </c>
      <c r="AI48" s="51"/>
      <c r="AK48">
        <v>1610.5920000000001</v>
      </c>
      <c r="AL48" s="18">
        <f t="shared" si="3"/>
        <v>710.29900000000009</v>
      </c>
      <c r="AO48">
        <v>1297.903</v>
      </c>
      <c r="AP48" s="18">
        <f t="shared" si="4"/>
        <v>397.61</v>
      </c>
      <c r="AQ48" t="s">
        <v>307</v>
      </c>
      <c r="AS48">
        <v>1189.5940000000001</v>
      </c>
      <c r="AT48" s="18">
        <f t="shared" si="5"/>
        <v>289.30100000000004</v>
      </c>
      <c r="AW48">
        <v>1594.3979999999999</v>
      </c>
      <c r="AX48" s="18">
        <f t="shared" si="6"/>
        <v>694.1049999999999</v>
      </c>
    </row>
    <row r="49" spans="1:50" x14ac:dyDescent="0.25">
      <c r="A49" s="11"/>
      <c r="B49" s="1">
        <v>44</v>
      </c>
      <c r="C49" s="3">
        <v>225</v>
      </c>
      <c r="D49">
        <v>1391.096</v>
      </c>
      <c r="E49">
        <v>925.51599999999996</v>
      </c>
      <c r="F49">
        <f>D49-E49</f>
        <v>465.58000000000004</v>
      </c>
      <c r="I49" s="3">
        <v>225</v>
      </c>
      <c r="J49">
        <v>1377.9</v>
      </c>
      <c r="K49">
        <v>925.51599999999996</v>
      </c>
      <c r="L49">
        <f>J49-K49</f>
        <v>452.38400000000013</v>
      </c>
      <c r="O49" s="3">
        <v>225</v>
      </c>
      <c r="P49">
        <v>1276.8910000000001</v>
      </c>
      <c r="Q49">
        <v>925.51599999999996</v>
      </c>
      <c r="R49">
        <f>P49-Q49</f>
        <v>351.37500000000011</v>
      </c>
      <c r="U49" s="3">
        <v>225</v>
      </c>
      <c r="V49">
        <v>1236.9280000000001</v>
      </c>
      <c r="W49">
        <v>919.68299999999999</v>
      </c>
      <c r="X49" s="18">
        <f t="shared" si="0"/>
        <v>317.24500000000012</v>
      </c>
      <c r="Y49" s="51"/>
      <c r="AA49">
        <v>1302.8130000000001</v>
      </c>
      <c r="AB49" s="18">
        <f t="shared" si="1"/>
        <v>383.13000000000011</v>
      </c>
      <c r="AE49" s="3">
        <v>225</v>
      </c>
      <c r="AF49">
        <v>1171.6880000000001</v>
      </c>
      <c r="AG49">
        <v>911.90300000000002</v>
      </c>
      <c r="AH49" s="18">
        <f t="shared" si="2"/>
        <v>259.78500000000008</v>
      </c>
      <c r="AI49" s="51"/>
      <c r="AK49">
        <v>1618.6379999999999</v>
      </c>
      <c r="AL49" s="18">
        <f t="shared" si="3"/>
        <v>706.7349999999999</v>
      </c>
      <c r="AO49">
        <v>1303.2339999999999</v>
      </c>
      <c r="AP49" s="18">
        <f t="shared" si="4"/>
        <v>391.3309999999999</v>
      </c>
      <c r="AS49">
        <v>1206.5350000000001</v>
      </c>
      <c r="AT49" s="18">
        <f t="shared" si="5"/>
        <v>294.63200000000006</v>
      </c>
      <c r="AW49">
        <v>1619.617</v>
      </c>
      <c r="AX49" s="18">
        <f t="shared" si="6"/>
        <v>707.71399999999994</v>
      </c>
    </row>
    <row r="50" spans="1:50" x14ac:dyDescent="0.25">
      <c r="A50" s="11"/>
      <c r="B50" s="1">
        <v>45</v>
      </c>
      <c r="C50" s="3">
        <v>230</v>
      </c>
      <c r="D50">
        <v>1382.8030000000001</v>
      </c>
      <c r="E50">
        <v>928.58799999999997</v>
      </c>
      <c r="F50">
        <f>D50-E50</f>
        <v>454.21500000000015</v>
      </c>
      <c r="I50" s="3">
        <v>230</v>
      </c>
      <c r="J50">
        <v>1415.9349999999999</v>
      </c>
      <c r="K50">
        <v>928.58799999999997</v>
      </c>
      <c r="L50">
        <f>J50-K50</f>
        <v>487.34699999999998</v>
      </c>
      <c r="O50" s="3">
        <v>230</v>
      </c>
      <c r="P50">
        <v>1290.1389999999999</v>
      </c>
      <c r="Q50">
        <v>928.58799999999997</v>
      </c>
      <c r="R50">
        <f>P50-Q50</f>
        <v>361.55099999999993</v>
      </c>
      <c r="U50" s="3">
        <v>230</v>
      </c>
      <c r="V50">
        <v>1248.9780000000001</v>
      </c>
      <c r="W50">
        <v>921.79200000000003</v>
      </c>
      <c r="X50" s="18">
        <f t="shared" si="0"/>
        <v>327.18600000000004</v>
      </c>
      <c r="Y50" s="51"/>
      <c r="AA50">
        <v>1308.338</v>
      </c>
      <c r="AB50" s="18">
        <f t="shared" si="1"/>
        <v>386.54599999999994</v>
      </c>
      <c r="AE50" s="3">
        <v>230</v>
      </c>
      <c r="AF50">
        <v>1164.7059999999999</v>
      </c>
      <c r="AG50">
        <v>906.93299999999999</v>
      </c>
      <c r="AH50" s="18">
        <f t="shared" si="2"/>
        <v>257.77299999999991</v>
      </c>
      <c r="AI50" s="51"/>
      <c r="AK50">
        <v>1600.673</v>
      </c>
      <c r="AL50" s="18">
        <f t="shared" si="3"/>
        <v>693.74</v>
      </c>
      <c r="AO50">
        <v>1306.6079999999999</v>
      </c>
      <c r="AP50" s="18">
        <f t="shared" si="4"/>
        <v>399.67499999999995</v>
      </c>
      <c r="AS50">
        <v>1207.181</v>
      </c>
      <c r="AT50" s="18">
        <f t="shared" si="5"/>
        <v>300.24800000000005</v>
      </c>
      <c r="AW50">
        <v>1583.0260000000001</v>
      </c>
      <c r="AX50" s="18">
        <f t="shared" si="6"/>
        <v>676.09300000000007</v>
      </c>
    </row>
    <row r="51" spans="1:50" x14ac:dyDescent="0.25">
      <c r="A51" s="11"/>
      <c r="B51" s="1">
        <v>46</v>
      </c>
      <c r="C51" s="3">
        <v>235</v>
      </c>
      <c r="D51">
        <v>1376.5250000000001</v>
      </c>
      <c r="E51">
        <v>919.27499999999998</v>
      </c>
      <c r="F51">
        <f>D51-E51</f>
        <v>457.25000000000011</v>
      </c>
      <c r="I51" s="3">
        <v>235</v>
      </c>
      <c r="J51">
        <v>1405.277</v>
      </c>
      <c r="K51">
        <v>919.27499999999998</v>
      </c>
      <c r="L51">
        <f>J51-K51</f>
        <v>486.00200000000007</v>
      </c>
      <c r="O51" s="3">
        <v>235</v>
      </c>
      <c r="P51">
        <v>1303.0250000000001</v>
      </c>
      <c r="Q51">
        <v>919.27499999999998</v>
      </c>
      <c r="R51">
        <f>P51-Q51</f>
        <v>383.75000000000011</v>
      </c>
      <c r="U51" s="3">
        <v>235</v>
      </c>
      <c r="V51">
        <v>1227.8209999999999</v>
      </c>
      <c r="W51">
        <v>914.65599999999995</v>
      </c>
      <c r="X51" s="18">
        <f t="shared" si="0"/>
        <v>313.16499999999996</v>
      </c>
      <c r="Y51" s="51"/>
      <c r="AA51">
        <v>1282.384</v>
      </c>
      <c r="AB51" s="18">
        <f t="shared" si="1"/>
        <v>367.72800000000007</v>
      </c>
      <c r="AC51" t="s">
        <v>12</v>
      </c>
      <c r="AE51" s="3">
        <v>235</v>
      </c>
      <c r="AF51">
        <v>1161.175</v>
      </c>
      <c r="AG51">
        <v>906.62599999999998</v>
      </c>
      <c r="AH51" s="18">
        <f t="shared" si="2"/>
        <v>254.54899999999998</v>
      </c>
      <c r="AI51" s="51"/>
      <c r="AK51">
        <v>1573.4970000000001</v>
      </c>
      <c r="AL51" s="18">
        <f t="shared" si="3"/>
        <v>666.87100000000009</v>
      </c>
      <c r="AO51">
        <v>1314.3420000000001</v>
      </c>
      <c r="AP51" s="18">
        <f t="shared" si="4"/>
        <v>407.71600000000012</v>
      </c>
      <c r="AS51">
        <v>1197.1220000000001</v>
      </c>
      <c r="AT51" s="18">
        <f t="shared" si="5"/>
        <v>290.49600000000009</v>
      </c>
      <c r="AW51">
        <v>1583.635</v>
      </c>
      <c r="AX51" s="18">
        <f t="shared" si="6"/>
        <v>677.00900000000001</v>
      </c>
    </row>
    <row r="52" spans="1:50" x14ac:dyDescent="0.25">
      <c r="A52" s="11"/>
      <c r="B52" s="1">
        <v>47</v>
      </c>
      <c r="C52" s="3">
        <v>240</v>
      </c>
      <c r="D52">
        <v>1367.653</v>
      </c>
      <c r="E52">
        <v>917.87099999999998</v>
      </c>
      <c r="F52">
        <f>D52-E52</f>
        <v>449.78200000000004</v>
      </c>
      <c r="I52" s="3">
        <v>240</v>
      </c>
      <c r="J52">
        <v>1433.963</v>
      </c>
      <c r="K52">
        <v>917.87099999999998</v>
      </c>
      <c r="L52">
        <f>J52-K52</f>
        <v>516.09199999999998</v>
      </c>
      <c r="O52" s="3">
        <v>240</v>
      </c>
      <c r="P52">
        <v>1321.279</v>
      </c>
      <c r="Q52">
        <v>917.87099999999998</v>
      </c>
      <c r="R52">
        <f>P52-Q52</f>
        <v>403.40800000000002</v>
      </c>
      <c r="U52" s="3">
        <v>240</v>
      </c>
      <c r="V52">
        <v>1219.8009999999999</v>
      </c>
      <c r="W52">
        <v>913.51099999999997</v>
      </c>
      <c r="X52" s="18">
        <f t="shared" si="0"/>
        <v>306.28999999999996</v>
      </c>
      <c r="AA52">
        <v>1285.1610000000001</v>
      </c>
      <c r="AB52" s="18">
        <f t="shared" si="1"/>
        <v>371.65000000000009</v>
      </c>
      <c r="AE52" s="3">
        <v>240</v>
      </c>
      <c r="AF52">
        <v>1153.1469999999999</v>
      </c>
      <c r="AG52">
        <v>903.35400000000004</v>
      </c>
      <c r="AH52" s="18">
        <f t="shared" si="2"/>
        <v>249.79299999999989</v>
      </c>
      <c r="AK52">
        <v>1551.211</v>
      </c>
      <c r="AL52" s="18">
        <f t="shared" si="3"/>
        <v>647.85699999999997</v>
      </c>
      <c r="AO52">
        <v>1316.8440000000001</v>
      </c>
      <c r="AP52" s="18">
        <f t="shared" si="4"/>
        <v>413.49</v>
      </c>
      <c r="AS52">
        <v>1194.8389999999999</v>
      </c>
      <c r="AT52" s="18">
        <f t="shared" si="5"/>
        <v>291.4849999999999</v>
      </c>
      <c r="AW52">
        <v>1569.1590000000001</v>
      </c>
      <c r="AX52" s="18">
        <f t="shared" si="6"/>
        <v>665.80500000000006</v>
      </c>
    </row>
    <row r="53" spans="1:50" x14ac:dyDescent="0.25">
      <c r="A53" s="11"/>
      <c r="B53" s="1">
        <v>48</v>
      </c>
      <c r="C53" s="3">
        <v>245</v>
      </c>
      <c r="D53">
        <v>1383.23</v>
      </c>
      <c r="E53">
        <v>928.98400000000004</v>
      </c>
      <c r="F53">
        <f>D53-E53</f>
        <v>454.24599999999998</v>
      </c>
      <c r="I53" s="3">
        <v>245</v>
      </c>
      <c r="J53">
        <v>1470.145</v>
      </c>
      <c r="K53">
        <v>928.98400000000004</v>
      </c>
      <c r="L53">
        <f>J53-K53</f>
        <v>541.16099999999994</v>
      </c>
      <c r="O53" s="3">
        <v>245</v>
      </c>
      <c r="P53">
        <v>1360.146</v>
      </c>
      <c r="Q53">
        <v>928.98400000000004</v>
      </c>
      <c r="R53">
        <f>P53-Q53</f>
        <v>431.16199999999992</v>
      </c>
      <c r="U53" s="3">
        <v>245</v>
      </c>
      <c r="V53">
        <v>1233.79</v>
      </c>
      <c r="W53">
        <v>922.61500000000001</v>
      </c>
      <c r="X53" s="18">
        <f t="shared" si="0"/>
        <v>311.17499999999995</v>
      </c>
      <c r="AA53">
        <v>1293.635</v>
      </c>
      <c r="AB53" s="18">
        <f t="shared" si="1"/>
        <v>371.02</v>
      </c>
      <c r="AE53" s="3">
        <v>245</v>
      </c>
      <c r="AF53">
        <v>1152.6010000000001</v>
      </c>
      <c r="AG53">
        <v>901.80200000000002</v>
      </c>
      <c r="AH53" s="18">
        <f t="shared" si="2"/>
        <v>250.79900000000009</v>
      </c>
      <c r="AK53">
        <v>1564.5119999999999</v>
      </c>
      <c r="AL53" s="18">
        <f t="shared" si="3"/>
        <v>662.70999999999992</v>
      </c>
      <c r="AM53" t="s">
        <v>12</v>
      </c>
      <c r="AO53">
        <v>1315.8230000000001</v>
      </c>
      <c r="AP53" s="18">
        <f t="shared" si="4"/>
        <v>414.02100000000007</v>
      </c>
      <c r="AS53">
        <v>1216.2360000000001</v>
      </c>
      <c r="AT53" s="18">
        <f t="shared" si="5"/>
        <v>314.43400000000008</v>
      </c>
      <c r="AW53">
        <v>1581.7829999999999</v>
      </c>
      <c r="AX53" s="18">
        <f t="shared" si="6"/>
        <v>679.98099999999988</v>
      </c>
    </row>
    <row r="54" spans="1:50" x14ac:dyDescent="0.25">
      <c r="A54" s="11"/>
      <c r="B54" s="1">
        <v>49</v>
      </c>
      <c r="C54" s="3">
        <v>250</v>
      </c>
      <c r="D54">
        <v>1360.579</v>
      </c>
      <c r="E54">
        <v>920.02700000000004</v>
      </c>
      <c r="F54">
        <f>D54-E54</f>
        <v>440.55199999999991</v>
      </c>
      <c r="I54" s="3">
        <v>250</v>
      </c>
      <c r="J54">
        <v>1462.729</v>
      </c>
      <c r="K54">
        <v>920.02700000000004</v>
      </c>
      <c r="L54">
        <f>J54-K54</f>
        <v>542.702</v>
      </c>
      <c r="O54" s="3">
        <v>250</v>
      </c>
      <c r="P54">
        <v>1357.338</v>
      </c>
      <c r="Q54">
        <v>920.02700000000004</v>
      </c>
      <c r="R54">
        <f>P54-Q54</f>
        <v>437.31099999999992</v>
      </c>
      <c r="U54" s="3">
        <v>250</v>
      </c>
      <c r="V54">
        <v>1224.673</v>
      </c>
      <c r="W54">
        <v>917.66</v>
      </c>
      <c r="X54" s="18">
        <f t="shared" si="0"/>
        <v>307.01300000000003</v>
      </c>
      <c r="AA54">
        <v>1284.9459999999999</v>
      </c>
      <c r="AB54" s="18">
        <f t="shared" si="1"/>
        <v>367.28599999999994</v>
      </c>
      <c r="AE54" s="3">
        <v>250</v>
      </c>
      <c r="AF54">
        <v>1154.498</v>
      </c>
      <c r="AG54">
        <v>905.327</v>
      </c>
      <c r="AH54" s="18">
        <f t="shared" si="2"/>
        <v>249.17100000000005</v>
      </c>
      <c r="AK54">
        <v>1557.7850000000001</v>
      </c>
      <c r="AL54" s="18">
        <f t="shared" si="3"/>
        <v>652.45800000000008</v>
      </c>
      <c r="AO54">
        <v>1332.7380000000001</v>
      </c>
      <c r="AP54" s="18">
        <f t="shared" si="4"/>
        <v>427.41100000000006</v>
      </c>
      <c r="AS54">
        <v>1244.1679999999999</v>
      </c>
      <c r="AT54" s="18">
        <f t="shared" si="5"/>
        <v>338.84099999999989</v>
      </c>
      <c r="AW54">
        <v>1582.3409999999999</v>
      </c>
      <c r="AX54" s="18">
        <f t="shared" si="6"/>
        <v>677.0139999999999</v>
      </c>
    </row>
    <row r="55" spans="1:50" x14ac:dyDescent="0.25">
      <c r="A55" s="11"/>
      <c r="B55" s="1">
        <v>50</v>
      </c>
      <c r="C55" s="3">
        <v>255</v>
      </c>
      <c r="D55">
        <v>1354.145</v>
      </c>
      <c r="E55">
        <v>919.221</v>
      </c>
      <c r="F55">
        <f>D55-E55</f>
        <v>434.92399999999998</v>
      </c>
      <c r="I55" s="3">
        <v>255</v>
      </c>
      <c r="J55">
        <v>1477.6079999999999</v>
      </c>
      <c r="K55">
        <v>919.221</v>
      </c>
      <c r="L55">
        <f>J55-K55</f>
        <v>558.38699999999994</v>
      </c>
      <c r="O55" s="3">
        <v>255</v>
      </c>
      <c r="P55">
        <v>1366.364</v>
      </c>
      <c r="Q55">
        <v>919.221</v>
      </c>
      <c r="R55">
        <f>P55-Q55</f>
        <v>447.14300000000003</v>
      </c>
      <c r="U55" s="3">
        <v>255</v>
      </c>
      <c r="V55">
        <v>1216.722</v>
      </c>
      <c r="W55">
        <v>909.17899999999997</v>
      </c>
      <c r="X55" s="18">
        <f t="shared" si="0"/>
        <v>307.54300000000001</v>
      </c>
      <c r="AA55">
        <v>1265.982</v>
      </c>
      <c r="AB55" s="18">
        <f t="shared" si="1"/>
        <v>356.803</v>
      </c>
      <c r="AE55" s="3">
        <v>255</v>
      </c>
      <c r="AF55">
        <v>1148.818</v>
      </c>
      <c r="AG55">
        <v>900.28300000000002</v>
      </c>
      <c r="AH55" s="18">
        <f t="shared" si="2"/>
        <v>248.53499999999997</v>
      </c>
      <c r="AK55">
        <v>1514.857</v>
      </c>
      <c r="AL55" s="18">
        <f t="shared" si="3"/>
        <v>614.57399999999996</v>
      </c>
      <c r="AO55">
        <v>1344.152</v>
      </c>
      <c r="AP55" s="18">
        <f t="shared" si="4"/>
        <v>443.86900000000003</v>
      </c>
      <c r="AS55">
        <v>1242.972</v>
      </c>
      <c r="AT55" s="18">
        <f t="shared" si="5"/>
        <v>342.68899999999996</v>
      </c>
      <c r="AW55">
        <v>1568.021</v>
      </c>
      <c r="AX55" s="18">
        <f t="shared" si="6"/>
        <v>667.73799999999994</v>
      </c>
    </row>
    <row r="56" spans="1:50" x14ac:dyDescent="0.25">
      <c r="A56" s="11"/>
      <c r="B56" s="1">
        <v>51</v>
      </c>
      <c r="C56" s="3">
        <v>260</v>
      </c>
      <c r="D56">
        <v>1353.451</v>
      </c>
      <c r="E56">
        <v>917.41600000000005</v>
      </c>
      <c r="F56">
        <f>D56-E56</f>
        <v>436.03499999999997</v>
      </c>
      <c r="I56" s="3">
        <v>260</v>
      </c>
      <c r="J56">
        <v>1471.7149999999999</v>
      </c>
      <c r="K56">
        <v>917.41600000000005</v>
      </c>
      <c r="L56">
        <f>J56-K56</f>
        <v>554.29899999999986</v>
      </c>
      <c r="O56" s="3">
        <v>260</v>
      </c>
      <c r="P56">
        <v>1385.0319999999999</v>
      </c>
      <c r="Q56">
        <v>917.41600000000005</v>
      </c>
      <c r="R56">
        <f>P56-Q56</f>
        <v>467.61599999999987</v>
      </c>
      <c r="U56" s="3">
        <v>260</v>
      </c>
      <c r="V56">
        <v>1235.21</v>
      </c>
      <c r="W56">
        <v>913.07299999999998</v>
      </c>
      <c r="X56" s="18">
        <f t="shared" si="0"/>
        <v>322.13700000000006</v>
      </c>
      <c r="AA56">
        <v>1273.7449999999999</v>
      </c>
      <c r="AB56" s="18">
        <f t="shared" si="1"/>
        <v>360.67199999999991</v>
      </c>
      <c r="AE56" s="3">
        <v>260</v>
      </c>
      <c r="AF56">
        <v>1147.7080000000001</v>
      </c>
      <c r="AG56">
        <v>900.69200000000001</v>
      </c>
      <c r="AH56" s="18">
        <f t="shared" si="2"/>
        <v>247.01600000000008</v>
      </c>
      <c r="AK56">
        <v>1525.249</v>
      </c>
      <c r="AL56" s="18">
        <f t="shared" si="3"/>
        <v>624.55700000000002</v>
      </c>
      <c r="AO56">
        <v>1368.739</v>
      </c>
      <c r="AP56" s="18">
        <f t="shared" si="4"/>
        <v>468.04700000000003</v>
      </c>
      <c r="AS56">
        <v>1270.2180000000001</v>
      </c>
      <c r="AT56" s="18">
        <f t="shared" si="5"/>
        <v>369.52600000000007</v>
      </c>
      <c r="AW56">
        <v>1556.7080000000001</v>
      </c>
      <c r="AX56" s="18">
        <f t="shared" si="6"/>
        <v>656.01600000000008</v>
      </c>
    </row>
    <row r="57" spans="1:50" x14ac:dyDescent="0.25">
      <c r="A57" s="11"/>
      <c r="B57" s="1">
        <v>52</v>
      </c>
      <c r="C57" s="3">
        <v>265</v>
      </c>
      <c r="D57">
        <v>1354.2909999999999</v>
      </c>
      <c r="E57">
        <v>914.80100000000004</v>
      </c>
      <c r="F57">
        <f>D57-E57</f>
        <v>439.4899999999999</v>
      </c>
      <c r="I57" s="3">
        <v>265</v>
      </c>
      <c r="J57">
        <v>1470.8810000000001</v>
      </c>
      <c r="K57">
        <v>914.80100000000004</v>
      </c>
      <c r="L57">
        <f>J57-K57</f>
        <v>556.08000000000004</v>
      </c>
      <c r="O57" s="3">
        <v>265</v>
      </c>
      <c r="P57">
        <v>1379.4870000000001</v>
      </c>
      <c r="Q57">
        <v>914.80100000000004</v>
      </c>
      <c r="R57">
        <f>P57-Q57</f>
        <v>464.68600000000004</v>
      </c>
      <c r="U57" s="3">
        <v>265</v>
      </c>
      <c r="V57">
        <v>1236.0630000000001</v>
      </c>
      <c r="W57">
        <v>911.93499999999995</v>
      </c>
      <c r="X57" s="18">
        <f t="shared" si="0"/>
        <v>324.12800000000016</v>
      </c>
      <c r="AA57">
        <v>1276.4570000000001</v>
      </c>
      <c r="AB57" s="18">
        <f t="shared" si="1"/>
        <v>364.52200000000016</v>
      </c>
      <c r="AE57" s="3">
        <v>265</v>
      </c>
      <c r="AF57">
        <v>1147.606</v>
      </c>
      <c r="AG57">
        <v>903.68799999999999</v>
      </c>
      <c r="AH57" s="18">
        <f t="shared" si="2"/>
        <v>243.91800000000001</v>
      </c>
      <c r="AK57">
        <v>1529.164</v>
      </c>
      <c r="AL57" s="18">
        <f t="shared" si="3"/>
        <v>625.476</v>
      </c>
      <c r="AO57">
        <v>1441.0409999999999</v>
      </c>
      <c r="AP57" s="18">
        <f t="shared" si="4"/>
        <v>537.35299999999995</v>
      </c>
      <c r="AS57">
        <v>1306.8720000000001</v>
      </c>
      <c r="AT57" s="18">
        <f t="shared" si="5"/>
        <v>403.18400000000008</v>
      </c>
      <c r="AW57">
        <v>1555.5550000000001</v>
      </c>
      <c r="AX57" s="18">
        <f t="shared" si="6"/>
        <v>651.86700000000008</v>
      </c>
    </row>
    <row r="58" spans="1:50" x14ac:dyDescent="0.25">
      <c r="A58" s="11"/>
      <c r="B58" s="1">
        <v>53</v>
      </c>
      <c r="C58" s="3">
        <v>270</v>
      </c>
      <c r="D58">
        <v>1347.9570000000001</v>
      </c>
      <c r="E58">
        <v>915.36800000000005</v>
      </c>
      <c r="F58">
        <f>D58-E58</f>
        <v>432.58900000000006</v>
      </c>
      <c r="I58" s="3">
        <v>270</v>
      </c>
      <c r="J58">
        <v>1490.598</v>
      </c>
      <c r="K58">
        <v>915.36800000000005</v>
      </c>
      <c r="L58">
        <f>J58-K58</f>
        <v>575.2299999999999</v>
      </c>
      <c r="O58" s="3">
        <v>270</v>
      </c>
      <c r="P58">
        <v>1387.2149999999999</v>
      </c>
      <c r="Q58">
        <v>915.36800000000005</v>
      </c>
      <c r="R58">
        <f>P58-Q58</f>
        <v>471.84699999999987</v>
      </c>
      <c r="U58" s="3">
        <v>270</v>
      </c>
      <c r="V58">
        <v>1239.943</v>
      </c>
      <c r="W58">
        <v>910.24199999999996</v>
      </c>
      <c r="X58" s="18">
        <f t="shared" si="0"/>
        <v>329.70100000000002</v>
      </c>
      <c r="AA58">
        <v>1292.509</v>
      </c>
      <c r="AB58" s="18">
        <f t="shared" si="1"/>
        <v>382.26700000000005</v>
      </c>
      <c r="AE58" s="3">
        <v>270</v>
      </c>
      <c r="AF58">
        <v>1143.0550000000001</v>
      </c>
      <c r="AG58">
        <v>900.42499999999995</v>
      </c>
      <c r="AH58" s="18">
        <f t="shared" si="2"/>
        <v>242.63000000000011</v>
      </c>
      <c r="AK58">
        <v>1529.6469999999999</v>
      </c>
      <c r="AL58" s="18">
        <f t="shared" si="3"/>
        <v>629.22199999999998</v>
      </c>
      <c r="AO58">
        <v>1530.682</v>
      </c>
      <c r="AP58" s="18">
        <f t="shared" si="4"/>
        <v>630.25700000000006</v>
      </c>
      <c r="AS58">
        <v>1356.7739999999999</v>
      </c>
      <c r="AT58" s="18">
        <f t="shared" si="5"/>
        <v>456.34899999999993</v>
      </c>
      <c r="AW58">
        <v>1549.933</v>
      </c>
      <c r="AX58" s="18">
        <f t="shared" si="6"/>
        <v>649.50800000000004</v>
      </c>
    </row>
    <row r="59" spans="1:50" x14ac:dyDescent="0.25">
      <c r="A59" s="11"/>
      <c r="B59" s="1">
        <v>54</v>
      </c>
      <c r="C59" s="3">
        <v>275</v>
      </c>
      <c r="D59">
        <v>1348.097</v>
      </c>
      <c r="E59">
        <v>916.88900000000001</v>
      </c>
      <c r="F59">
        <f>D59-E59</f>
        <v>431.20799999999997</v>
      </c>
      <c r="I59" s="3">
        <v>275</v>
      </c>
      <c r="J59">
        <v>1488.204</v>
      </c>
      <c r="K59">
        <v>916.88900000000001</v>
      </c>
      <c r="L59">
        <f>J59-K59</f>
        <v>571.31499999999994</v>
      </c>
      <c r="O59" s="3">
        <v>275</v>
      </c>
      <c r="P59">
        <v>1493.105</v>
      </c>
      <c r="Q59">
        <v>916.88900000000001</v>
      </c>
      <c r="R59">
        <f>P59-Q59</f>
        <v>576.21600000000001</v>
      </c>
      <c r="U59" s="3">
        <v>275</v>
      </c>
      <c r="V59">
        <v>1250.307</v>
      </c>
      <c r="W59">
        <v>909.25900000000001</v>
      </c>
      <c r="X59" s="18">
        <f t="shared" si="0"/>
        <v>341.048</v>
      </c>
      <c r="AA59">
        <v>1291.0650000000001</v>
      </c>
      <c r="AB59" s="18">
        <f t="shared" si="1"/>
        <v>381.80600000000004</v>
      </c>
      <c r="AE59" s="3">
        <v>275</v>
      </c>
      <c r="AF59">
        <v>1140.6769999999999</v>
      </c>
      <c r="AG59">
        <v>905.24099999999999</v>
      </c>
      <c r="AH59" s="18">
        <f t="shared" si="2"/>
        <v>235.43599999999992</v>
      </c>
      <c r="AK59">
        <v>1533.5989999999999</v>
      </c>
      <c r="AL59" s="18">
        <f t="shared" si="3"/>
        <v>628.35799999999995</v>
      </c>
      <c r="AO59">
        <v>1692.9</v>
      </c>
      <c r="AP59" s="18">
        <f t="shared" si="4"/>
        <v>787.65900000000011</v>
      </c>
      <c r="AS59">
        <v>1439.3979999999999</v>
      </c>
      <c r="AT59" s="18">
        <f t="shared" si="5"/>
        <v>534.15699999999993</v>
      </c>
      <c r="AW59">
        <v>1560.173</v>
      </c>
      <c r="AX59" s="18">
        <f t="shared" si="6"/>
        <v>654.93200000000002</v>
      </c>
    </row>
    <row r="60" spans="1:50" x14ac:dyDescent="0.25">
      <c r="A60" s="11"/>
      <c r="B60" s="1">
        <v>55</v>
      </c>
      <c r="C60" s="3">
        <v>280</v>
      </c>
      <c r="D60">
        <v>1347.847</v>
      </c>
      <c r="E60">
        <v>921.24199999999996</v>
      </c>
      <c r="F60">
        <f>D60-E60</f>
        <v>426.60500000000002</v>
      </c>
      <c r="I60" s="3">
        <v>280</v>
      </c>
      <c r="J60">
        <v>1488.414</v>
      </c>
      <c r="K60">
        <v>921.24199999999996</v>
      </c>
      <c r="L60">
        <f>J60-K60</f>
        <v>567.17200000000003</v>
      </c>
      <c r="O60" s="3">
        <v>280</v>
      </c>
      <c r="P60">
        <v>1511.6369999999999</v>
      </c>
      <c r="Q60">
        <v>921.24199999999996</v>
      </c>
      <c r="R60">
        <f>P60-Q60</f>
        <v>590.39499999999998</v>
      </c>
      <c r="U60" s="3">
        <v>280</v>
      </c>
      <c r="V60">
        <v>1269.692</v>
      </c>
      <c r="W60">
        <v>915.74400000000003</v>
      </c>
      <c r="X60" s="18">
        <f t="shared" si="0"/>
        <v>353.94799999999998</v>
      </c>
      <c r="AA60">
        <v>1329.8240000000001</v>
      </c>
      <c r="AB60" s="18">
        <f t="shared" si="1"/>
        <v>414.08000000000004</v>
      </c>
      <c r="AE60" s="3">
        <v>280</v>
      </c>
      <c r="AF60">
        <v>1145.7819999999999</v>
      </c>
      <c r="AG60">
        <v>904.66600000000005</v>
      </c>
      <c r="AH60" s="18">
        <f t="shared" si="2"/>
        <v>241.11599999999987</v>
      </c>
      <c r="AK60">
        <v>1534.116</v>
      </c>
      <c r="AL60" s="18">
        <f t="shared" si="3"/>
        <v>629.44999999999993</v>
      </c>
      <c r="AO60">
        <v>1845.8009999999999</v>
      </c>
      <c r="AP60" s="18">
        <f t="shared" si="4"/>
        <v>941.13499999999988</v>
      </c>
      <c r="AS60">
        <v>1459.22</v>
      </c>
      <c r="AT60" s="18">
        <f t="shared" si="5"/>
        <v>554.55399999999997</v>
      </c>
      <c r="AW60">
        <v>1555.364</v>
      </c>
      <c r="AX60" s="18">
        <f t="shared" si="6"/>
        <v>650.69799999999998</v>
      </c>
    </row>
    <row r="61" spans="1:50" x14ac:dyDescent="0.25">
      <c r="A61" s="11"/>
      <c r="B61" s="1">
        <v>56</v>
      </c>
      <c r="C61" s="3">
        <v>285</v>
      </c>
      <c r="D61">
        <v>1329.4110000000001</v>
      </c>
      <c r="E61">
        <v>917.476</v>
      </c>
      <c r="F61">
        <f>D61-E61</f>
        <v>411.93500000000006</v>
      </c>
      <c r="I61" s="3">
        <v>285</v>
      </c>
      <c r="J61">
        <v>1477.56</v>
      </c>
      <c r="K61">
        <v>917.476</v>
      </c>
      <c r="L61">
        <f>J61-K61</f>
        <v>560.08399999999995</v>
      </c>
      <c r="O61" s="3">
        <v>285</v>
      </c>
      <c r="P61">
        <v>1499.4780000000001</v>
      </c>
      <c r="Q61">
        <v>917.476</v>
      </c>
      <c r="R61">
        <f>P61-Q61</f>
        <v>582.00200000000007</v>
      </c>
      <c r="U61" s="3">
        <v>285</v>
      </c>
      <c r="V61">
        <v>1271.271</v>
      </c>
      <c r="W61">
        <v>909.88599999999997</v>
      </c>
      <c r="X61" s="18">
        <f t="shared" si="0"/>
        <v>361.38499999999999</v>
      </c>
      <c r="AA61">
        <v>1328.251</v>
      </c>
      <c r="AB61" s="18">
        <f t="shared" si="1"/>
        <v>418.36500000000001</v>
      </c>
      <c r="AE61" s="3">
        <v>285</v>
      </c>
      <c r="AF61">
        <v>1135.2760000000001</v>
      </c>
      <c r="AG61">
        <v>901.37099999999998</v>
      </c>
      <c r="AH61" s="18">
        <f t="shared" si="2"/>
        <v>233.90500000000009</v>
      </c>
      <c r="AK61">
        <v>1522.5840000000001</v>
      </c>
      <c r="AL61" s="18">
        <f t="shared" si="3"/>
        <v>621.21300000000008</v>
      </c>
      <c r="AO61">
        <v>2015.646</v>
      </c>
      <c r="AP61" s="18">
        <f t="shared" si="4"/>
        <v>1114.2750000000001</v>
      </c>
      <c r="AS61">
        <v>1496.7570000000001</v>
      </c>
      <c r="AT61" s="18">
        <f t="shared" si="5"/>
        <v>595.38600000000008</v>
      </c>
      <c r="AW61">
        <v>1535.2249999999999</v>
      </c>
      <c r="AX61" s="18">
        <f t="shared" si="6"/>
        <v>633.85399999999993</v>
      </c>
    </row>
    <row r="62" spans="1:50" x14ac:dyDescent="0.25">
      <c r="A62" s="11"/>
      <c r="B62" s="1">
        <v>57</v>
      </c>
      <c r="C62" s="3">
        <v>290</v>
      </c>
      <c r="D62">
        <v>1322.972</v>
      </c>
      <c r="E62">
        <v>914.08799999999997</v>
      </c>
      <c r="F62">
        <f>D62-E62</f>
        <v>408.88400000000001</v>
      </c>
      <c r="I62" s="3">
        <v>290</v>
      </c>
      <c r="J62">
        <v>1456.7529999999999</v>
      </c>
      <c r="K62">
        <v>914.08799999999997</v>
      </c>
      <c r="L62">
        <f>J62-K62</f>
        <v>542.66499999999996</v>
      </c>
      <c r="O62" s="3">
        <v>290</v>
      </c>
      <c r="P62">
        <v>1507.068</v>
      </c>
      <c r="Q62">
        <v>914.08799999999997</v>
      </c>
      <c r="R62">
        <f>P62-Q62</f>
        <v>592.98</v>
      </c>
      <c r="U62" s="3">
        <v>290</v>
      </c>
      <c r="V62">
        <v>1281.712</v>
      </c>
      <c r="W62">
        <v>906.23699999999997</v>
      </c>
      <c r="X62" s="18">
        <f t="shared" si="0"/>
        <v>375.47500000000002</v>
      </c>
      <c r="AA62">
        <v>1360.431</v>
      </c>
      <c r="AB62" s="18">
        <f t="shared" si="1"/>
        <v>454.19400000000007</v>
      </c>
      <c r="AE62" s="3">
        <v>290</v>
      </c>
      <c r="AF62">
        <v>1130.672</v>
      </c>
      <c r="AG62">
        <v>897.35500000000002</v>
      </c>
      <c r="AH62" s="18">
        <f t="shared" si="2"/>
        <v>233.31700000000001</v>
      </c>
      <c r="AK62">
        <v>1512.3230000000001</v>
      </c>
      <c r="AL62" s="18">
        <f t="shared" si="3"/>
        <v>614.96800000000007</v>
      </c>
      <c r="AO62">
        <v>2182.1799999999998</v>
      </c>
      <c r="AP62" s="18">
        <f t="shared" si="4"/>
        <v>1284.8249999999998</v>
      </c>
      <c r="AS62">
        <v>1592.1690000000001</v>
      </c>
      <c r="AT62" s="18">
        <f t="shared" si="5"/>
        <v>694.81400000000008</v>
      </c>
      <c r="AW62">
        <v>1513.4590000000001</v>
      </c>
      <c r="AX62" s="18">
        <f t="shared" si="6"/>
        <v>616.10400000000004</v>
      </c>
    </row>
    <row r="63" spans="1:50" x14ac:dyDescent="0.25">
      <c r="A63" s="11"/>
      <c r="B63" s="1">
        <v>58</v>
      </c>
      <c r="C63" s="3">
        <v>295</v>
      </c>
      <c r="D63">
        <v>1315.923</v>
      </c>
      <c r="E63">
        <v>910.62699999999995</v>
      </c>
      <c r="F63">
        <f>D63-E63</f>
        <v>405.29600000000005</v>
      </c>
      <c r="I63" s="3">
        <v>295</v>
      </c>
      <c r="J63">
        <v>1445.0550000000001</v>
      </c>
      <c r="K63">
        <v>910.62699999999995</v>
      </c>
      <c r="L63">
        <f>J63-K63</f>
        <v>534.42800000000011</v>
      </c>
      <c r="O63" s="3">
        <v>295</v>
      </c>
      <c r="P63">
        <v>1489.0160000000001</v>
      </c>
      <c r="Q63">
        <v>910.62699999999995</v>
      </c>
      <c r="R63">
        <f>P63-Q63</f>
        <v>578.38900000000012</v>
      </c>
      <c r="U63" s="3">
        <v>295</v>
      </c>
      <c r="V63">
        <v>1312.6890000000001</v>
      </c>
      <c r="W63">
        <v>903.971</v>
      </c>
      <c r="X63" s="18">
        <f t="shared" si="0"/>
        <v>408.71800000000007</v>
      </c>
      <c r="AA63">
        <v>1376.4110000000001</v>
      </c>
      <c r="AB63" s="18">
        <f t="shared" si="1"/>
        <v>472.44000000000005</v>
      </c>
      <c r="AE63" s="3">
        <v>295</v>
      </c>
      <c r="AF63">
        <v>1127.9290000000001</v>
      </c>
      <c r="AG63">
        <v>897.19100000000003</v>
      </c>
      <c r="AH63" s="18">
        <f t="shared" si="2"/>
        <v>230.73800000000006</v>
      </c>
      <c r="AK63">
        <v>1528.654</v>
      </c>
      <c r="AL63" s="18">
        <f t="shared" si="3"/>
        <v>631.46299999999997</v>
      </c>
      <c r="AO63">
        <v>2304.4319999999998</v>
      </c>
      <c r="AP63" s="18">
        <f t="shared" si="4"/>
        <v>1407.2409999999998</v>
      </c>
      <c r="AS63">
        <v>1639.0039999999999</v>
      </c>
      <c r="AT63" s="18">
        <f t="shared" si="5"/>
        <v>741.81299999999987</v>
      </c>
      <c r="AW63">
        <v>1506.4860000000001</v>
      </c>
      <c r="AX63" s="18">
        <f t="shared" si="6"/>
        <v>609.29500000000007</v>
      </c>
    </row>
    <row r="64" spans="1:50" x14ac:dyDescent="0.25">
      <c r="A64" s="11"/>
      <c r="B64" s="1">
        <v>59</v>
      </c>
      <c r="C64" s="3">
        <v>300</v>
      </c>
      <c r="D64">
        <v>1356.7660000000001</v>
      </c>
      <c r="E64">
        <v>930.00599999999997</v>
      </c>
      <c r="F64">
        <f>D64-E64</f>
        <v>426.7600000000001</v>
      </c>
      <c r="I64" s="3">
        <v>300</v>
      </c>
      <c r="J64">
        <v>1479.2329999999999</v>
      </c>
      <c r="K64">
        <v>930.00599999999997</v>
      </c>
      <c r="L64">
        <f>J64-K64</f>
        <v>549.22699999999998</v>
      </c>
      <c r="O64" s="3">
        <v>300</v>
      </c>
      <c r="P64">
        <v>1502.79</v>
      </c>
      <c r="Q64">
        <v>930.00599999999997</v>
      </c>
      <c r="R64">
        <f>P64-Q64</f>
        <v>572.78399999999999</v>
      </c>
      <c r="U64" s="3">
        <v>300</v>
      </c>
      <c r="V64">
        <v>1354.8240000000001</v>
      </c>
      <c r="W64">
        <v>920.50099999999998</v>
      </c>
      <c r="X64" s="18">
        <f t="shared" si="0"/>
        <v>434.32300000000009</v>
      </c>
      <c r="AA64">
        <v>1454.2570000000001</v>
      </c>
      <c r="AB64" s="18">
        <f t="shared" si="1"/>
        <v>533.75600000000009</v>
      </c>
      <c r="AE64" s="3">
        <v>300</v>
      </c>
      <c r="AF64">
        <v>1160.674</v>
      </c>
      <c r="AG64">
        <v>913.69399999999996</v>
      </c>
      <c r="AH64" s="18">
        <f t="shared" si="2"/>
        <v>246.98000000000002</v>
      </c>
      <c r="AK64">
        <v>1569.1849999999999</v>
      </c>
      <c r="AL64" s="18">
        <f t="shared" si="3"/>
        <v>655.49099999999999</v>
      </c>
      <c r="AO64">
        <v>2457.3690000000001</v>
      </c>
      <c r="AP64" s="18">
        <f t="shared" si="4"/>
        <v>1543.6750000000002</v>
      </c>
      <c r="AS64">
        <v>1722.193</v>
      </c>
      <c r="AT64" s="18">
        <f t="shared" si="5"/>
        <v>808.49900000000002</v>
      </c>
      <c r="AW64">
        <v>1543.145</v>
      </c>
      <c r="AX64" s="18">
        <f t="shared" si="6"/>
        <v>629.45100000000002</v>
      </c>
    </row>
    <row r="65" spans="1:52" x14ac:dyDescent="0.25">
      <c r="A65" s="11"/>
      <c r="B65" s="1">
        <v>60</v>
      </c>
      <c r="C65" s="3">
        <v>305</v>
      </c>
      <c r="D65">
        <v>1354.2280000000001</v>
      </c>
      <c r="E65">
        <v>920.70799999999997</v>
      </c>
      <c r="F65">
        <f>D65-E65</f>
        <v>433.5200000000001</v>
      </c>
      <c r="I65" s="3">
        <v>305</v>
      </c>
      <c r="J65">
        <v>1451.402</v>
      </c>
      <c r="K65">
        <v>920.70799999999997</v>
      </c>
      <c r="L65">
        <f>J65-K65</f>
        <v>530.69400000000007</v>
      </c>
      <c r="O65" s="3">
        <v>305</v>
      </c>
      <c r="P65">
        <v>1461.3150000000001</v>
      </c>
      <c r="Q65">
        <v>920.70799999999997</v>
      </c>
      <c r="R65">
        <f>P65-Q65</f>
        <v>540.60700000000008</v>
      </c>
      <c r="U65" s="3">
        <v>305</v>
      </c>
      <c r="V65">
        <v>1354.345</v>
      </c>
      <c r="W65">
        <v>915.71100000000001</v>
      </c>
      <c r="X65" s="18">
        <f t="shared" si="0"/>
        <v>438.63400000000001</v>
      </c>
      <c r="AA65">
        <v>1469.848</v>
      </c>
      <c r="AB65" s="18">
        <f t="shared" si="1"/>
        <v>554.13699999999994</v>
      </c>
      <c r="AE65" s="3">
        <v>305</v>
      </c>
      <c r="AF65">
        <v>1148.585</v>
      </c>
      <c r="AG65">
        <v>907.14499999999998</v>
      </c>
      <c r="AH65" s="18">
        <f t="shared" si="2"/>
        <v>241.44000000000005</v>
      </c>
      <c r="AK65">
        <v>1549.385</v>
      </c>
      <c r="AL65" s="18">
        <f t="shared" si="3"/>
        <v>642.24</v>
      </c>
      <c r="AO65">
        <v>2412.491</v>
      </c>
      <c r="AP65" s="18">
        <f t="shared" si="4"/>
        <v>1505.346</v>
      </c>
      <c r="AS65">
        <v>1652.9380000000001</v>
      </c>
      <c r="AT65" s="18">
        <f t="shared" si="5"/>
        <v>745.79300000000012</v>
      </c>
      <c r="AW65">
        <v>1524.683</v>
      </c>
      <c r="AX65" s="18">
        <f t="shared" si="6"/>
        <v>617.53800000000001</v>
      </c>
    </row>
    <row r="66" spans="1:52" x14ac:dyDescent="0.25">
      <c r="A66" s="11"/>
      <c r="B66" s="1">
        <v>61</v>
      </c>
      <c r="C66" s="3">
        <v>310</v>
      </c>
      <c r="D66">
        <v>1376.0530000000001</v>
      </c>
      <c r="E66">
        <v>919.30499999999995</v>
      </c>
      <c r="F66">
        <f>D66-E66</f>
        <v>456.74800000000016</v>
      </c>
      <c r="I66" s="3">
        <v>310</v>
      </c>
      <c r="J66">
        <v>1417.1969999999999</v>
      </c>
      <c r="K66">
        <v>919.30499999999995</v>
      </c>
      <c r="L66">
        <f>J66-K66</f>
        <v>497.89199999999994</v>
      </c>
      <c r="O66" s="3">
        <v>310</v>
      </c>
      <c r="P66">
        <v>1466.835</v>
      </c>
      <c r="Q66">
        <v>919.30499999999995</v>
      </c>
      <c r="R66">
        <f>P66-Q66</f>
        <v>547.53000000000009</v>
      </c>
      <c r="U66" s="3">
        <v>310</v>
      </c>
      <c r="V66">
        <v>1361.079</v>
      </c>
      <c r="W66">
        <v>916.53099999999995</v>
      </c>
      <c r="X66" s="18">
        <f t="shared" si="0"/>
        <v>444.548</v>
      </c>
      <c r="AA66">
        <v>1500.2280000000001</v>
      </c>
      <c r="AB66" s="18">
        <f t="shared" si="1"/>
        <v>583.69700000000012</v>
      </c>
      <c r="AE66" s="3">
        <v>310</v>
      </c>
      <c r="AF66">
        <v>1148.0409999999999</v>
      </c>
      <c r="AG66">
        <v>909.44100000000003</v>
      </c>
      <c r="AH66" s="18">
        <f t="shared" si="2"/>
        <v>238.59999999999991</v>
      </c>
      <c r="AK66">
        <v>1568.44</v>
      </c>
      <c r="AL66" s="18">
        <f t="shared" si="3"/>
        <v>658.99900000000002</v>
      </c>
      <c r="AO66">
        <v>2450.6790000000001</v>
      </c>
      <c r="AP66" s="18">
        <f t="shared" si="4"/>
        <v>1541.2380000000001</v>
      </c>
      <c r="AS66">
        <v>1673.21</v>
      </c>
      <c r="AT66" s="18">
        <f t="shared" si="5"/>
        <v>763.76900000000001</v>
      </c>
      <c r="AW66">
        <v>1513.973</v>
      </c>
      <c r="AX66" s="18">
        <f t="shared" si="6"/>
        <v>604.53199999999993</v>
      </c>
    </row>
    <row r="67" spans="1:52" x14ac:dyDescent="0.25">
      <c r="A67" s="11"/>
      <c r="B67" s="1">
        <v>62</v>
      </c>
      <c r="C67" s="3">
        <v>315</v>
      </c>
      <c r="D67">
        <v>1416.6079999999999</v>
      </c>
      <c r="E67">
        <v>925.22199999999998</v>
      </c>
      <c r="F67">
        <f>D67-E67</f>
        <v>491.38599999999997</v>
      </c>
      <c r="I67" s="3">
        <v>315</v>
      </c>
      <c r="J67">
        <v>1421.498</v>
      </c>
      <c r="K67">
        <v>925.22199999999998</v>
      </c>
      <c r="L67">
        <f>J67-K67</f>
        <v>496.27600000000007</v>
      </c>
      <c r="O67" s="3">
        <v>315</v>
      </c>
      <c r="P67">
        <v>1481.652</v>
      </c>
      <c r="Q67">
        <v>925.22199999999998</v>
      </c>
      <c r="R67">
        <f>P67-Q67</f>
        <v>556.43000000000006</v>
      </c>
      <c r="U67" s="3">
        <v>315</v>
      </c>
      <c r="V67">
        <v>1374.491</v>
      </c>
      <c r="W67">
        <v>917.98500000000001</v>
      </c>
      <c r="X67" s="18">
        <f t="shared" si="0"/>
        <v>456.50599999999997</v>
      </c>
      <c r="AA67">
        <v>1531.0630000000001</v>
      </c>
      <c r="AB67" s="18">
        <f t="shared" si="1"/>
        <v>613.07800000000009</v>
      </c>
      <c r="AE67" s="3">
        <v>315</v>
      </c>
      <c r="AF67">
        <v>1149.798</v>
      </c>
      <c r="AG67">
        <v>910.202</v>
      </c>
      <c r="AH67" s="18">
        <f t="shared" si="2"/>
        <v>239.596</v>
      </c>
      <c r="AK67">
        <v>1559.3440000000001</v>
      </c>
      <c r="AL67" s="18">
        <f t="shared" si="3"/>
        <v>649.14200000000005</v>
      </c>
      <c r="AO67">
        <v>2546.4699999999998</v>
      </c>
      <c r="AP67" s="18">
        <f t="shared" si="4"/>
        <v>1636.2679999999998</v>
      </c>
      <c r="AS67">
        <v>1660.2840000000001</v>
      </c>
      <c r="AT67" s="18">
        <f t="shared" si="5"/>
        <v>750.08200000000011</v>
      </c>
      <c r="AW67">
        <v>1516.556</v>
      </c>
      <c r="AX67" s="18">
        <f t="shared" si="6"/>
        <v>606.35400000000004</v>
      </c>
      <c r="AY67" t="s">
        <v>314</v>
      </c>
    </row>
    <row r="68" spans="1:52" x14ac:dyDescent="0.25">
      <c r="A68" s="11"/>
      <c r="B68" s="1">
        <v>63</v>
      </c>
      <c r="C68" s="3">
        <v>320</v>
      </c>
      <c r="D68">
        <v>1434.82</v>
      </c>
      <c r="E68">
        <v>914.72199999999998</v>
      </c>
      <c r="F68">
        <f>D68-E68</f>
        <v>520.09799999999996</v>
      </c>
      <c r="I68" s="3">
        <v>320</v>
      </c>
      <c r="J68">
        <v>1381.9570000000001</v>
      </c>
      <c r="K68">
        <v>914.72199999999998</v>
      </c>
      <c r="L68">
        <f>J68-K68</f>
        <v>467.23500000000013</v>
      </c>
      <c r="O68" s="3">
        <v>320</v>
      </c>
      <c r="P68">
        <v>1399.548</v>
      </c>
      <c r="Q68">
        <v>914.72199999999998</v>
      </c>
      <c r="R68">
        <f>P68-Q68</f>
        <v>484.82600000000002</v>
      </c>
      <c r="U68" s="3">
        <v>320</v>
      </c>
      <c r="V68">
        <v>1339.155</v>
      </c>
      <c r="W68">
        <v>905.53399999999999</v>
      </c>
      <c r="X68" s="18">
        <f t="shared" si="0"/>
        <v>433.62099999999998</v>
      </c>
      <c r="AA68">
        <v>1529.097</v>
      </c>
      <c r="AB68" s="18">
        <f t="shared" si="1"/>
        <v>623.56299999999999</v>
      </c>
      <c r="AE68" s="3">
        <v>320</v>
      </c>
      <c r="AF68">
        <v>1144.952</v>
      </c>
      <c r="AG68">
        <v>899.46699999999998</v>
      </c>
      <c r="AH68" s="18">
        <f t="shared" si="2"/>
        <v>245.48500000000001</v>
      </c>
      <c r="AK68">
        <v>1508.8440000000001</v>
      </c>
      <c r="AL68" s="18">
        <f t="shared" si="3"/>
        <v>609.37700000000007</v>
      </c>
      <c r="AO68">
        <v>2448.0639999999999</v>
      </c>
      <c r="AP68" s="18">
        <f t="shared" si="4"/>
        <v>1548.5969999999998</v>
      </c>
      <c r="AS68">
        <v>1623.0740000000001</v>
      </c>
      <c r="AT68" s="18">
        <f t="shared" si="5"/>
        <v>723.60700000000008</v>
      </c>
      <c r="AW68">
        <v>1495.92</v>
      </c>
      <c r="AX68" s="18">
        <f t="shared" si="6"/>
        <v>596.45300000000009</v>
      </c>
    </row>
    <row r="69" spans="1:52" x14ac:dyDescent="0.25">
      <c r="A69" s="11"/>
      <c r="B69" s="1">
        <v>64</v>
      </c>
      <c r="C69" s="3">
        <v>325</v>
      </c>
      <c r="D69">
        <v>1520.5340000000001</v>
      </c>
      <c r="E69">
        <v>926.81700000000001</v>
      </c>
      <c r="F69">
        <f>D69-E69</f>
        <v>593.7170000000001</v>
      </c>
      <c r="I69" s="3">
        <v>325</v>
      </c>
      <c r="J69">
        <v>1413.9880000000001</v>
      </c>
      <c r="K69">
        <v>926.81700000000001</v>
      </c>
      <c r="L69">
        <f>J69-K69</f>
        <v>487.17100000000005</v>
      </c>
      <c r="O69" s="3">
        <v>325</v>
      </c>
      <c r="P69">
        <v>1482.675</v>
      </c>
      <c r="Q69">
        <v>926.81700000000001</v>
      </c>
      <c r="R69">
        <f>P69-Q69</f>
        <v>555.85799999999995</v>
      </c>
      <c r="U69" s="3">
        <v>325</v>
      </c>
      <c r="V69">
        <v>1355.3879999999999</v>
      </c>
      <c r="W69">
        <v>910.14</v>
      </c>
      <c r="X69" s="18">
        <f t="shared" si="0"/>
        <v>445.24799999999993</v>
      </c>
      <c r="AA69">
        <v>1564.857</v>
      </c>
      <c r="AB69" s="18">
        <f t="shared" si="1"/>
        <v>654.71699999999998</v>
      </c>
      <c r="AE69" s="3">
        <v>325</v>
      </c>
      <c r="AF69">
        <v>1149.845</v>
      </c>
      <c r="AG69">
        <v>907.20799999999997</v>
      </c>
      <c r="AH69" s="18">
        <f t="shared" si="2"/>
        <v>242.63700000000006</v>
      </c>
      <c r="AK69">
        <v>1530.653</v>
      </c>
      <c r="AL69" s="18">
        <f t="shared" si="3"/>
        <v>623.44500000000005</v>
      </c>
      <c r="AO69">
        <v>2348.6779999999999</v>
      </c>
      <c r="AP69" s="18">
        <f t="shared" si="4"/>
        <v>1441.4699999999998</v>
      </c>
      <c r="AS69">
        <v>1659.2080000000001</v>
      </c>
      <c r="AT69" s="18">
        <f t="shared" si="5"/>
        <v>752.00000000000011</v>
      </c>
      <c r="AW69">
        <v>1509.4559999999999</v>
      </c>
      <c r="AX69" s="18">
        <f t="shared" si="6"/>
        <v>602.24799999999993</v>
      </c>
    </row>
    <row r="70" spans="1:52" x14ac:dyDescent="0.25">
      <c r="A70" s="11"/>
      <c r="B70" s="1">
        <v>65</v>
      </c>
      <c r="C70" s="3">
        <v>330</v>
      </c>
      <c r="D70">
        <v>1545.8340000000001</v>
      </c>
      <c r="E70">
        <v>917.76499999999999</v>
      </c>
      <c r="F70">
        <f>D70-E70</f>
        <v>628.06900000000007</v>
      </c>
      <c r="I70" s="3">
        <v>330</v>
      </c>
      <c r="J70">
        <v>1386.883</v>
      </c>
      <c r="K70">
        <v>917.76499999999999</v>
      </c>
      <c r="L70">
        <f>J70-K70</f>
        <v>469.11800000000005</v>
      </c>
      <c r="O70" s="3">
        <v>330</v>
      </c>
      <c r="P70">
        <v>1469.52</v>
      </c>
      <c r="Q70">
        <v>917.76499999999999</v>
      </c>
      <c r="R70">
        <f>P70-Q70</f>
        <v>551.755</v>
      </c>
      <c r="U70" s="3">
        <v>330</v>
      </c>
      <c r="V70">
        <v>1350.508</v>
      </c>
      <c r="W70">
        <v>911.32600000000002</v>
      </c>
      <c r="X70" s="18">
        <f t="shared" si="0"/>
        <v>439.18200000000002</v>
      </c>
      <c r="AA70">
        <v>1570.4110000000001</v>
      </c>
      <c r="AB70" s="18">
        <f t="shared" si="1"/>
        <v>659.08500000000004</v>
      </c>
      <c r="AE70" s="3">
        <v>330</v>
      </c>
      <c r="AF70">
        <v>1159.6880000000001</v>
      </c>
      <c r="AG70">
        <v>901.70100000000002</v>
      </c>
      <c r="AH70" s="18">
        <f t="shared" si="2"/>
        <v>257.98700000000008</v>
      </c>
      <c r="AK70">
        <v>1525.2570000000001</v>
      </c>
      <c r="AL70" s="18">
        <f t="shared" si="3"/>
        <v>623.55600000000004</v>
      </c>
      <c r="AO70">
        <v>2538.7759999999998</v>
      </c>
      <c r="AP70" s="18">
        <f t="shared" si="4"/>
        <v>1637.0749999999998</v>
      </c>
      <c r="AS70">
        <v>1605.8389999999999</v>
      </c>
      <c r="AT70" s="18">
        <f t="shared" si="5"/>
        <v>704.13799999999992</v>
      </c>
      <c r="AW70">
        <v>1483.2940000000001</v>
      </c>
      <c r="AX70" s="18">
        <f t="shared" si="6"/>
        <v>581.59300000000007</v>
      </c>
    </row>
    <row r="71" spans="1:52" x14ac:dyDescent="0.25">
      <c r="A71" s="11"/>
      <c r="B71" s="1">
        <v>66</v>
      </c>
      <c r="C71" s="3">
        <v>335</v>
      </c>
      <c r="D71">
        <v>1578.242</v>
      </c>
      <c r="E71">
        <v>911.63699999999994</v>
      </c>
      <c r="F71">
        <f>D71-E71</f>
        <v>666.60500000000002</v>
      </c>
      <c r="I71" s="3">
        <v>335</v>
      </c>
      <c r="J71">
        <v>1419.4449999999999</v>
      </c>
      <c r="K71">
        <v>911.63699999999994</v>
      </c>
      <c r="L71">
        <f>J71-K71</f>
        <v>507.80799999999999</v>
      </c>
      <c r="O71" s="3">
        <v>335</v>
      </c>
      <c r="P71">
        <v>1413.2719999999999</v>
      </c>
      <c r="Q71">
        <v>911.63699999999994</v>
      </c>
      <c r="R71">
        <f>P71-Q71</f>
        <v>501.63499999999999</v>
      </c>
      <c r="U71" s="3">
        <v>335</v>
      </c>
      <c r="V71">
        <v>1329.529</v>
      </c>
      <c r="W71">
        <v>899.88</v>
      </c>
      <c r="X71" s="18">
        <f t="shared" ref="X71:X78" si="7">V71-W71</f>
        <v>429.649</v>
      </c>
      <c r="AA71">
        <v>1540.32</v>
      </c>
      <c r="AB71" s="18">
        <f t="shared" ref="AB71:AB78" si="8">AA71-W71</f>
        <v>640.43999999999994</v>
      </c>
      <c r="AE71" s="3">
        <v>335</v>
      </c>
      <c r="AF71">
        <v>1129.154</v>
      </c>
      <c r="AG71">
        <v>894.93899999999996</v>
      </c>
      <c r="AH71" s="18">
        <f t="shared" ref="AH71:AH78" si="9">AF71-AG71</f>
        <v>234.21500000000003</v>
      </c>
      <c r="AK71">
        <v>1493.55</v>
      </c>
      <c r="AL71" s="18">
        <f t="shared" ref="AL71:AL78" si="10">AK71-AG71</f>
        <v>598.61099999999999</v>
      </c>
      <c r="AO71">
        <v>2612.221</v>
      </c>
      <c r="AP71" s="18">
        <f t="shared" ref="AP71:AP78" si="11">AO71-AG71</f>
        <v>1717.2820000000002</v>
      </c>
      <c r="AS71">
        <v>1596.645</v>
      </c>
      <c r="AT71" s="18">
        <f t="shared" ref="AT71:AT78" si="12">AS71-AG71</f>
        <v>701.70600000000002</v>
      </c>
      <c r="AW71">
        <v>1463.71</v>
      </c>
      <c r="AX71" s="18">
        <f t="shared" ref="AX71:AX78" si="13">AW71-AG71</f>
        <v>568.77100000000007</v>
      </c>
    </row>
    <row r="72" spans="1:52" x14ac:dyDescent="0.25">
      <c r="A72" s="11"/>
      <c r="B72" s="1">
        <v>67</v>
      </c>
      <c r="C72" s="3">
        <v>340</v>
      </c>
      <c r="D72">
        <v>1648.0350000000001</v>
      </c>
      <c r="E72">
        <v>921.49400000000003</v>
      </c>
      <c r="F72">
        <f>D72-E72</f>
        <v>726.54100000000005</v>
      </c>
      <c r="I72" s="3">
        <v>340</v>
      </c>
      <c r="J72">
        <v>1384.97</v>
      </c>
      <c r="K72">
        <v>921.49400000000003</v>
      </c>
      <c r="L72">
        <f>J72-K72</f>
        <v>463.476</v>
      </c>
      <c r="O72" s="3">
        <v>340</v>
      </c>
      <c r="P72">
        <v>1456.174</v>
      </c>
      <c r="Q72">
        <v>921.49400000000003</v>
      </c>
      <c r="R72">
        <f>P72-Q72</f>
        <v>534.67999999999995</v>
      </c>
      <c r="U72" s="3">
        <v>340</v>
      </c>
      <c r="V72">
        <v>1341.1</v>
      </c>
      <c r="W72">
        <v>910.59799999999996</v>
      </c>
      <c r="X72" s="18">
        <f t="shared" si="7"/>
        <v>430.50199999999995</v>
      </c>
      <c r="AA72">
        <v>1594.4939999999999</v>
      </c>
      <c r="AB72" s="18">
        <f t="shared" si="8"/>
        <v>683.89599999999996</v>
      </c>
      <c r="AE72" s="3">
        <v>340</v>
      </c>
      <c r="AF72">
        <v>1158.847</v>
      </c>
      <c r="AG72">
        <v>906.99800000000005</v>
      </c>
      <c r="AH72" s="18">
        <f t="shared" si="9"/>
        <v>251.84899999999993</v>
      </c>
      <c r="AK72">
        <v>1506.38</v>
      </c>
      <c r="AL72" s="18">
        <f t="shared" si="10"/>
        <v>599.38200000000006</v>
      </c>
      <c r="AO72">
        <v>2565.2199999999998</v>
      </c>
      <c r="AP72" s="18">
        <f t="shared" si="11"/>
        <v>1658.2219999999998</v>
      </c>
      <c r="AS72">
        <v>1648.5050000000001</v>
      </c>
      <c r="AT72" s="18">
        <f t="shared" si="12"/>
        <v>741.50700000000006</v>
      </c>
      <c r="AW72">
        <v>1493.7829999999999</v>
      </c>
      <c r="AX72" s="18">
        <f t="shared" si="13"/>
        <v>586.78499999999985</v>
      </c>
    </row>
    <row r="73" spans="1:52" x14ac:dyDescent="0.25">
      <c r="A73" s="11"/>
      <c r="B73" s="1">
        <v>68</v>
      </c>
      <c r="C73" s="3">
        <v>345</v>
      </c>
      <c r="D73">
        <v>1684.377</v>
      </c>
      <c r="E73">
        <v>913.67100000000005</v>
      </c>
      <c r="F73">
        <f>D73-E73</f>
        <v>770.7059999999999</v>
      </c>
      <c r="I73" s="3">
        <v>345</v>
      </c>
      <c r="J73">
        <v>1371.0540000000001</v>
      </c>
      <c r="K73">
        <v>913.67100000000005</v>
      </c>
      <c r="L73">
        <f>J73-K73</f>
        <v>457.38300000000004</v>
      </c>
      <c r="O73" s="3">
        <v>345</v>
      </c>
      <c r="P73">
        <v>1424.056</v>
      </c>
      <c r="Q73">
        <v>913.67100000000005</v>
      </c>
      <c r="R73">
        <f>P73-Q73</f>
        <v>510.38499999999999</v>
      </c>
      <c r="U73" s="3">
        <v>345</v>
      </c>
      <c r="V73">
        <v>1320.874</v>
      </c>
      <c r="W73">
        <v>904.25199999999995</v>
      </c>
      <c r="X73" s="18">
        <f t="shared" si="7"/>
        <v>416.62200000000007</v>
      </c>
      <c r="AA73">
        <v>1564.09</v>
      </c>
      <c r="AB73" s="18">
        <f t="shared" si="8"/>
        <v>659.83799999999997</v>
      </c>
      <c r="AE73" s="3">
        <v>345</v>
      </c>
      <c r="AF73">
        <v>1130.9259999999999</v>
      </c>
      <c r="AG73">
        <v>898.24199999999996</v>
      </c>
      <c r="AH73" s="18">
        <f t="shared" si="9"/>
        <v>232.68399999999997</v>
      </c>
      <c r="AK73">
        <v>1492.8440000000001</v>
      </c>
      <c r="AL73" s="18">
        <f t="shared" si="10"/>
        <v>594.60200000000009</v>
      </c>
      <c r="AO73">
        <v>2450.1729999999998</v>
      </c>
      <c r="AP73" s="18">
        <f t="shared" si="11"/>
        <v>1551.9309999999998</v>
      </c>
      <c r="AS73">
        <v>1633.4649999999999</v>
      </c>
      <c r="AT73" s="18">
        <f t="shared" si="12"/>
        <v>735.22299999999996</v>
      </c>
      <c r="AW73">
        <v>1470.0139999999999</v>
      </c>
      <c r="AX73" s="18">
        <f t="shared" si="13"/>
        <v>571.77199999999993</v>
      </c>
    </row>
    <row r="74" spans="1:52" x14ac:dyDescent="0.25">
      <c r="A74" s="11"/>
      <c r="B74" s="1">
        <v>69</v>
      </c>
      <c r="C74" s="3">
        <v>350</v>
      </c>
      <c r="D74">
        <v>1743.96</v>
      </c>
      <c r="E74">
        <v>910.495</v>
      </c>
      <c r="F74">
        <f>D74-E74</f>
        <v>833.46500000000003</v>
      </c>
      <c r="I74" s="3">
        <v>350</v>
      </c>
      <c r="J74">
        <v>1352.8019999999999</v>
      </c>
      <c r="K74">
        <v>910.495</v>
      </c>
      <c r="L74">
        <f>J74-K74</f>
        <v>442.3069999999999</v>
      </c>
      <c r="O74" s="3">
        <v>350</v>
      </c>
      <c r="P74">
        <v>1387.0719999999999</v>
      </c>
      <c r="Q74">
        <v>910.495</v>
      </c>
      <c r="R74">
        <f>P74-Q74</f>
        <v>476.57699999999988</v>
      </c>
      <c r="U74" s="3">
        <v>350</v>
      </c>
      <c r="V74">
        <v>1316.6980000000001</v>
      </c>
      <c r="W74">
        <v>904.35</v>
      </c>
      <c r="X74" s="18">
        <f t="shared" si="7"/>
        <v>412.34800000000007</v>
      </c>
      <c r="AA74">
        <v>1556.9860000000001</v>
      </c>
      <c r="AB74" s="18">
        <f t="shared" si="8"/>
        <v>652.63600000000008</v>
      </c>
      <c r="AE74" s="3">
        <v>350</v>
      </c>
      <c r="AF74">
        <v>1129.068</v>
      </c>
      <c r="AG74">
        <v>897.23900000000003</v>
      </c>
      <c r="AH74" s="18">
        <f t="shared" si="9"/>
        <v>231.82899999999995</v>
      </c>
      <c r="AK74">
        <v>1466.404</v>
      </c>
      <c r="AL74" s="18">
        <f t="shared" si="10"/>
        <v>569.16499999999996</v>
      </c>
      <c r="AO74">
        <v>2347.752</v>
      </c>
      <c r="AP74" s="18">
        <f t="shared" si="11"/>
        <v>1450.5129999999999</v>
      </c>
      <c r="AS74">
        <v>1588.2149999999999</v>
      </c>
      <c r="AT74" s="18">
        <f t="shared" si="12"/>
        <v>690.97599999999989</v>
      </c>
      <c r="AW74">
        <v>1465.5920000000001</v>
      </c>
      <c r="AX74" s="18">
        <f t="shared" si="13"/>
        <v>568.35300000000007</v>
      </c>
    </row>
    <row r="75" spans="1:52" x14ac:dyDescent="0.25">
      <c r="A75" s="11"/>
      <c r="B75" s="1">
        <v>70</v>
      </c>
      <c r="C75" s="3">
        <v>355</v>
      </c>
      <c r="D75">
        <v>1843.203</v>
      </c>
      <c r="E75">
        <v>913.41300000000001</v>
      </c>
      <c r="F75">
        <f>D75-E75</f>
        <v>929.79</v>
      </c>
      <c r="I75" s="3">
        <v>355</v>
      </c>
      <c r="J75">
        <v>1356.3530000000001</v>
      </c>
      <c r="K75">
        <v>913.41300000000001</v>
      </c>
      <c r="L75">
        <f>J75-K75</f>
        <v>442.94000000000005</v>
      </c>
      <c r="O75" s="3">
        <v>355</v>
      </c>
      <c r="P75">
        <v>1419.8630000000001</v>
      </c>
      <c r="Q75">
        <v>913.41300000000001</v>
      </c>
      <c r="R75">
        <f>P75-Q75</f>
        <v>506.45000000000005</v>
      </c>
      <c r="U75" s="3">
        <v>355</v>
      </c>
      <c r="V75">
        <v>1304.32</v>
      </c>
      <c r="W75">
        <v>904.91499999999996</v>
      </c>
      <c r="X75" s="18">
        <f t="shared" si="7"/>
        <v>399.40499999999997</v>
      </c>
      <c r="AA75">
        <v>1547.7360000000001</v>
      </c>
      <c r="AB75" s="18">
        <f t="shared" si="8"/>
        <v>642.82100000000014</v>
      </c>
      <c r="AE75" s="3">
        <v>355</v>
      </c>
      <c r="AF75">
        <v>1137.943</v>
      </c>
      <c r="AG75">
        <v>902.12599999999998</v>
      </c>
      <c r="AH75" s="18">
        <f t="shared" si="9"/>
        <v>235.81700000000001</v>
      </c>
      <c r="AK75">
        <v>1463.4649999999999</v>
      </c>
      <c r="AL75" s="18">
        <f t="shared" si="10"/>
        <v>561.33899999999994</v>
      </c>
      <c r="AO75">
        <v>2410.19</v>
      </c>
      <c r="AP75" s="18">
        <f t="shared" si="11"/>
        <v>1508.0640000000001</v>
      </c>
      <c r="AS75">
        <v>1592.9059999999999</v>
      </c>
      <c r="AT75" s="18">
        <f t="shared" si="12"/>
        <v>690.78</v>
      </c>
      <c r="AW75">
        <v>1442.2819999999999</v>
      </c>
      <c r="AX75" s="18">
        <f t="shared" si="13"/>
        <v>540.15599999999995</v>
      </c>
    </row>
    <row r="76" spans="1:52" x14ac:dyDescent="0.25">
      <c r="A76" s="11"/>
      <c r="B76" s="1">
        <v>71</v>
      </c>
      <c r="C76" s="3">
        <v>360</v>
      </c>
      <c r="D76">
        <v>1952.626</v>
      </c>
      <c r="E76">
        <v>914.08799999999997</v>
      </c>
      <c r="F76">
        <f>D76-E76</f>
        <v>1038.538</v>
      </c>
      <c r="I76" s="3">
        <v>360</v>
      </c>
      <c r="J76">
        <v>1350.346</v>
      </c>
      <c r="K76">
        <v>914.08799999999997</v>
      </c>
      <c r="L76">
        <f>J76-K76</f>
        <v>436.25800000000004</v>
      </c>
      <c r="O76" s="3">
        <v>360</v>
      </c>
      <c r="P76">
        <v>1358.9670000000001</v>
      </c>
      <c r="Q76">
        <v>914.08799999999997</v>
      </c>
      <c r="R76">
        <f>P76-Q76</f>
        <v>444.87900000000013</v>
      </c>
      <c r="U76" s="3">
        <v>360</v>
      </c>
      <c r="V76">
        <v>1297.4469999999999</v>
      </c>
      <c r="W76">
        <v>904.221</v>
      </c>
      <c r="X76" s="18">
        <f t="shared" si="7"/>
        <v>393.22599999999989</v>
      </c>
      <c r="AA76">
        <v>1527.8489999999999</v>
      </c>
      <c r="AB76" s="18">
        <f t="shared" si="8"/>
        <v>623.62799999999993</v>
      </c>
      <c r="AE76" s="3">
        <v>360</v>
      </c>
      <c r="AF76">
        <v>1141.5809999999999</v>
      </c>
      <c r="AG76">
        <v>900.29100000000005</v>
      </c>
      <c r="AH76" s="18">
        <f t="shared" si="9"/>
        <v>241.28999999999985</v>
      </c>
      <c r="AK76">
        <v>1456.402</v>
      </c>
      <c r="AL76" s="18">
        <f t="shared" si="10"/>
        <v>556.11099999999999</v>
      </c>
      <c r="AO76">
        <v>2378.3420000000001</v>
      </c>
      <c r="AP76" s="18">
        <f t="shared" si="11"/>
        <v>1478.0509999999999</v>
      </c>
      <c r="AS76">
        <v>1567.9480000000001</v>
      </c>
      <c r="AT76" s="18">
        <f t="shared" si="12"/>
        <v>667.65700000000004</v>
      </c>
      <c r="AW76">
        <v>1422.546</v>
      </c>
      <c r="AX76" s="18">
        <f t="shared" si="13"/>
        <v>522.255</v>
      </c>
    </row>
    <row r="77" spans="1:52" x14ac:dyDescent="0.25">
      <c r="A77" s="11"/>
      <c r="B77" s="1">
        <v>72</v>
      </c>
      <c r="C77" s="3">
        <v>365</v>
      </c>
      <c r="D77">
        <v>2036.222</v>
      </c>
      <c r="E77">
        <v>912.88099999999997</v>
      </c>
      <c r="F77">
        <f>D77-E77</f>
        <v>1123.3409999999999</v>
      </c>
      <c r="I77" s="3">
        <v>365</v>
      </c>
      <c r="J77">
        <v>1343.471</v>
      </c>
      <c r="K77">
        <v>912.88099999999997</v>
      </c>
      <c r="L77">
        <f>J77-K77</f>
        <v>430.59000000000003</v>
      </c>
      <c r="O77" s="3">
        <v>365</v>
      </c>
      <c r="P77">
        <v>1339.126</v>
      </c>
      <c r="Q77">
        <v>912.88099999999997</v>
      </c>
      <c r="R77">
        <f>P77-Q77</f>
        <v>426.245</v>
      </c>
      <c r="U77" s="3">
        <v>365</v>
      </c>
      <c r="V77">
        <v>1311.7360000000001</v>
      </c>
      <c r="W77">
        <v>907.72900000000004</v>
      </c>
      <c r="X77" s="18">
        <f t="shared" si="7"/>
        <v>404.00700000000006</v>
      </c>
      <c r="Y77" t="s">
        <v>12</v>
      </c>
      <c r="AA77">
        <v>1536.3720000000001</v>
      </c>
      <c r="AB77" s="18">
        <f t="shared" si="8"/>
        <v>628.64300000000003</v>
      </c>
      <c r="AE77" s="3">
        <v>365</v>
      </c>
      <c r="AF77">
        <v>1141.2760000000001</v>
      </c>
      <c r="AG77">
        <v>903.15300000000002</v>
      </c>
      <c r="AH77" s="18">
        <f t="shared" si="9"/>
        <v>238.12300000000005</v>
      </c>
      <c r="AK77">
        <v>1464.048</v>
      </c>
      <c r="AL77" s="18">
        <f t="shared" si="10"/>
        <v>560.89499999999998</v>
      </c>
      <c r="AO77">
        <v>2300.4830000000002</v>
      </c>
      <c r="AP77" s="18">
        <f t="shared" si="11"/>
        <v>1397.3300000000002</v>
      </c>
      <c r="AS77">
        <v>1557.1130000000001</v>
      </c>
      <c r="AT77" s="18">
        <f t="shared" si="12"/>
        <v>653.96</v>
      </c>
      <c r="AW77">
        <v>1407.89</v>
      </c>
      <c r="AX77" s="18">
        <f t="shared" si="13"/>
        <v>504.73700000000008</v>
      </c>
    </row>
    <row r="78" spans="1:52" x14ac:dyDescent="0.25">
      <c r="A78" s="11"/>
      <c r="B78" s="1">
        <v>73</v>
      </c>
      <c r="C78" s="3">
        <v>370</v>
      </c>
      <c r="D78">
        <v>2107.864</v>
      </c>
      <c r="E78">
        <v>912.86</v>
      </c>
      <c r="F78">
        <f>D78-E78</f>
        <v>1195.0039999999999</v>
      </c>
      <c r="I78" s="3">
        <v>370</v>
      </c>
      <c r="J78">
        <v>1345.6310000000001</v>
      </c>
      <c r="K78">
        <v>912.86</v>
      </c>
      <c r="L78">
        <f>J78-K78</f>
        <v>432.77100000000007</v>
      </c>
      <c r="O78" s="3">
        <v>370</v>
      </c>
      <c r="P78">
        <v>1349.6579999999999</v>
      </c>
      <c r="Q78">
        <v>912.86</v>
      </c>
      <c r="R78">
        <f>P78-Q78</f>
        <v>436.79799999999989</v>
      </c>
      <c r="U78" s="3">
        <v>370</v>
      </c>
      <c r="V78">
        <v>1291.537</v>
      </c>
      <c r="W78">
        <v>908.48800000000006</v>
      </c>
      <c r="X78" s="18">
        <f t="shared" si="7"/>
        <v>383.04899999999998</v>
      </c>
      <c r="AA78">
        <v>1495.3320000000001</v>
      </c>
      <c r="AB78" s="18">
        <f t="shared" si="8"/>
        <v>586.84400000000005</v>
      </c>
      <c r="AE78" s="3">
        <v>370</v>
      </c>
      <c r="AF78">
        <v>1147.087</v>
      </c>
      <c r="AG78">
        <v>903.07600000000002</v>
      </c>
      <c r="AH78" s="18">
        <f t="shared" si="9"/>
        <v>244.01099999999997</v>
      </c>
      <c r="AK78">
        <v>1451.1310000000001</v>
      </c>
      <c r="AL78" s="18">
        <f t="shared" si="10"/>
        <v>548.05500000000006</v>
      </c>
      <c r="AO78">
        <v>2263.761</v>
      </c>
      <c r="AP78" s="18">
        <f t="shared" si="11"/>
        <v>1360.6849999999999</v>
      </c>
      <c r="AS78">
        <v>1539.7529999999999</v>
      </c>
      <c r="AT78" s="18">
        <f t="shared" si="12"/>
        <v>636.67699999999991</v>
      </c>
      <c r="AW78">
        <v>1390.519</v>
      </c>
      <c r="AX78" s="18">
        <f t="shared" si="13"/>
        <v>487.44299999999998</v>
      </c>
    </row>
    <row r="79" spans="1:52" ht="14.4" customHeight="1" x14ac:dyDescent="0.25">
      <c r="U79" s="48" t="s">
        <v>301</v>
      </c>
      <c r="V79" s="48"/>
      <c r="W79" s="48"/>
      <c r="X79" s="48"/>
      <c r="Y79" s="48"/>
      <c r="Z79" s="48"/>
      <c r="AA79" s="40"/>
      <c r="AB79" s="40"/>
      <c r="AC79" s="40"/>
      <c r="AD79" s="40"/>
      <c r="AE79" s="48" t="s">
        <v>306</v>
      </c>
      <c r="AF79" s="48"/>
      <c r="AG79" s="48"/>
      <c r="AH79" s="48"/>
      <c r="AI79" s="48"/>
      <c r="AJ79" s="48"/>
      <c r="AK79" s="40"/>
      <c r="AL79" s="40"/>
      <c r="AM79" s="40"/>
      <c r="AN79" s="40"/>
      <c r="AO79" s="40" t="s">
        <v>311</v>
      </c>
      <c r="AP79" s="40"/>
      <c r="AQ79" s="40"/>
      <c r="AR79" s="40"/>
      <c r="AS79" s="48" t="s">
        <v>315</v>
      </c>
      <c r="AT79" s="48"/>
      <c r="AU79" s="48"/>
      <c r="AV79" s="48"/>
      <c r="AW79" s="40"/>
      <c r="AX79" s="40"/>
      <c r="AY79" s="40"/>
      <c r="AZ79" s="40"/>
    </row>
    <row r="80" spans="1:52" x14ac:dyDescent="0.25">
      <c r="U80" s="48"/>
      <c r="V80" s="48"/>
      <c r="W80" s="48"/>
      <c r="X80" s="48"/>
      <c r="Y80" s="48"/>
      <c r="Z80" s="48"/>
      <c r="AA80" s="40"/>
      <c r="AB80" s="40"/>
      <c r="AC80" s="40"/>
      <c r="AD80" s="40"/>
      <c r="AE80" s="48"/>
      <c r="AF80" s="48"/>
      <c r="AG80" s="48"/>
      <c r="AH80" s="48"/>
      <c r="AI80" s="48"/>
      <c r="AJ80" s="48"/>
      <c r="AK80" s="40"/>
      <c r="AL80" s="40"/>
      <c r="AM80" s="40"/>
      <c r="AN80" s="40"/>
      <c r="AO80" s="40"/>
      <c r="AP80" s="40"/>
      <c r="AQ80" s="40"/>
      <c r="AR80" s="40"/>
      <c r="AS80" s="48"/>
      <c r="AT80" s="48"/>
      <c r="AU80" s="48"/>
      <c r="AV80" s="48"/>
      <c r="AW80" s="40"/>
      <c r="AX80" s="40"/>
      <c r="AY80" s="40"/>
      <c r="AZ80" s="40"/>
    </row>
    <row r="81" spans="2:52" x14ac:dyDescent="0.25">
      <c r="U81" s="48"/>
      <c r="V81" s="48"/>
      <c r="W81" s="48"/>
      <c r="X81" s="48"/>
      <c r="Y81" s="48"/>
      <c r="Z81" s="48"/>
      <c r="AA81" s="40"/>
      <c r="AB81" s="40"/>
      <c r="AC81" s="40"/>
      <c r="AD81" s="40"/>
      <c r="AE81" s="48"/>
      <c r="AF81" s="48"/>
      <c r="AG81" s="48"/>
      <c r="AH81" s="48"/>
      <c r="AI81" s="48"/>
      <c r="AJ81" s="48"/>
      <c r="AK81" s="40"/>
      <c r="AL81" s="40"/>
      <c r="AM81" s="40"/>
      <c r="AN81" s="40"/>
      <c r="AO81" s="40"/>
      <c r="AP81" s="40"/>
      <c r="AQ81" s="40"/>
      <c r="AR81" s="40"/>
      <c r="AS81" s="48"/>
      <c r="AT81" s="48"/>
      <c r="AU81" s="48"/>
      <c r="AV81" s="48"/>
      <c r="AW81" s="40"/>
      <c r="AX81" s="40"/>
      <c r="AY81" s="40"/>
      <c r="AZ81" s="40"/>
    </row>
    <row r="82" spans="2:52" x14ac:dyDescent="0.25">
      <c r="U82" s="48"/>
      <c r="V82" s="48"/>
      <c r="W82" s="48"/>
      <c r="X82" s="48"/>
      <c r="Y82" s="48"/>
      <c r="Z82" s="48"/>
      <c r="AA82" s="40"/>
      <c r="AB82" s="40"/>
      <c r="AC82" s="40"/>
      <c r="AD82" s="40"/>
      <c r="AE82" s="48"/>
      <c r="AF82" s="48"/>
      <c r="AG82" s="48"/>
      <c r="AH82" s="48"/>
      <c r="AI82" s="48"/>
      <c r="AJ82" s="48"/>
      <c r="AK82" s="40"/>
      <c r="AL82" s="40"/>
      <c r="AM82" s="40"/>
      <c r="AN82" s="40"/>
      <c r="AO82" s="40"/>
      <c r="AP82" s="40"/>
      <c r="AQ82" s="40"/>
      <c r="AR82" s="40"/>
      <c r="AS82" s="48"/>
      <c r="AT82" s="48"/>
      <c r="AU82" s="48"/>
      <c r="AV82" s="48"/>
      <c r="AW82" s="40"/>
      <c r="AX82" s="40"/>
      <c r="AY82" s="40"/>
      <c r="AZ82" s="40"/>
    </row>
    <row r="83" spans="2:52" x14ac:dyDescent="0.25">
      <c r="U83" s="48"/>
      <c r="V83" s="48"/>
      <c r="W83" s="48"/>
      <c r="X83" s="48"/>
      <c r="Y83" s="48"/>
      <c r="Z83" s="48"/>
      <c r="AA83" s="40"/>
      <c r="AB83" s="40"/>
      <c r="AC83" s="40"/>
      <c r="AD83" s="40"/>
      <c r="AE83" s="48"/>
      <c r="AF83" s="48"/>
      <c r="AG83" s="48"/>
      <c r="AH83" s="48"/>
      <c r="AI83" s="48"/>
      <c r="AJ83" s="48"/>
      <c r="AK83" s="40"/>
      <c r="AL83" s="40"/>
      <c r="AM83" s="40"/>
      <c r="AN83" s="40"/>
      <c r="AO83" s="40"/>
      <c r="AP83" s="40"/>
      <c r="AQ83" s="40"/>
      <c r="AR83" s="40"/>
      <c r="AS83" s="48"/>
      <c r="AT83" s="48"/>
      <c r="AU83" s="48"/>
      <c r="AV83" s="48"/>
      <c r="AW83" s="40"/>
      <c r="AX83" s="40"/>
      <c r="AY83" s="40"/>
      <c r="AZ83" s="40"/>
    </row>
    <row r="91" spans="2:52" x14ac:dyDescent="0.25">
      <c r="B91" s="48" t="s">
        <v>288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</row>
    <row r="92" spans="2:52" x14ac:dyDescent="0.25"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</row>
    <row r="93" spans="2:52" x14ac:dyDescent="0.25"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R93" t="s">
        <v>282</v>
      </c>
    </row>
    <row r="94" spans="2:52" x14ac:dyDescent="0.25"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R94" t="s">
        <v>283</v>
      </c>
    </row>
    <row r="95" spans="2:52" x14ac:dyDescent="0.25"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R95" t="s">
        <v>284</v>
      </c>
    </row>
    <row r="96" spans="2:52" x14ac:dyDescent="0.25"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</row>
    <row r="97" spans="2:20" ht="14.4" customHeight="1" x14ac:dyDescent="0.25">
      <c r="D97" s="15">
        <v>1</v>
      </c>
      <c r="E97">
        <v>2</v>
      </c>
      <c r="F97">
        <v>3</v>
      </c>
      <c r="G97">
        <v>4</v>
      </c>
      <c r="H97">
        <v>5</v>
      </c>
      <c r="I97">
        <v>6</v>
      </c>
      <c r="J97">
        <v>7</v>
      </c>
      <c r="K97">
        <v>8</v>
      </c>
      <c r="L97">
        <v>9</v>
      </c>
      <c r="M97">
        <v>10</v>
      </c>
      <c r="N97">
        <v>11</v>
      </c>
      <c r="O97">
        <v>12</v>
      </c>
      <c r="P97">
        <v>13</v>
      </c>
    </row>
    <row r="98" spans="2:20" ht="14.4" customHeight="1" x14ac:dyDescent="0.25">
      <c r="B98" s="17"/>
      <c r="C98" s="29" t="s">
        <v>285</v>
      </c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</row>
    <row r="99" spans="2:20" ht="14.4" customHeight="1" x14ac:dyDescent="0.25">
      <c r="C99" t="s">
        <v>286</v>
      </c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2:20" ht="14.4" customHeight="1" x14ac:dyDescent="0.25">
      <c r="B100" s="17"/>
      <c r="C100" s="29" t="s">
        <v>92</v>
      </c>
      <c r="D100" s="29">
        <v>105</v>
      </c>
      <c r="E100" s="29">
        <v>135</v>
      </c>
      <c r="F100" s="29">
        <v>115</v>
      </c>
      <c r="G100" s="29">
        <v>175</v>
      </c>
      <c r="H100" s="29">
        <v>175</v>
      </c>
      <c r="I100" s="50">
        <v>140</v>
      </c>
      <c r="J100" s="29">
        <v>185</v>
      </c>
      <c r="K100" s="29">
        <v>160</v>
      </c>
      <c r="L100" s="29">
        <v>180</v>
      </c>
      <c r="M100" s="29">
        <v>125</v>
      </c>
      <c r="N100" s="29"/>
      <c r="O100" s="29"/>
      <c r="P100" s="29"/>
    </row>
    <row r="101" spans="2:20" ht="14.4" customHeight="1" x14ac:dyDescent="0.25">
      <c r="B101" s="38" t="s">
        <v>287</v>
      </c>
      <c r="C101" s="3">
        <v>0</v>
      </c>
      <c r="D101">
        <v>241.23099999999988</v>
      </c>
      <c r="E101">
        <v>131.66399999999999</v>
      </c>
      <c r="F101">
        <v>104.95600000000002</v>
      </c>
      <c r="G101">
        <v>277.36800000000005</v>
      </c>
      <c r="H101">
        <v>215.72699999999998</v>
      </c>
      <c r="I101">
        <v>150.47900000000004</v>
      </c>
      <c r="J101">
        <v>132.26799999999992</v>
      </c>
      <c r="K101" s="18">
        <v>198.93299999999988</v>
      </c>
      <c r="L101">
        <v>155.274</v>
      </c>
      <c r="M101">
        <v>174.04999999999995</v>
      </c>
    </row>
    <row r="102" spans="2:20" ht="14.4" customHeight="1" x14ac:dyDescent="0.25">
      <c r="B102" s="38"/>
      <c r="C102" s="3">
        <v>5</v>
      </c>
      <c r="E102">
        <v>132.60500000000002</v>
      </c>
      <c r="F102">
        <v>101.04500000000007</v>
      </c>
      <c r="G102">
        <v>271.08799999999997</v>
      </c>
      <c r="H102">
        <v>264.11700000000008</v>
      </c>
      <c r="I102">
        <v>146.42800000000011</v>
      </c>
      <c r="J102">
        <v>194.62199999999996</v>
      </c>
      <c r="K102" s="18">
        <v>267.2399999999999</v>
      </c>
      <c r="L102">
        <v>155.27499999999998</v>
      </c>
      <c r="M102">
        <v>176.03700000000015</v>
      </c>
    </row>
    <row r="103" spans="2:20" ht="14.4" customHeight="1" x14ac:dyDescent="0.25">
      <c r="B103" s="38"/>
      <c r="C103" s="3">
        <v>10</v>
      </c>
      <c r="E103">
        <v>135.26099999999997</v>
      </c>
      <c r="F103">
        <v>104.53700000000003</v>
      </c>
      <c r="G103">
        <v>266.23199999999997</v>
      </c>
      <c r="I103">
        <v>146.00400000000002</v>
      </c>
      <c r="L103">
        <v>152.69599999999991</v>
      </c>
      <c r="M103">
        <v>176.39</v>
      </c>
      <c r="T103" s="57"/>
    </row>
    <row r="104" spans="2:20" ht="14.4" customHeight="1" x14ac:dyDescent="0.25">
      <c r="B104" s="38"/>
      <c r="C104" s="3">
        <v>15</v>
      </c>
      <c r="D104">
        <v>238.29499999999996</v>
      </c>
      <c r="E104">
        <v>135.9620000000001</v>
      </c>
      <c r="F104">
        <v>106.85000000000002</v>
      </c>
      <c r="G104">
        <v>272.42899999999986</v>
      </c>
      <c r="I104">
        <v>146.22300000000007</v>
      </c>
      <c r="L104">
        <v>153.37099999999987</v>
      </c>
      <c r="M104">
        <v>180.26</v>
      </c>
      <c r="T104" s="57"/>
    </row>
    <row r="105" spans="2:20" ht="14.4" customHeight="1" x14ac:dyDescent="0.25">
      <c r="B105" s="38"/>
      <c r="C105" s="3">
        <v>20</v>
      </c>
      <c r="D105">
        <v>220.14400000000001</v>
      </c>
      <c r="E105">
        <v>150.6819999999999</v>
      </c>
      <c r="F105">
        <v>115.221</v>
      </c>
      <c r="G105">
        <v>296.41999999999996</v>
      </c>
      <c r="H105">
        <v>267.21800000000007</v>
      </c>
      <c r="I105">
        <v>151.33600000000001</v>
      </c>
      <c r="J105">
        <v>195.74599999999998</v>
      </c>
      <c r="K105" s="18">
        <v>253.58000000000004</v>
      </c>
      <c r="L105">
        <v>161.38599999999985</v>
      </c>
      <c r="M105">
        <v>188.43400000000008</v>
      </c>
      <c r="T105" s="57"/>
    </row>
    <row r="106" spans="2:20" ht="14.4" customHeight="1" x14ac:dyDescent="0.25">
      <c r="B106" s="38"/>
      <c r="C106" s="3">
        <v>25</v>
      </c>
      <c r="D106">
        <v>222.01599999999985</v>
      </c>
      <c r="E106">
        <v>153.8599999999999</v>
      </c>
      <c r="F106">
        <v>124.27099999999996</v>
      </c>
      <c r="G106">
        <v>302.65900000000011</v>
      </c>
      <c r="H106">
        <v>248.16799999999989</v>
      </c>
      <c r="I106">
        <v>155.59000000000003</v>
      </c>
      <c r="J106">
        <v>185.26200000000006</v>
      </c>
      <c r="K106" s="18">
        <v>239.74400000000003</v>
      </c>
      <c r="L106">
        <v>154.39700000000016</v>
      </c>
      <c r="M106">
        <v>189.22500000000002</v>
      </c>
      <c r="T106" s="57"/>
    </row>
    <row r="107" spans="2:20" ht="14.4" customHeight="1" x14ac:dyDescent="0.25">
      <c r="B107" s="38"/>
      <c r="C107" s="3">
        <v>30</v>
      </c>
      <c r="D107">
        <v>230.06200000000013</v>
      </c>
      <c r="E107">
        <v>152.83300000000008</v>
      </c>
      <c r="F107">
        <v>131.82899999999995</v>
      </c>
      <c r="G107">
        <v>327.0859999999999</v>
      </c>
      <c r="H107">
        <v>262.21500000000003</v>
      </c>
      <c r="I107">
        <v>175.95899999999995</v>
      </c>
      <c r="J107">
        <v>220.38099999999997</v>
      </c>
      <c r="K107" s="18">
        <v>262.23599999999999</v>
      </c>
      <c r="L107">
        <v>160.15700000000004</v>
      </c>
      <c r="M107">
        <v>194.47900000000004</v>
      </c>
      <c r="T107" s="57"/>
    </row>
    <row r="108" spans="2:20" ht="14.4" customHeight="1" x14ac:dyDescent="0.25">
      <c r="B108" s="38"/>
      <c r="C108" s="3">
        <v>35</v>
      </c>
      <c r="D108">
        <v>250.87800000000004</v>
      </c>
      <c r="E108">
        <v>163.89399999999989</v>
      </c>
      <c r="F108">
        <v>202.76799999999992</v>
      </c>
      <c r="G108">
        <v>317.24500000000012</v>
      </c>
      <c r="H108">
        <v>266.83299999999997</v>
      </c>
      <c r="I108">
        <v>175.42100000000005</v>
      </c>
      <c r="J108">
        <v>310.85599999999999</v>
      </c>
      <c r="K108" s="18">
        <v>289.31100000000015</v>
      </c>
      <c r="L108">
        <v>264.05200000000002</v>
      </c>
      <c r="M108">
        <v>196.91799999999989</v>
      </c>
      <c r="Q108" s="51"/>
      <c r="T108" s="57"/>
    </row>
    <row r="109" spans="2:20" ht="14.4" customHeight="1" x14ac:dyDescent="0.25">
      <c r="B109" s="38"/>
      <c r="C109" s="3">
        <v>40</v>
      </c>
      <c r="D109">
        <v>277.24800000000005</v>
      </c>
      <c r="E109">
        <v>175.47900000000004</v>
      </c>
      <c r="G109">
        <v>327.18600000000004</v>
      </c>
      <c r="H109">
        <v>278.58899999999994</v>
      </c>
      <c r="I109">
        <v>201.0809999999999</v>
      </c>
      <c r="J109">
        <v>391.50599999999997</v>
      </c>
      <c r="K109" s="18">
        <v>291.86399999999992</v>
      </c>
      <c r="M109">
        <v>214.29499999999996</v>
      </c>
      <c r="Q109" s="52"/>
      <c r="T109" s="57"/>
    </row>
    <row r="110" spans="2:20" ht="14.4" customHeight="1" x14ac:dyDescent="0.25">
      <c r="B110" s="38"/>
      <c r="C110" s="3">
        <v>45</v>
      </c>
      <c r="D110">
        <v>307.78700000000003</v>
      </c>
      <c r="E110">
        <v>193.42100000000005</v>
      </c>
      <c r="G110">
        <v>313.16499999999996</v>
      </c>
      <c r="H110">
        <v>295.91800000000001</v>
      </c>
      <c r="I110">
        <v>222.88900000000001</v>
      </c>
      <c r="J110">
        <v>547.11700000000008</v>
      </c>
      <c r="K110" s="18">
        <v>333.26300000000003</v>
      </c>
      <c r="M110">
        <v>224.76300000000015</v>
      </c>
      <c r="Q110" s="52"/>
      <c r="T110" s="57"/>
    </row>
    <row r="111" spans="2:20" ht="14.4" customHeight="1" x14ac:dyDescent="0.25">
      <c r="B111" s="38"/>
      <c r="C111" s="3">
        <v>50</v>
      </c>
      <c r="D111">
        <v>336.0619999999999</v>
      </c>
      <c r="E111">
        <v>206.46800000000007</v>
      </c>
      <c r="F111">
        <v>199.56000000000006</v>
      </c>
      <c r="G111">
        <v>306.28999999999996</v>
      </c>
      <c r="H111">
        <v>306.14600000000007</v>
      </c>
      <c r="I111">
        <v>239.82100000000014</v>
      </c>
      <c r="J111">
        <v>631.26100000000008</v>
      </c>
      <c r="K111" s="18">
        <v>332.75300000000004</v>
      </c>
      <c r="L111">
        <v>274.80800000000011</v>
      </c>
      <c r="M111">
        <v>238.95300000000009</v>
      </c>
      <c r="Q111" s="52"/>
      <c r="R111" s="3"/>
      <c r="T111" s="57"/>
    </row>
    <row r="112" spans="2:20" ht="14.4" customHeight="1" x14ac:dyDescent="0.25">
      <c r="B112" s="38"/>
      <c r="C112" s="3">
        <v>55</v>
      </c>
      <c r="D112">
        <v>386.91599999999994</v>
      </c>
      <c r="E112">
        <v>320.97799999999995</v>
      </c>
      <c r="F112">
        <v>188.44700000000012</v>
      </c>
      <c r="G112">
        <v>311.17499999999995</v>
      </c>
      <c r="H112">
        <v>328.68999999999994</v>
      </c>
      <c r="I112">
        <v>248.83399999999995</v>
      </c>
      <c r="J112">
        <v>707.245</v>
      </c>
      <c r="K112" s="18">
        <v>350.19600000000003</v>
      </c>
      <c r="L112">
        <v>262.97699999999998</v>
      </c>
      <c r="M112">
        <v>384.8549999999999</v>
      </c>
      <c r="Q112" s="52"/>
      <c r="R112" s="3"/>
      <c r="T112" s="57"/>
    </row>
    <row r="113" spans="2:20" ht="14.4" customHeight="1" x14ac:dyDescent="0.25">
      <c r="B113" s="38"/>
      <c r="C113" s="3">
        <v>60</v>
      </c>
      <c r="D113">
        <v>381.60300000000007</v>
      </c>
      <c r="F113">
        <v>209.66100000000006</v>
      </c>
      <c r="G113">
        <v>307.01300000000003</v>
      </c>
      <c r="H113">
        <v>365.67999999999995</v>
      </c>
      <c r="I113">
        <v>328.91800000000001</v>
      </c>
      <c r="J113">
        <v>788.58999999999992</v>
      </c>
      <c r="K113" s="18">
        <v>386.35899999999992</v>
      </c>
      <c r="L113">
        <v>276.56499999999994</v>
      </c>
      <c r="Q113" s="52"/>
      <c r="R113" s="3"/>
      <c r="T113" s="57"/>
    </row>
    <row r="114" spans="2:20" ht="14.4" customHeight="1" x14ac:dyDescent="0.25">
      <c r="B114" s="38"/>
      <c r="C114" s="3">
        <v>65</v>
      </c>
      <c r="D114">
        <v>403.1160000000001</v>
      </c>
      <c r="F114">
        <v>213.96000000000004</v>
      </c>
      <c r="G114">
        <v>307.54300000000001</v>
      </c>
      <c r="H114">
        <v>371.23899999999992</v>
      </c>
      <c r="J114">
        <v>778.75999999999988</v>
      </c>
      <c r="K114" s="18">
        <v>372.69199999999989</v>
      </c>
      <c r="L114">
        <v>302.11800000000017</v>
      </c>
      <c r="Q114" s="52"/>
      <c r="R114" s="3"/>
      <c r="T114" s="57"/>
    </row>
    <row r="115" spans="2:20" ht="14.4" customHeight="1" x14ac:dyDescent="0.25">
      <c r="B115" s="38"/>
      <c r="C115" s="3">
        <v>70</v>
      </c>
      <c r="D115">
        <v>440.21600000000001</v>
      </c>
      <c r="E115">
        <v>336.40300000000013</v>
      </c>
      <c r="F115">
        <v>221.47200000000009</v>
      </c>
      <c r="G115">
        <v>322.13700000000006</v>
      </c>
      <c r="H115">
        <v>399.45000000000005</v>
      </c>
      <c r="J115">
        <v>788.95500000000004</v>
      </c>
      <c r="K115" s="18">
        <v>375.37199999999996</v>
      </c>
      <c r="L115">
        <v>312.20100000000014</v>
      </c>
      <c r="M115">
        <v>440.75300000000004</v>
      </c>
      <c r="Q115" s="52"/>
      <c r="R115" s="3"/>
      <c r="T115" s="57"/>
    </row>
    <row r="116" spans="2:20" ht="14.4" customHeight="1" x14ac:dyDescent="0.25">
      <c r="B116" s="38"/>
      <c r="C116" s="3">
        <v>75</v>
      </c>
      <c r="D116">
        <v>460.50700000000006</v>
      </c>
      <c r="E116">
        <v>316.58500000000004</v>
      </c>
      <c r="F116">
        <v>217.14599999999996</v>
      </c>
      <c r="G116">
        <v>324.12800000000016</v>
      </c>
      <c r="H116">
        <v>389.20399999999995</v>
      </c>
      <c r="I116">
        <v>316.14600000000007</v>
      </c>
      <c r="J116">
        <v>771.57799999999986</v>
      </c>
      <c r="K116" s="18">
        <v>383.49099999999987</v>
      </c>
      <c r="L116">
        <v>318.303</v>
      </c>
      <c r="M116">
        <v>433.54499999999996</v>
      </c>
      <c r="Q116" s="52"/>
      <c r="R116" s="3"/>
      <c r="T116" s="57"/>
    </row>
    <row r="117" spans="2:20" ht="14.4" customHeight="1" x14ac:dyDescent="0.25">
      <c r="B117" s="38"/>
      <c r="C117" s="3">
        <v>80</v>
      </c>
      <c r="D117">
        <v>455.17999999999995</v>
      </c>
      <c r="E117">
        <v>336.35899999999992</v>
      </c>
      <c r="F117">
        <v>221.14300000000003</v>
      </c>
      <c r="G117">
        <v>329.70100000000002</v>
      </c>
      <c r="H117">
        <v>402.50300000000004</v>
      </c>
      <c r="I117">
        <v>299.1819999999999</v>
      </c>
      <c r="J117">
        <v>766.88200000000006</v>
      </c>
      <c r="K117" s="18">
        <v>398.60200000000009</v>
      </c>
      <c r="L117">
        <v>339.36099999999999</v>
      </c>
      <c r="M117">
        <v>477.84199999999998</v>
      </c>
      <c r="Q117" s="52"/>
      <c r="R117" s="3"/>
      <c r="T117" s="57"/>
    </row>
    <row r="118" spans="2:20" ht="14.4" customHeight="1" x14ac:dyDescent="0.25">
      <c r="B118" s="38"/>
      <c r="C118" s="3">
        <v>85</v>
      </c>
      <c r="D118">
        <v>462.57799999999997</v>
      </c>
      <c r="E118">
        <v>343.92399999999998</v>
      </c>
      <c r="F118">
        <v>227.11699999999996</v>
      </c>
      <c r="G118">
        <v>341.048</v>
      </c>
      <c r="H118">
        <v>417.83800000000008</v>
      </c>
      <c r="I118">
        <v>283.101</v>
      </c>
      <c r="J118">
        <v>759.89699999999993</v>
      </c>
      <c r="K118" s="18">
        <v>396.42100000000005</v>
      </c>
      <c r="L118">
        <v>329.56000000000006</v>
      </c>
      <c r="M118">
        <v>555.59000000000015</v>
      </c>
      <c r="Q118" s="52"/>
      <c r="R118" s="3"/>
      <c r="T118" s="57"/>
    </row>
    <row r="119" spans="2:20" ht="14.4" customHeight="1" x14ac:dyDescent="0.25">
      <c r="B119" s="38"/>
      <c r="C119" s="3">
        <v>90</v>
      </c>
      <c r="D119">
        <v>466.73599999999988</v>
      </c>
      <c r="E119">
        <v>380.07299999999998</v>
      </c>
      <c r="F119">
        <v>235.03999999999996</v>
      </c>
      <c r="G119">
        <v>353.94799999999998</v>
      </c>
      <c r="H119">
        <v>403.27499999999998</v>
      </c>
      <c r="I119">
        <v>294.55999999999995</v>
      </c>
      <c r="J119">
        <v>747.05199999999991</v>
      </c>
      <c r="K119" s="18">
        <v>405.04600000000005</v>
      </c>
      <c r="L119">
        <v>344.70100000000002</v>
      </c>
      <c r="M119">
        <v>583.03200000000004</v>
      </c>
      <c r="Q119" s="52"/>
      <c r="R119" s="3"/>
      <c r="T119" s="57"/>
    </row>
    <row r="120" spans="2:20" ht="14.4" customHeight="1" x14ac:dyDescent="0.25">
      <c r="B120" s="38"/>
      <c r="C120" s="3">
        <v>95</v>
      </c>
      <c r="D120">
        <v>472.08600000000001</v>
      </c>
      <c r="E120">
        <v>384.49099999999999</v>
      </c>
      <c r="F120">
        <v>213.00500000000011</v>
      </c>
      <c r="G120">
        <v>361.38499999999999</v>
      </c>
      <c r="H120">
        <v>418.38099999999986</v>
      </c>
      <c r="I120">
        <v>272.75900000000013</v>
      </c>
      <c r="J120">
        <v>784.81399999999996</v>
      </c>
      <c r="K120" s="18">
        <v>400.90399999999988</v>
      </c>
      <c r="L120">
        <v>322.08199999999999</v>
      </c>
      <c r="M120">
        <v>667.53300000000002</v>
      </c>
      <c r="Q120" s="52"/>
      <c r="R120" s="3"/>
      <c r="T120" s="57"/>
    </row>
    <row r="121" spans="2:20" ht="14.4" customHeight="1" x14ac:dyDescent="0.25">
      <c r="B121" s="38"/>
      <c r="C121" s="3">
        <v>100</v>
      </c>
      <c r="D121">
        <v>468.33600000000001</v>
      </c>
      <c r="E121">
        <v>407.93599999999992</v>
      </c>
      <c r="F121">
        <v>222.96100000000013</v>
      </c>
      <c r="G121">
        <v>375.47500000000002</v>
      </c>
      <c r="H121">
        <v>434.06000000000006</v>
      </c>
      <c r="I121">
        <v>276.53800000000012</v>
      </c>
      <c r="J121">
        <v>781.80199999999991</v>
      </c>
      <c r="K121" s="18">
        <v>384.55999999999995</v>
      </c>
      <c r="L121">
        <v>323.22400000000005</v>
      </c>
      <c r="M121">
        <v>679.072</v>
      </c>
      <c r="Q121" s="52"/>
      <c r="R121" s="3"/>
      <c r="T121" s="57"/>
    </row>
    <row r="122" spans="2:20" ht="14.4" customHeight="1" x14ac:dyDescent="0.25">
      <c r="B122" s="38"/>
      <c r="C122" s="3">
        <v>105</v>
      </c>
      <c r="D122">
        <v>450.495</v>
      </c>
      <c r="E122">
        <v>389.61500000000001</v>
      </c>
      <c r="F122">
        <v>219.80799999999988</v>
      </c>
      <c r="G122">
        <v>408.71800000000007</v>
      </c>
      <c r="H122">
        <v>392.80900000000008</v>
      </c>
      <c r="I122">
        <v>289.71699999999998</v>
      </c>
      <c r="J122">
        <v>831.03500000000008</v>
      </c>
      <c r="K122" s="18">
        <v>385.31400000000008</v>
      </c>
      <c r="L122">
        <v>343.01300000000003</v>
      </c>
      <c r="M122">
        <v>693.78599999999994</v>
      </c>
      <c r="Q122" s="52"/>
      <c r="R122" s="3"/>
      <c r="T122" s="57"/>
    </row>
    <row r="123" spans="2:20" ht="14.4" customHeight="1" x14ac:dyDescent="0.25">
      <c r="B123" s="38"/>
      <c r="C123" s="3">
        <v>110</v>
      </c>
      <c r="E123">
        <v>401.06899999999996</v>
      </c>
      <c r="F123">
        <v>221.33500000000004</v>
      </c>
      <c r="G123">
        <v>434.32300000000009</v>
      </c>
      <c r="H123">
        <v>385.97</v>
      </c>
      <c r="I123">
        <v>293.95600000000002</v>
      </c>
      <c r="J123">
        <v>790.43200000000002</v>
      </c>
      <c r="K123" s="18">
        <v>402.78199999999993</v>
      </c>
      <c r="L123">
        <v>346.94200000000001</v>
      </c>
      <c r="M123">
        <v>733.5139999999999</v>
      </c>
      <c r="Q123" s="52"/>
      <c r="R123" s="15"/>
      <c r="T123" s="57"/>
    </row>
    <row r="124" spans="2:20" ht="14.4" customHeight="1" x14ac:dyDescent="0.25">
      <c r="B124" s="38"/>
      <c r="C124" s="3">
        <v>115</v>
      </c>
      <c r="E124">
        <v>372.83799999999997</v>
      </c>
      <c r="F124">
        <v>221.40600000000006</v>
      </c>
      <c r="G124">
        <v>438.63400000000001</v>
      </c>
      <c r="H124">
        <v>415.81200000000001</v>
      </c>
      <c r="I124">
        <v>310.17200000000003</v>
      </c>
      <c r="J124">
        <v>817.93700000000013</v>
      </c>
      <c r="K124" s="18">
        <v>413.10699999999997</v>
      </c>
      <c r="L124">
        <v>348.28</v>
      </c>
      <c r="M124">
        <v>722.63499999999988</v>
      </c>
      <c r="Q124" s="52"/>
      <c r="R124" s="15"/>
      <c r="T124" s="57"/>
    </row>
    <row r="125" spans="2:20" ht="14.4" customHeight="1" x14ac:dyDescent="0.25">
      <c r="B125" s="38"/>
      <c r="C125" s="3">
        <v>120</v>
      </c>
      <c r="E125">
        <v>376.84900000000005</v>
      </c>
      <c r="G125">
        <v>444.548</v>
      </c>
      <c r="H125">
        <v>425.45499999999993</v>
      </c>
      <c r="I125">
        <v>306.84599999999989</v>
      </c>
      <c r="J125">
        <v>821.63000000000011</v>
      </c>
      <c r="K125" s="18">
        <v>407.18900000000008</v>
      </c>
      <c r="L125">
        <v>339.28099999999995</v>
      </c>
      <c r="M125">
        <v>682.37199999999996</v>
      </c>
      <c r="Q125" s="52"/>
      <c r="R125" s="15"/>
    </row>
    <row r="126" spans="2:20" ht="14.4" customHeight="1" x14ac:dyDescent="0.25">
      <c r="B126" s="38"/>
      <c r="C126" s="3">
        <v>125</v>
      </c>
      <c r="E126">
        <v>377.86900000000003</v>
      </c>
      <c r="G126">
        <v>456.50599999999997</v>
      </c>
      <c r="H126">
        <v>423.71899999999994</v>
      </c>
      <c r="I126">
        <v>311.76400000000001</v>
      </c>
      <c r="J126">
        <v>784.14300000000003</v>
      </c>
      <c r="K126" s="18">
        <v>401.14200000000005</v>
      </c>
      <c r="L126">
        <v>334.87700000000007</v>
      </c>
      <c r="M126">
        <v>727.82399999999996</v>
      </c>
      <c r="Q126" s="52"/>
      <c r="R126" s="15"/>
    </row>
    <row r="127" spans="2:20" ht="14.4" customHeight="1" x14ac:dyDescent="0.25">
      <c r="B127" s="38"/>
      <c r="C127" s="3">
        <v>130</v>
      </c>
      <c r="E127">
        <v>380.53600000000006</v>
      </c>
      <c r="G127">
        <v>433.62099999999998</v>
      </c>
      <c r="H127">
        <v>423.21100000000013</v>
      </c>
      <c r="I127">
        <v>322.95999999999992</v>
      </c>
      <c r="J127">
        <v>806.90499999999997</v>
      </c>
      <c r="K127" s="18">
        <v>408.30899999999997</v>
      </c>
      <c r="L127">
        <v>323.53899999999999</v>
      </c>
      <c r="Q127" s="52"/>
      <c r="R127" s="15"/>
    </row>
    <row r="128" spans="2:20" ht="14.4" customHeight="1" x14ac:dyDescent="0.25">
      <c r="B128" s="38"/>
      <c r="C128" s="3">
        <v>135</v>
      </c>
      <c r="E128">
        <v>380.22400000000005</v>
      </c>
      <c r="G128">
        <v>445.24799999999993</v>
      </c>
      <c r="H128">
        <v>438.70800000000008</v>
      </c>
      <c r="I128">
        <v>329.48299999999995</v>
      </c>
      <c r="J128">
        <v>784.16499999999996</v>
      </c>
      <c r="K128" s="18">
        <v>398.39300000000003</v>
      </c>
      <c r="L128">
        <v>324.87099999999987</v>
      </c>
      <c r="Q128" s="52"/>
      <c r="R128" s="3"/>
    </row>
    <row r="129" spans="2:18" ht="14.4" customHeight="1" x14ac:dyDescent="0.25">
      <c r="B129" s="38"/>
      <c r="C129" s="3">
        <v>140</v>
      </c>
      <c r="G129">
        <v>439.18200000000002</v>
      </c>
      <c r="H129">
        <v>405.5809999999999</v>
      </c>
      <c r="I129">
        <v>335.86699999999996</v>
      </c>
      <c r="J129">
        <v>781.49300000000005</v>
      </c>
      <c r="K129" s="18">
        <v>391.755</v>
      </c>
      <c r="L129">
        <v>309.17200000000003</v>
      </c>
      <c r="Q129" s="52"/>
      <c r="R129" s="3"/>
    </row>
    <row r="130" spans="2:18" ht="14.4" customHeight="1" x14ac:dyDescent="0.25">
      <c r="B130" s="38"/>
      <c r="C130" s="3">
        <v>145</v>
      </c>
      <c r="G130">
        <v>429.649</v>
      </c>
      <c r="H130">
        <v>405.50399999999991</v>
      </c>
      <c r="J130">
        <v>752.47200000000009</v>
      </c>
      <c r="K130" s="18">
        <v>400.54699999999991</v>
      </c>
      <c r="L130">
        <v>309.86900000000014</v>
      </c>
      <c r="Q130" s="52"/>
      <c r="R130" s="3"/>
    </row>
    <row r="131" spans="2:18" ht="14.4" customHeight="1" x14ac:dyDescent="0.25">
      <c r="B131" s="38"/>
      <c r="C131" s="3">
        <v>150</v>
      </c>
      <c r="G131">
        <v>430.50199999999995</v>
      </c>
      <c r="H131">
        <v>396.3850000000001</v>
      </c>
      <c r="J131">
        <v>745.39199999999994</v>
      </c>
      <c r="K131" s="18">
        <v>404.64700000000005</v>
      </c>
      <c r="L131">
        <v>311.07500000000005</v>
      </c>
      <c r="Q131" s="52"/>
      <c r="R131" s="3"/>
    </row>
    <row r="132" spans="2:18" ht="14.4" customHeight="1" x14ac:dyDescent="0.25">
      <c r="B132" s="38"/>
      <c r="C132" s="3">
        <v>155</v>
      </c>
      <c r="G132">
        <v>416.62200000000007</v>
      </c>
      <c r="H132">
        <v>402.94599999999991</v>
      </c>
      <c r="J132">
        <v>746.57499999999993</v>
      </c>
      <c r="K132" s="18">
        <v>401.40600000000006</v>
      </c>
      <c r="L132">
        <v>310</v>
      </c>
      <c r="Q132" s="52"/>
      <c r="R132" s="3"/>
    </row>
    <row r="133" spans="2:18" ht="14.4" customHeight="1" x14ac:dyDescent="0.25">
      <c r="B133" s="38"/>
      <c r="C133" s="3">
        <v>160</v>
      </c>
      <c r="G133">
        <v>412.34800000000007</v>
      </c>
      <c r="H133">
        <v>400.43799999999999</v>
      </c>
      <c r="J133">
        <v>710.29900000000009</v>
      </c>
      <c r="K133">
        <v>397.61</v>
      </c>
      <c r="L133">
        <v>305.68299999999999</v>
      </c>
      <c r="Q133" s="52"/>
      <c r="R133" s="3"/>
    </row>
    <row r="134" spans="2:18" ht="14.4" customHeight="1" x14ac:dyDescent="0.25">
      <c r="C134" s="3">
        <v>165</v>
      </c>
      <c r="G134">
        <v>399.40499999999997</v>
      </c>
      <c r="H134">
        <v>383.13000000000011</v>
      </c>
      <c r="J134">
        <v>706.7349999999999</v>
      </c>
      <c r="L134">
        <v>296.43200000000002</v>
      </c>
      <c r="Q134" s="52"/>
      <c r="R134" s="3"/>
    </row>
    <row r="135" spans="2:18" ht="14.4" customHeight="1" x14ac:dyDescent="0.25">
      <c r="C135" s="3">
        <v>170</v>
      </c>
      <c r="G135">
        <v>393.22599999999989</v>
      </c>
      <c r="H135">
        <v>386.54599999999994</v>
      </c>
      <c r="J135">
        <v>693.74</v>
      </c>
      <c r="L135">
        <v>295.45300000000009</v>
      </c>
      <c r="Q135" s="52"/>
      <c r="R135" s="3"/>
    </row>
    <row r="136" spans="2:18" ht="14.4" customHeight="1" x14ac:dyDescent="0.25">
      <c r="C136" s="3">
        <v>175</v>
      </c>
      <c r="G136">
        <v>404.00700000000006</v>
      </c>
      <c r="H136">
        <v>367.72800000000007</v>
      </c>
      <c r="J136">
        <v>666.87100000000009</v>
      </c>
      <c r="L136">
        <v>296.59700000000009</v>
      </c>
      <c r="Q136" s="52"/>
      <c r="R136" s="3"/>
    </row>
    <row r="137" spans="2:18" ht="14.4" customHeight="1" x14ac:dyDescent="0.25">
      <c r="C137" s="3">
        <v>180</v>
      </c>
      <c r="J137">
        <v>647.85699999999997</v>
      </c>
      <c r="L137">
        <v>287.11</v>
      </c>
      <c r="Q137" s="52"/>
      <c r="R137" s="3"/>
    </row>
    <row r="138" spans="2:18" ht="14.4" customHeight="1" x14ac:dyDescent="0.25">
      <c r="C138" s="3">
        <v>185</v>
      </c>
      <c r="J138">
        <v>662.70999999999992</v>
      </c>
      <c r="Q138" s="52"/>
      <c r="R138" s="3"/>
    </row>
    <row r="139" spans="2:18" ht="14.4" customHeight="1" x14ac:dyDescent="0.25">
      <c r="C139" s="3">
        <v>190</v>
      </c>
      <c r="Q139" s="52"/>
      <c r="R139" s="3"/>
    </row>
    <row r="140" spans="2:18" ht="14.4" customHeight="1" x14ac:dyDescent="0.25">
      <c r="C140" s="3">
        <v>195</v>
      </c>
      <c r="Q140" s="52"/>
      <c r="R140" s="3"/>
    </row>
    <row r="141" spans="2:18" ht="14.4" customHeight="1" x14ac:dyDescent="0.25">
      <c r="C141" s="3">
        <v>200</v>
      </c>
      <c r="Q141" s="52"/>
      <c r="R141" s="3"/>
    </row>
    <row r="142" spans="2:18" x14ac:dyDescent="0.25">
      <c r="C142" s="3"/>
      <c r="Q142" s="51"/>
    </row>
    <row r="143" spans="2:18" x14ac:dyDescent="0.25">
      <c r="C143" s="3"/>
    </row>
    <row r="144" spans="2:18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mergeCells count="22">
    <mergeCell ref="AW4:AZ4"/>
    <mergeCell ref="AW79:AZ83"/>
    <mergeCell ref="AF3:AZ3"/>
    <mergeCell ref="AO4:AR4"/>
    <mergeCell ref="AO79:AR83"/>
    <mergeCell ref="AS4:AV4"/>
    <mergeCell ref="AS79:AV83"/>
    <mergeCell ref="AE4:AJ4"/>
    <mergeCell ref="AK4:AN4"/>
    <mergeCell ref="AE79:AJ83"/>
    <mergeCell ref="AK79:AN83"/>
    <mergeCell ref="U4:Z4"/>
    <mergeCell ref="AA4:AD4"/>
    <mergeCell ref="V3:AD3"/>
    <mergeCell ref="U79:Z83"/>
    <mergeCell ref="AA79:AD83"/>
    <mergeCell ref="B101:B133"/>
    <mergeCell ref="C3:T3"/>
    <mergeCell ref="C4:H4"/>
    <mergeCell ref="I4:N4"/>
    <mergeCell ref="O4:T4"/>
    <mergeCell ref="B91:P96"/>
  </mergeCells>
  <phoneticPr fontId="3" type="noConversion"/>
  <conditionalFormatting sqref="E1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{8C074D1A-E0C6-419D-A9B5-13A22367DEF5}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074D1A-E0C6-419D-A9B5-13A22367D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L122"/>
  <sheetViews>
    <sheetView zoomScale="70" zoomScaleNormal="70" workbookViewId="0">
      <selection activeCell="M50" sqref="M50"/>
    </sheetView>
  </sheetViews>
  <sheetFormatPr defaultRowHeight="14.4" x14ac:dyDescent="0.25"/>
  <cols>
    <col min="2" max="2" width="32.6640625" customWidth="1"/>
    <col min="3" max="3" width="9.6640625" bestFit="1" customWidth="1"/>
    <col min="4" max="4" width="10.77734375" bestFit="1" customWidth="1"/>
    <col min="5" max="6" width="9.6640625" bestFit="1" customWidth="1"/>
    <col min="8" max="9" width="9.6640625" bestFit="1" customWidth="1"/>
    <col min="10" max="10" width="10.77734375" bestFit="1" customWidth="1"/>
    <col min="11" max="12" width="9.6640625" bestFit="1" customWidth="1"/>
    <col min="14" max="15" width="9.6640625" bestFit="1" customWidth="1"/>
    <col min="16" max="16" width="10.77734375" bestFit="1" customWidth="1"/>
    <col min="17" max="18" width="9.6640625" bestFit="1" customWidth="1"/>
    <col min="20" max="20" width="9" bestFit="1" customWidth="1"/>
    <col min="21" max="21" width="9.6640625" bestFit="1" customWidth="1"/>
    <col min="22" max="22" width="10.77734375" bestFit="1" customWidth="1"/>
    <col min="23" max="24" width="9.6640625" bestFit="1" customWidth="1"/>
    <col min="26" max="27" width="9.6640625" bestFit="1" customWidth="1"/>
    <col min="28" max="28" width="10.77734375" bestFit="1" customWidth="1"/>
    <col min="29" max="30" width="9.6640625" bestFit="1" customWidth="1"/>
    <col min="32" max="33" width="9.6640625" bestFit="1" customWidth="1"/>
    <col min="34" max="34" width="10.77734375" bestFit="1" customWidth="1"/>
    <col min="35" max="36" width="9.6640625" bestFit="1" customWidth="1"/>
    <col min="38" max="39" width="9.6640625" bestFit="1" customWidth="1"/>
    <col min="40" max="40" width="10.77734375" bestFit="1" customWidth="1"/>
    <col min="41" max="42" width="9.6640625" bestFit="1" customWidth="1"/>
    <col min="45" max="45" width="10.77734375" bestFit="1" customWidth="1"/>
    <col min="46" max="47" width="9.6640625" bestFit="1" customWidth="1"/>
    <col min="49" max="49" width="9.6640625" bestFit="1" customWidth="1"/>
    <col min="50" max="50" width="10.77734375" bestFit="1" customWidth="1"/>
    <col min="51" max="52" width="9.6640625" bestFit="1" customWidth="1"/>
    <col min="54" max="54" width="9" bestFit="1" customWidth="1"/>
    <col min="55" max="55" width="10.77734375" bestFit="1" customWidth="1"/>
    <col min="56" max="57" width="9.6640625" bestFit="1" customWidth="1"/>
    <col min="59" max="59" width="9.6640625" bestFit="1" customWidth="1"/>
    <col min="60" max="60" width="10.77734375" bestFit="1" customWidth="1"/>
    <col min="61" max="62" width="9.6640625" bestFit="1" customWidth="1"/>
    <col min="64" max="64" width="9.6640625" bestFit="1" customWidth="1"/>
  </cols>
  <sheetData>
    <row r="3" spans="2:64" x14ac:dyDescent="0.25">
      <c r="B3" s="19" t="s">
        <v>238</v>
      </c>
      <c r="C3" s="45">
        <v>1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>
        <v>3</v>
      </c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7" t="s">
        <v>247</v>
      </c>
      <c r="AN3" s="45"/>
      <c r="AO3" s="45"/>
      <c r="AP3" s="45"/>
      <c r="AQ3" s="45"/>
      <c r="AR3" s="45"/>
      <c r="AS3" s="45">
        <v>4</v>
      </c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</row>
    <row r="4" spans="2:64" x14ac:dyDescent="0.25">
      <c r="B4" s="20" t="s">
        <v>30</v>
      </c>
      <c r="C4" s="46" t="s">
        <v>31</v>
      </c>
      <c r="D4" s="46"/>
      <c r="E4" s="46"/>
      <c r="F4" s="46"/>
      <c r="G4" s="46"/>
      <c r="H4" s="46"/>
      <c r="I4" s="46" t="s">
        <v>32</v>
      </c>
      <c r="J4" s="46"/>
      <c r="K4" s="46"/>
      <c r="L4" s="46"/>
      <c r="M4" s="46"/>
      <c r="N4" s="46"/>
      <c r="O4" s="46" t="s">
        <v>33</v>
      </c>
      <c r="P4" s="46"/>
      <c r="Q4" s="46"/>
      <c r="R4" s="46"/>
      <c r="S4" s="46"/>
      <c r="T4" s="46"/>
      <c r="U4" s="46" t="s">
        <v>31</v>
      </c>
      <c r="V4" s="46"/>
      <c r="W4" s="46"/>
      <c r="X4" s="46"/>
      <c r="Y4" s="46"/>
      <c r="Z4" s="46"/>
      <c r="AA4" s="46" t="s">
        <v>32</v>
      </c>
      <c r="AB4" s="46"/>
      <c r="AC4" s="46"/>
      <c r="AD4" s="46"/>
      <c r="AE4" s="46"/>
      <c r="AF4" s="46"/>
      <c r="AG4" s="46" t="s">
        <v>33</v>
      </c>
      <c r="AH4" s="46"/>
      <c r="AI4" s="46"/>
      <c r="AJ4" s="46"/>
      <c r="AK4" s="46"/>
      <c r="AL4" s="46"/>
      <c r="AM4" s="46" t="s">
        <v>245</v>
      </c>
      <c r="AN4" s="46"/>
      <c r="AO4" s="46"/>
      <c r="AP4" s="46"/>
      <c r="AQ4" s="46"/>
      <c r="AR4" s="46"/>
      <c r="AS4" s="46" t="s">
        <v>56</v>
      </c>
      <c r="AT4" s="46"/>
      <c r="AU4" s="46"/>
      <c r="AV4" s="46"/>
      <c r="AW4" s="46"/>
      <c r="AX4" s="46" t="s">
        <v>248</v>
      </c>
      <c r="AY4" s="46"/>
      <c r="AZ4" s="46"/>
      <c r="BA4" s="46"/>
      <c r="BB4" s="46"/>
      <c r="BC4" s="46" t="s">
        <v>109</v>
      </c>
      <c r="BD4" s="46"/>
      <c r="BE4" s="46"/>
      <c r="BF4" s="46"/>
      <c r="BG4" s="46"/>
      <c r="BH4" s="46" t="s">
        <v>249</v>
      </c>
      <c r="BI4" s="46"/>
      <c r="BJ4" s="46"/>
      <c r="BK4" s="46"/>
      <c r="BL4" s="46"/>
    </row>
    <row r="5" spans="2:64" ht="57.6" x14ac:dyDescent="0.25">
      <c r="B5" s="21"/>
      <c r="C5" s="22" t="s">
        <v>1</v>
      </c>
      <c r="D5" s="22" t="s">
        <v>0</v>
      </c>
      <c r="E5" s="22" t="s">
        <v>103</v>
      </c>
      <c r="F5" s="23" t="s">
        <v>183</v>
      </c>
      <c r="G5" s="22" t="s">
        <v>2</v>
      </c>
      <c r="H5" s="22" t="s">
        <v>4</v>
      </c>
      <c r="I5" s="22" t="s">
        <v>1</v>
      </c>
      <c r="J5" s="22" t="s">
        <v>0</v>
      </c>
      <c r="K5" s="22" t="s">
        <v>103</v>
      </c>
      <c r="L5" s="23" t="s">
        <v>183</v>
      </c>
      <c r="M5" s="22" t="s">
        <v>2</v>
      </c>
      <c r="N5" s="22" t="s">
        <v>4</v>
      </c>
      <c r="O5" s="22" t="s">
        <v>1</v>
      </c>
      <c r="P5" s="22" t="s">
        <v>0</v>
      </c>
      <c r="Q5" s="22" t="s">
        <v>103</v>
      </c>
      <c r="R5" s="23" t="s">
        <v>183</v>
      </c>
      <c r="S5" s="22" t="s">
        <v>2</v>
      </c>
      <c r="T5" s="22" t="s">
        <v>4</v>
      </c>
      <c r="U5" s="22" t="s">
        <v>1</v>
      </c>
      <c r="V5" s="22" t="s">
        <v>0</v>
      </c>
      <c r="W5" s="22" t="s">
        <v>103</v>
      </c>
      <c r="X5" s="23" t="s">
        <v>183</v>
      </c>
      <c r="Y5" s="22" t="s">
        <v>2</v>
      </c>
      <c r="Z5" s="22" t="s">
        <v>4</v>
      </c>
      <c r="AA5" s="22" t="s">
        <v>1</v>
      </c>
      <c r="AB5" s="22" t="s">
        <v>0</v>
      </c>
      <c r="AC5" s="22" t="s">
        <v>103</v>
      </c>
      <c r="AD5" s="23" t="s">
        <v>183</v>
      </c>
      <c r="AE5" s="22" t="s">
        <v>2</v>
      </c>
      <c r="AF5" s="22" t="s">
        <v>4</v>
      </c>
      <c r="AG5" s="22" t="s">
        <v>1</v>
      </c>
      <c r="AH5" s="22" t="s">
        <v>0</v>
      </c>
      <c r="AI5" s="22" t="s">
        <v>103</v>
      </c>
      <c r="AJ5" s="23" t="s">
        <v>183</v>
      </c>
      <c r="AK5" s="22" t="s">
        <v>2</v>
      </c>
      <c r="AL5" s="22" t="s">
        <v>4</v>
      </c>
      <c r="AM5" s="22" t="s">
        <v>1</v>
      </c>
      <c r="AN5" s="22" t="s">
        <v>0</v>
      </c>
      <c r="AO5" s="22" t="s">
        <v>103</v>
      </c>
      <c r="AP5" s="23" t="s">
        <v>183</v>
      </c>
      <c r="AQ5" s="22" t="s">
        <v>2</v>
      </c>
      <c r="AR5" s="22" t="s">
        <v>4</v>
      </c>
      <c r="AS5" s="22" t="s">
        <v>0</v>
      </c>
      <c r="AT5" s="22" t="s">
        <v>103</v>
      </c>
      <c r="AU5" s="23" t="s">
        <v>183</v>
      </c>
      <c r="AV5" s="22" t="s">
        <v>2</v>
      </c>
      <c r="AW5" s="22" t="s">
        <v>4</v>
      </c>
      <c r="AX5" s="22" t="s">
        <v>0</v>
      </c>
      <c r="AY5" s="22" t="s">
        <v>103</v>
      </c>
      <c r="AZ5" s="23" t="s">
        <v>183</v>
      </c>
      <c r="BA5" s="22" t="s">
        <v>2</v>
      </c>
      <c r="BB5" s="22" t="s">
        <v>4</v>
      </c>
      <c r="BC5" s="22" t="s">
        <v>0</v>
      </c>
      <c r="BD5" s="22" t="s">
        <v>103</v>
      </c>
      <c r="BE5" s="23" t="s">
        <v>183</v>
      </c>
      <c r="BF5" s="22" t="s">
        <v>2</v>
      </c>
      <c r="BG5" s="22" t="s">
        <v>4</v>
      </c>
      <c r="BH5" s="22" t="s">
        <v>0</v>
      </c>
      <c r="BI5" s="22" t="s">
        <v>103</v>
      </c>
      <c r="BJ5" s="23" t="s">
        <v>183</v>
      </c>
      <c r="BK5" s="22" t="s">
        <v>2</v>
      </c>
      <c r="BL5" s="22" t="s">
        <v>4</v>
      </c>
    </row>
    <row r="6" spans="2:64" x14ac:dyDescent="0.25">
      <c r="B6" s="21">
        <v>1</v>
      </c>
      <c r="C6" s="16">
        <v>0</v>
      </c>
      <c r="D6" s="18">
        <v>1170.758</v>
      </c>
      <c r="E6" s="18">
        <v>960.50400000000002</v>
      </c>
      <c r="F6" s="18">
        <f>D6-E6</f>
        <v>210.25400000000002</v>
      </c>
      <c r="G6" s="21"/>
      <c r="H6" s="24"/>
      <c r="I6" s="16">
        <v>0</v>
      </c>
      <c r="J6" s="18">
        <v>1140.136</v>
      </c>
      <c r="K6" s="18">
        <v>960.50400000000002</v>
      </c>
      <c r="L6" s="18">
        <f>J6-K6</f>
        <v>179.63199999999995</v>
      </c>
      <c r="M6" s="21"/>
      <c r="N6" s="24"/>
      <c r="O6" s="16">
        <v>0</v>
      </c>
      <c r="P6" s="21">
        <v>1270.5940000000001</v>
      </c>
      <c r="Q6" s="18">
        <v>960.50400000000002</v>
      </c>
      <c r="R6" s="18">
        <f>P6-Q6</f>
        <v>310.09000000000003</v>
      </c>
      <c r="S6" s="21" t="s">
        <v>240</v>
      </c>
      <c r="T6" s="24"/>
      <c r="U6" s="16">
        <v>0</v>
      </c>
      <c r="V6" s="18">
        <v>1159.549</v>
      </c>
      <c r="W6" s="16">
        <v>981.53200000000004</v>
      </c>
      <c r="X6" s="18">
        <f>V6-W6</f>
        <v>178.01699999999994</v>
      </c>
      <c r="Y6" s="21"/>
      <c r="Z6" s="24"/>
      <c r="AA6" s="16">
        <v>0</v>
      </c>
      <c r="AB6" s="18">
        <v>1210.2260000000001</v>
      </c>
      <c r="AC6" s="16">
        <v>981.53200000000004</v>
      </c>
      <c r="AD6" s="18">
        <f>AB6-AC6</f>
        <v>228.69400000000007</v>
      </c>
      <c r="AE6" s="21"/>
      <c r="AF6" s="24"/>
      <c r="AG6" s="16">
        <v>0</v>
      </c>
      <c r="AH6" s="18">
        <v>1156.366</v>
      </c>
      <c r="AI6" s="18">
        <v>981.53200000000004</v>
      </c>
      <c r="AJ6" s="18">
        <f>AH6-AI6</f>
        <v>174.83399999999995</v>
      </c>
      <c r="AK6" s="21"/>
      <c r="AL6" s="24"/>
      <c r="AM6" s="16">
        <v>0</v>
      </c>
      <c r="AN6" s="18">
        <v>1206.374</v>
      </c>
      <c r="AO6" s="16">
        <v>981.53200000000004</v>
      </c>
      <c r="AP6" s="18">
        <f>AN6-AO6</f>
        <v>224.84199999999998</v>
      </c>
      <c r="AQ6" s="21"/>
      <c r="AR6" s="24"/>
      <c r="AS6" s="18">
        <v>1149.1500000000001</v>
      </c>
      <c r="AT6" s="18">
        <v>962.35900000000004</v>
      </c>
      <c r="AU6" s="18">
        <f>AS6-AT6</f>
        <v>186.79100000000005</v>
      </c>
      <c r="AV6" s="21"/>
      <c r="AW6" s="24"/>
      <c r="AX6" s="18">
        <v>1185.799</v>
      </c>
      <c r="AY6" s="18">
        <v>962.35900000000004</v>
      </c>
      <c r="AZ6" s="18">
        <f>AX6-AY6</f>
        <v>223.43999999999994</v>
      </c>
      <c r="BA6" s="21"/>
      <c r="BB6" s="24"/>
      <c r="BC6" s="18">
        <v>1163.607</v>
      </c>
      <c r="BD6" s="18">
        <v>962.35900000000004</v>
      </c>
      <c r="BE6" s="18">
        <f>BC6-BD6</f>
        <v>201.24799999999993</v>
      </c>
      <c r="BF6" s="21"/>
      <c r="BG6" s="24"/>
      <c r="BH6" s="18">
        <v>1193.874</v>
      </c>
      <c r="BI6" s="18">
        <v>962.35900000000004</v>
      </c>
      <c r="BJ6" s="18">
        <f>BH6-BI6</f>
        <v>231.51499999999999</v>
      </c>
      <c r="BK6" s="21"/>
      <c r="BL6" s="24"/>
    </row>
    <row r="7" spans="2:64" x14ac:dyDescent="0.25">
      <c r="B7" s="21">
        <v>2</v>
      </c>
      <c r="C7" s="16">
        <v>5</v>
      </c>
      <c r="D7" s="18">
        <v>1113.883</v>
      </c>
      <c r="E7" s="18">
        <v>959.95399999999995</v>
      </c>
      <c r="F7" s="18">
        <f t="shared" ref="F7:F42" si="0">D7-E7</f>
        <v>153.92900000000009</v>
      </c>
      <c r="G7" s="21"/>
      <c r="H7" s="24"/>
      <c r="I7" s="16">
        <v>5</v>
      </c>
      <c r="J7" s="18">
        <v>1098.991</v>
      </c>
      <c r="K7" s="18">
        <v>959.95399999999995</v>
      </c>
      <c r="L7" s="18">
        <f t="shared" ref="L7:L42" si="1">J7-K7</f>
        <v>139.03700000000003</v>
      </c>
      <c r="M7" s="21"/>
      <c r="N7" s="24"/>
      <c r="O7" s="16">
        <v>5</v>
      </c>
      <c r="P7" s="21">
        <v>1148.258</v>
      </c>
      <c r="Q7" s="18">
        <v>959.95399999999995</v>
      </c>
      <c r="R7" s="18">
        <f t="shared" ref="R7:R42" si="2">P7-Q7</f>
        <v>188.30400000000009</v>
      </c>
      <c r="S7" s="21"/>
      <c r="T7" s="24"/>
      <c r="U7" s="16">
        <v>5</v>
      </c>
      <c r="V7" s="18">
        <v>1085.3530000000001</v>
      </c>
      <c r="W7" s="16">
        <v>966.34799999999996</v>
      </c>
      <c r="X7" s="18">
        <f t="shared" ref="X7:X42" si="3">V7-W7</f>
        <v>119.00500000000011</v>
      </c>
      <c r="Y7" s="21"/>
      <c r="Z7" s="24"/>
      <c r="AA7" s="16">
        <v>5</v>
      </c>
      <c r="AB7" s="18">
        <v>1129.162</v>
      </c>
      <c r="AC7" s="16">
        <v>966.34799999999996</v>
      </c>
      <c r="AD7" s="18">
        <f t="shared" ref="AD7:AD42" si="4">AB7-AC7</f>
        <v>162.81400000000008</v>
      </c>
      <c r="AE7" s="21"/>
      <c r="AF7" s="24"/>
      <c r="AG7" s="16">
        <v>5</v>
      </c>
      <c r="AH7" s="18">
        <v>1100.1220000000001</v>
      </c>
      <c r="AI7" s="18">
        <v>966.34799999999996</v>
      </c>
      <c r="AJ7" s="18">
        <f t="shared" ref="AJ7:AJ42" si="5">AH7-AI7</f>
        <v>133.77400000000011</v>
      </c>
      <c r="AK7" s="21"/>
      <c r="AL7" s="24"/>
      <c r="AM7" s="16">
        <v>5</v>
      </c>
      <c r="AN7" s="18">
        <v>1125.2149999999999</v>
      </c>
      <c r="AO7" s="16">
        <v>966.34799999999996</v>
      </c>
      <c r="AP7" s="18">
        <f t="shared" ref="AP7:AP42" si="6">AN7-AO7</f>
        <v>158.86699999999996</v>
      </c>
      <c r="AQ7" s="21"/>
      <c r="AR7" s="24"/>
      <c r="AS7" s="18">
        <v>1094.175</v>
      </c>
      <c r="AT7" s="18">
        <v>944.77300000000002</v>
      </c>
      <c r="AU7" s="18">
        <f t="shared" ref="AU7:AU42" si="7">AS7-AT7</f>
        <v>149.40199999999993</v>
      </c>
      <c r="AV7" s="21"/>
      <c r="AW7" s="24"/>
      <c r="AX7" s="18">
        <v>1107.2919999999999</v>
      </c>
      <c r="AY7" s="18">
        <v>944.77300000000002</v>
      </c>
      <c r="AZ7" s="18">
        <f t="shared" ref="AZ7:AZ41" si="8">AX7-AY7</f>
        <v>162.51899999999989</v>
      </c>
      <c r="BA7" s="21"/>
      <c r="BB7" s="24"/>
      <c r="BC7" s="18">
        <v>1106.77</v>
      </c>
      <c r="BD7" s="18">
        <v>944.77300000000002</v>
      </c>
      <c r="BE7" s="18">
        <f t="shared" ref="BE7:BE42" si="9">BC7-BD7</f>
        <v>161.99699999999996</v>
      </c>
      <c r="BF7" s="21"/>
      <c r="BG7" s="24"/>
      <c r="BH7" s="18">
        <v>1122.3050000000001</v>
      </c>
      <c r="BI7" s="18">
        <v>944.77300000000002</v>
      </c>
      <c r="BJ7" s="18">
        <f t="shared" ref="BJ7:BJ42" si="10">BH7-BI7</f>
        <v>177.53200000000004</v>
      </c>
      <c r="BK7" s="21"/>
      <c r="BL7" s="24"/>
    </row>
    <row r="8" spans="2:64" x14ac:dyDescent="0.25">
      <c r="B8" s="21">
        <v>3</v>
      </c>
      <c r="C8" s="16">
        <v>10</v>
      </c>
      <c r="D8" s="18">
        <v>1098.4090000000001</v>
      </c>
      <c r="E8" s="18">
        <v>954.27700000000004</v>
      </c>
      <c r="F8" s="18">
        <f t="shared" si="0"/>
        <v>144.13200000000006</v>
      </c>
      <c r="G8" s="18"/>
      <c r="H8" s="25">
        <v>100</v>
      </c>
      <c r="I8" s="16">
        <v>10</v>
      </c>
      <c r="J8" s="18">
        <v>1090.653</v>
      </c>
      <c r="K8" s="18">
        <v>954.27700000000004</v>
      </c>
      <c r="L8" s="18">
        <f t="shared" si="1"/>
        <v>136.37599999999998</v>
      </c>
      <c r="M8" s="21"/>
      <c r="N8" s="25">
        <v>105</v>
      </c>
      <c r="O8" s="16">
        <v>10</v>
      </c>
      <c r="P8" s="21">
        <v>1133.154</v>
      </c>
      <c r="Q8" s="18">
        <v>954.27700000000004</v>
      </c>
      <c r="R8" s="18">
        <f t="shared" si="2"/>
        <v>178.87699999999995</v>
      </c>
      <c r="S8" s="21"/>
      <c r="T8" s="25">
        <v>95</v>
      </c>
      <c r="U8" s="16">
        <v>10</v>
      </c>
      <c r="V8" s="18">
        <v>1078.932</v>
      </c>
      <c r="W8" s="16">
        <v>962.2</v>
      </c>
      <c r="X8" s="18">
        <f t="shared" si="3"/>
        <v>116.73199999999997</v>
      </c>
      <c r="Y8" s="18"/>
      <c r="Z8" s="25">
        <v>105</v>
      </c>
      <c r="AA8" s="16">
        <v>10</v>
      </c>
      <c r="AB8" s="18">
        <v>1106.8330000000001</v>
      </c>
      <c r="AC8" s="16">
        <v>962.2</v>
      </c>
      <c r="AD8" s="18">
        <f t="shared" si="4"/>
        <v>144.63300000000004</v>
      </c>
      <c r="AE8" s="21"/>
      <c r="AF8" s="25">
        <v>125</v>
      </c>
      <c r="AG8" s="16">
        <v>10</v>
      </c>
      <c r="AH8" s="18">
        <v>1093.366</v>
      </c>
      <c r="AI8" s="18">
        <v>962.2</v>
      </c>
      <c r="AJ8" s="18">
        <f t="shared" si="5"/>
        <v>131.16599999999994</v>
      </c>
      <c r="AK8" s="21"/>
      <c r="AL8" s="25">
        <v>110</v>
      </c>
      <c r="AM8" s="16">
        <v>10</v>
      </c>
      <c r="AN8" s="18">
        <v>1103.999</v>
      </c>
      <c r="AO8" s="16">
        <v>962.2</v>
      </c>
      <c r="AP8" s="18">
        <f t="shared" si="6"/>
        <v>141.79899999999998</v>
      </c>
      <c r="AQ8" s="21"/>
      <c r="AR8" s="25" t="s">
        <v>246</v>
      </c>
      <c r="AS8" s="18">
        <v>1095.739</v>
      </c>
      <c r="AT8" s="18">
        <v>945.59199999999998</v>
      </c>
      <c r="AU8" s="18">
        <f t="shared" si="7"/>
        <v>150.14700000000005</v>
      </c>
      <c r="AV8" s="18"/>
      <c r="AW8" s="25">
        <v>125</v>
      </c>
      <c r="AX8" s="18">
        <v>1088.9960000000001</v>
      </c>
      <c r="AY8" s="18">
        <v>945.59199999999998</v>
      </c>
      <c r="AZ8" s="18">
        <f t="shared" si="8"/>
        <v>143.40400000000011</v>
      </c>
      <c r="BA8" s="21"/>
      <c r="BB8" s="25">
        <v>90</v>
      </c>
      <c r="BC8" s="18">
        <v>1106.347</v>
      </c>
      <c r="BD8" s="18">
        <v>945.59199999999998</v>
      </c>
      <c r="BE8" s="18">
        <f t="shared" si="9"/>
        <v>160.755</v>
      </c>
      <c r="BF8" s="21" t="s">
        <v>240</v>
      </c>
      <c r="BG8" s="25">
        <v>105</v>
      </c>
      <c r="BH8" s="18">
        <v>1104.1759999999999</v>
      </c>
      <c r="BI8" s="18">
        <v>945.59199999999998</v>
      </c>
      <c r="BJ8" s="18">
        <f t="shared" si="10"/>
        <v>158.58399999999995</v>
      </c>
      <c r="BK8" s="21"/>
      <c r="BL8" s="25">
        <v>130</v>
      </c>
    </row>
    <row r="9" spans="2:64" x14ac:dyDescent="0.25">
      <c r="B9" s="21">
        <v>4</v>
      </c>
      <c r="C9" s="16">
        <v>15</v>
      </c>
      <c r="D9" s="18">
        <v>1081.2270000000001</v>
      </c>
      <c r="E9" s="18">
        <v>943.947</v>
      </c>
      <c r="F9" s="18">
        <f t="shared" si="0"/>
        <v>137.28000000000009</v>
      </c>
      <c r="G9" s="18"/>
      <c r="H9" s="21"/>
      <c r="I9" s="16">
        <v>15</v>
      </c>
      <c r="J9" s="18">
        <v>1072.5309999999999</v>
      </c>
      <c r="K9" s="18">
        <v>943.947</v>
      </c>
      <c r="L9" s="18">
        <f t="shared" si="1"/>
        <v>128.58399999999995</v>
      </c>
      <c r="M9" s="21"/>
      <c r="N9" s="21"/>
      <c r="O9" s="16">
        <v>15</v>
      </c>
      <c r="P9" s="21">
        <v>1122.7239999999999</v>
      </c>
      <c r="Q9" s="18">
        <v>943.947</v>
      </c>
      <c r="R9" s="18">
        <f t="shared" si="2"/>
        <v>178.77699999999993</v>
      </c>
      <c r="S9" s="21"/>
      <c r="T9" s="21"/>
      <c r="U9" s="16">
        <v>15</v>
      </c>
      <c r="V9" s="18">
        <v>1080.1300000000001</v>
      </c>
      <c r="W9" s="16">
        <v>961.274</v>
      </c>
      <c r="X9" s="18">
        <f t="shared" si="3"/>
        <v>118.85600000000011</v>
      </c>
      <c r="Y9" s="18"/>
      <c r="Z9" s="21"/>
      <c r="AA9" s="16">
        <v>15</v>
      </c>
      <c r="AB9" s="18">
        <v>1098.577</v>
      </c>
      <c r="AC9" s="16">
        <v>961.274</v>
      </c>
      <c r="AD9" s="18">
        <f t="shared" si="4"/>
        <v>137.303</v>
      </c>
      <c r="AE9" s="21"/>
      <c r="AF9" s="21"/>
      <c r="AG9" s="16">
        <v>15</v>
      </c>
      <c r="AH9" s="18">
        <v>1087.519</v>
      </c>
      <c r="AI9" s="18">
        <v>961.274</v>
      </c>
      <c r="AJ9" s="18">
        <f t="shared" si="5"/>
        <v>126.245</v>
      </c>
      <c r="AK9" s="21"/>
      <c r="AL9" s="21"/>
      <c r="AM9" s="16">
        <v>15</v>
      </c>
      <c r="AN9" s="18">
        <v>1098.7180000000001</v>
      </c>
      <c r="AO9" s="16">
        <v>961.274</v>
      </c>
      <c r="AP9" s="18">
        <f t="shared" si="6"/>
        <v>137.44400000000007</v>
      </c>
      <c r="AQ9" s="21"/>
      <c r="AR9" s="21"/>
      <c r="AS9" s="18">
        <v>1084.5340000000001</v>
      </c>
      <c r="AT9" s="18">
        <v>937.88</v>
      </c>
      <c r="AU9" s="18">
        <f t="shared" si="7"/>
        <v>146.65400000000011</v>
      </c>
      <c r="AV9" s="18"/>
      <c r="AW9" s="21"/>
      <c r="AX9" s="18">
        <v>1072.751</v>
      </c>
      <c r="AY9" s="18">
        <v>937.88</v>
      </c>
      <c r="AZ9" s="18">
        <f t="shared" si="8"/>
        <v>134.87099999999998</v>
      </c>
      <c r="BA9" s="21"/>
      <c r="BB9" s="21"/>
      <c r="BC9" s="18">
        <v>1097.4960000000001</v>
      </c>
      <c r="BD9" s="18">
        <v>937.88</v>
      </c>
      <c r="BE9" s="18">
        <f t="shared" si="9"/>
        <v>159.6160000000001</v>
      </c>
      <c r="BF9" s="21"/>
      <c r="BG9" s="21"/>
      <c r="BH9" s="18">
        <v>1077.251</v>
      </c>
      <c r="BI9" s="18">
        <v>937.88</v>
      </c>
      <c r="BJ9" s="18">
        <f t="shared" si="10"/>
        <v>139.37099999999998</v>
      </c>
      <c r="BK9" s="21"/>
      <c r="BL9" s="21"/>
    </row>
    <row r="10" spans="2:64" x14ac:dyDescent="0.25">
      <c r="B10" s="21">
        <v>5</v>
      </c>
      <c r="C10" s="16">
        <v>20</v>
      </c>
      <c r="D10" s="18">
        <v>1082.798</v>
      </c>
      <c r="E10" s="18">
        <v>947.36599999999999</v>
      </c>
      <c r="F10" s="18">
        <f t="shared" si="0"/>
        <v>135.43200000000002</v>
      </c>
      <c r="G10" s="18"/>
      <c r="H10" s="21"/>
      <c r="I10" s="16">
        <v>20</v>
      </c>
      <c r="J10" s="18">
        <v>1079.6300000000001</v>
      </c>
      <c r="K10" s="18">
        <v>947.36599999999999</v>
      </c>
      <c r="L10" s="18">
        <f t="shared" si="1"/>
        <v>132.26400000000012</v>
      </c>
      <c r="M10" s="21"/>
      <c r="N10" s="21"/>
      <c r="O10" s="16">
        <v>20</v>
      </c>
      <c r="P10" s="21">
        <v>1111.5170000000001</v>
      </c>
      <c r="Q10" s="18">
        <v>947.36599999999999</v>
      </c>
      <c r="R10" s="18">
        <f t="shared" si="2"/>
        <v>164.15100000000007</v>
      </c>
      <c r="S10" s="21"/>
      <c r="T10" s="21"/>
      <c r="U10" s="16">
        <v>20</v>
      </c>
      <c r="V10" s="18">
        <v>1072.1210000000001</v>
      </c>
      <c r="W10" s="16">
        <v>956.51599999999996</v>
      </c>
      <c r="X10" s="18">
        <f t="shared" si="3"/>
        <v>115.60500000000013</v>
      </c>
      <c r="Y10" s="18"/>
      <c r="Z10" s="21"/>
      <c r="AA10" s="16">
        <v>20</v>
      </c>
      <c r="AB10" s="18">
        <v>1086.626</v>
      </c>
      <c r="AC10" s="16">
        <v>956.51599999999996</v>
      </c>
      <c r="AD10" s="18">
        <f t="shared" si="4"/>
        <v>130.11000000000001</v>
      </c>
      <c r="AE10" s="21"/>
      <c r="AF10" s="21"/>
      <c r="AG10" s="16">
        <v>20</v>
      </c>
      <c r="AH10" s="18">
        <v>1079.521</v>
      </c>
      <c r="AI10" s="18">
        <v>956.51599999999996</v>
      </c>
      <c r="AJ10" s="18">
        <f t="shared" si="5"/>
        <v>123.005</v>
      </c>
      <c r="AK10" s="21"/>
      <c r="AL10" s="21"/>
      <c r="AM10" s="16">
        <v>20</v>
      </c>
      <c r="AN10" s="18">
        <v>1092.865</v>
      </c>
      <c r="AO10" s="16">
        <v>956.51599999999996</v>
      </c>
      <c r="AP10" s="18">
        <f t="shared" si="6"/>
        <v>136.34900000000005</v>
      </c>
      <c r="AQ10" s="21"/>
      <c r="AR10" s="21"/>
      <c r="AS10" s="18">
        <v>1072.538</v>
      </c>
      <c r="AT10" s="18">
        <v>934.68899999999996</v>
      </c>
      <c r="AU10" s="18">
        <f t="shared" si="7"/>
        <v>137.84900000000005</v>
      </c>
      <c r="AV10" s="18"/>
      <c r="AW10" s="21"/>
      <c r="AX10" s="18">
        <v>1066.069</v>
      </c>
      <c r="AY10" s="18">
        <v>934.68899999999996</v>
      </c>
      <c r="AZ10" s="18">
        <f t="shared" si="8"/>
        <v>131.38</v>
      </c>
      <c r="BA10" s="21"/>
      <c r="BB10" s="21"/>
      <c r="BC10" s="18">
        <v>1098.9259999999999</v>
      </c>
      <c r="BD10" s="18">
        <v>934.68899999999996</v>
      </c>
      <c r="BE10" s="18">
        <f t="shared" si="9"/>
        <v>164.23699999999997</v>
      </c>
      <c r="BF10" s="21"/>
      <c r="BG10" s="21"/>
      <c r="BH10" s="18">
        <v>1074.0740000000001</v>
      </c>
      <c r="BI10" s="18">
        <v>934.68899999999996</v>
      </c>
      <c r="BJ10" s="18">
        <f t="shared" si="10"/>
        <v>139.3850000000001</v>
      </c>
      <c r="BK10" s="21"/>
      <c r="BL10" s="21"/>
    </row>
    <row r="11" spans="2:64" x14ac:dyDescent="0.25">
      <c r="B11" s="21">
        <v>6</v>
      </c>
      <c r="C11" s="16">
        <v>25</v>
      </c>
      <c r="D11" s="18">
        <v>1085.3420000000001</v>
      </c>
      <c r="E11" s="18">
        <v>950.61300000000006</v>
      </c>
      <c r="F11" s="18">
        <f t="shared" si="0"/>
        <v>134.72900000000004</v>
      </c>
      <c r="G11" s="18" t="s">
        <v>15</v>
      </c>
      <c r="H11" s="21"/>
      <c r="I11" s="16">
        <v>25</v>
      </c>
      <c r="J11" s="18">
        <v>1085.4179999999999</v>
      </c>
      <c r="K11" s="18">
        <v>950.61300000000006</v>
      </c>
      <c r="L11" s="18">
        <f t="shared" si="1"/>
        <v>134.80499999999984</v>
      </c>
      <c r="M11" s="21" t="s">
        <v>240</v>
      </c>
      <c r="N11" s="21"/>
      <c r="O11" s="16">
        <v>25</v>
      </c>
      <c r="P11" s="21">
        <v>1104.0920000000001</v>
      </c>
      <c r="Q11" s="18">
        <v>950.61300000000006</v>
      </c>
      <c r="R11" s="18">
        <f t="shared" si="2"/>
        <v>153.47900000000004</v>
      </c>
      <c r="S11" s="21"/>
      <c r="T11" s="21"/>
      <c r="U11" s="16">
        <v>25</v>
      </c>
      <c r="V11" s="18">
        <v>1073.4469999999999</v>
      </c>
      <c r="W11" s="16">
        <v>954.31299999999999</v>
      </c>
      <c r="X11" s="18">
        <f t="shared" si="3"/>
        <v>119.1339999999999</v>
      </c>
      <c r="Y11" s="18"/>
      <c r="Z11" s="18"/>
      <c r="AA11" s="16">
        <v>25</v>
      </c>
      <c r="AB11" s="18">
        <v>1075.383</v>
      </c>
      <c r="AC11" s="16">
        <v>954.31299999999999</v>
      </c>
      <c r="AD11" s="18">
        <f t="shared" si="4"/>
        <v>121.07000000000005</v>
      </c>
      <c r="AE11" s="21"/>
      <c r="AF11" s="21"/>
      <c r="AG11" s="16">
        <v>25</v>
      </c>
      <c r="AH11" s="18">
        <v>1076.7729999999999</v>
      </c>
      <c r="AI11" s="18">
        <v>954.31299999999999</v>
      </c>
      <c r="AJ11" s="18">
        <f t="shared" si="5"/>
        <v>122.45999999999992</v>
      </c>
      <c r="AK11" s="21"/>
      <c r="AL11" s="21"/>
      <c r="AM11" s="16">
        <v>25</v>
      </c>
      <c r="AN11" s="18">
        <v>1087.3330000000001</v>
      </c>
      <c r="AO11" s="16">
        <v>954.31299999999999</v>
      </c>
      <c r="AP11" s="18">
        <f t="shared" si="6"/>
        <v>133.0200000000001</v>
      </c>
      <c r="AQ11" s="21"/>
      <c r="AR11" s="21"/>
      <c r="AS11" s="18">
        <v>1090.2370000000001</v>
      </c>
      <c r="AT11" s="18">
        <v>937.68799999999999</v>
      </c>
      <c r="AU11" s="18">
        <f t="shared" si="7"/>
        <v>152.54900000000009</v>
      </c>
      <c r="AV11" s="18"/>
      <c r="AW11" s="18"/>
      <c r="AX11" s="18">
        <v>1068.6849999999999</v>
      </c>
      <c r="AY11" s="18">
        <v>937.68799999999999</v>
      </c>
      <c r="AZ11" s="18">
        <f t="shared" si="8"/>
        <v>130.99699999999996</v>
      </c>
      <c r="BA11" s="21" t="s">
        <v>15</v>
      </c>
      <c r="BB11" s="21"/>
      <c r="BC11" s="18">
        <v>1095.817</v>
      </c>
      <c r="BD11" s="18">
        <v>937.68799999999999</v>
      </c>
      <c r="BE11" s="18">
        <f t="shared" si="9"/>
        <v>158.12900000000002</v>
      </c>
      <c r="BF11" s="21"/>
      <c r="BG11" s="21"/>
      <c r="BH11" s="18">
        <v>1077.9000000000001</v>
      </c>
      <c r="BI11" s="18">
        <v>937.68799999999999</v>
      </c>
      <c r="BJ11" s="18">
        <f t="shared" si="10"/>
        <v>140.2120000000001</v>
      </c>
      <c r="BK11" s="21"/>
      <c r="BL11" s="21"/>
    </row>
    <row r="12" spans="2:64" x14ac:dyDescent="0.25">
      <c r="B12" s="21">
        <v>7</v>
      </c>
      <c r="C12" s="16">
        <v>30</v>
      </c>
      <c r="D12" s="18">
        <v>1078.8050000000001</v>
      </c>
      <c r="E12" s="18">
        <v>949.37099999999998</v>
      </c>
      <c r="F12" s="18">
        <f t="shared" si="0"/>
        <v>129.43400000000008</v>
      </c>
      <c r="G12" s="18"/>
      <c r="H12" s="21"/>
      <c r="I12" s="16">
        <v>30</v>
      </c>
      <c r="J12" s="18">
        <v>1086.2650000000001</v>
      </c>
      <c r="K12" s="18">
        <v>949.37099999999998</v>
      </c>
      <c r="L12" s="18">
        <f t="shared" si="1"/>
        <v>136.89400000000012</v>
      </c>
      <c r="M12" s="21"/>
      <c r="N12" s="21"/>
      <c r="O12" s="16">
        <v>30</v>
      </c>
      <c r="P12" s="21">
        <v>1090.0429999999999</v>
      </c>
      <c r="Q12" s="18">
        <v>949.37099999999998</v>
      </c>
      <c r="R12" s="18">
        <f t="shared" si="2"/>
        <v>140.67199999999991</v>
      </c>
      <c r="S12" s="21"/>
      <c r="T12" s="21"/>
      <c r="U12" s="16">
        <v>30</v>
      </c>
      <c r="V12" s="18">
        <v>1086.3209999999999</v>
      </c>
      <c r="W12" s="16">
        <v>960.53300000000002</v>
      </c>
      <c r="X12" s="18">
        <f t="shared" si="3"/>
        <v>125.7879999999999</v>
      </c>
      <c r="Y12" s="18" t="s">
        <v>242</v>
      </c>
      <c r="Z12" s="18"/>
      <c r="AA12" s="16">
        <v>30</v>
      </c>
      <c r="AB12" s="18">
        <v>1085.336</v>
      </c>
      <c r="AC12" s="16">
        <v>960.53300000000002</v>
      </c>
      <c r="AD12" s="18">
        <f t="shared" si="4"/>
        <v>124.803</v>
      </c>
      <c r="AE12" s="21" t="s">
        <v>240</v>
      </c>
      <c r="AF12" s="21"/>
      <c r="AG12" s="16">
        <v>30</v>
      </c>
      <c r="AH12" s="18">
        <v>1083.29</v>
      </c>
      <c r="AI12" s="18">
        <v>960.53300000000002</v>
      </c>
      <c r="AJ12" s="18">
        <f t="shared" si="5"/>
        <v>122.75699999999995</v>
      </c>
      <c r="AK12" s="21"/>
      <c r="AL12" s="21"/>
      <c r="AM12" s="16">
        <v>30</v>
      </c>
      <c r="AN12" s="18">
        <v>1094.9359999999999</v>
      </c>
      <c r="AO12" s="16">
        <v>960.53300000000002</v>
      </c>
      <c r="AP12" s="18">
        <f t="shared" si="6"/>
        <v>134.40299999999991</v>
      </c>
      <c r="AQ12" s="21"/>
      <c r="AR12" s="21"/>
      <c r="AS12" s="18">
        <v>1108.7090000000001</v>
      </c>
      <c r="AT12" s="18">
        <v>944.14499999999998</v>
      </c>
      <c r="AU12" s="18">
        <f t="shared" si="7"/>
        <v>164.56400000000008</v>
      </c>
      <c r="AV12" s="18" t="s">
        <v>240</v>
      </c>
      <c r="AW12" s="18"/>
      <c r="AX12" s="18">
        <v>1074.086</v>
      </c>
      <c r="AY12" s="18">
        <v>944.14499999999998</v>
      </c>
      <c r="AZ12" s="18">
        <f t="shared" si="8"/>
        <v>129.94100000000003</v>
      </c>
      <c r="BA12" s="21"/>
      <c r="BB12" s="21"/>
      <c r="BC12" s="18">
        <v>1108.722</v>
      </c>
      <c r="BD12" s="18">
        <v>944.14499999999998</v>
      </c>
      <c r="BE12" s="18">
        <f t="shared" si="9"/>
        <v>164.577</v>
      </c>
      <c r="BF12" s="21"/>
      <c r="BG12" s="21"/>
      <c r="BH12" s="18">
        <v>1083.1189999999999</v>
      </c>
      <c r="BI12" s="18">
        <v>944.14499999999998</v>
      </c>
      <c r="BJ12" s="18">
        <f t="shared" si="10"/>
        <v>138.97399999999993</v>
      </c>
      <c r="BK12" s="21"/>
      <c r="BL12" s="21"/>
    </row>
    <row r="13" spans="2:64" x14ac:dyDescent="0.25">
      <c r="B13" s="21">
        <v>8</v>
      </c>
      <c r="C13" s="16">
        <v>35</v>
      </c>
      <c r="D13" s="18">
        <v>1075.5409999999999</v>
      </c>
      <c r="E13" s="18">
        <v>943.62199999999996</v>
      </c>
      <c r="F13" s="18">
        <f t="shared" si="0"/>
        <v>131.91899999999998</v>
      </c>
      <c r="G13" s="18"/>
      <c r="H13" s="21"/>
      <c r="I13" s="16">
        <v>35</v>
      </c>
      <c r="J13" s="18">
        <v>1087.0260000000001</v>
      </c>
      <c r="K13" s="18">
        <v>943.62199999999996</v>
      </c>
      <c r="L13" s="18">
        <f t="shared" si="1"/>
        <v>143.40400000000011</v>
      </c>
      <c r="M13" s="21"/>
      <c r="N13" s="21"/>
      <c r="O13" s="16">
        <v>35</v>
      </c>
      <c r="P13" s="21">
        <v>1075.528</v>
      </c>
      <c r="Q13" s="18">
        <v>943.62199999999996</v>
      </c>
      <c r="R13" s="18">
        <f t="shared" si="2"/>
        <v>131.90600000000006</v>
      </c>
      <c r="S13" s="21"/>
      <c r="T13" s="21"/>
      <c r="U13" s="16">
        <v>35</v>
      </c>
      <c r="V13" s="18">
        <v>1090.8240000000001</v>
      </c>
      <c r="W13" s="16">
        <v>959.77800000000002</v>
      </c>
      <c r="X13" s="18">
        <f t="shared" si="3"/>
        <v>131.04600000000005</v>
      </c>
      <c r="Y13" s="18"/>
      <c r="Z13" s="18"/>
      <c r="AA13" s="16">
        <v>35</v>
      </c>
      <c r="AB13" s="18">
        <v>1084.3630000000001</v>
      </c>
      <c r="AC13" s="16">
        <v>959.77800000000002</v>
      </c>
      <c r="AD13" s="18">
        <f t="shared" si="4"/>
        <v>124.58500000000004</v>
      </c>
      <c r="AE13" s="21"/>
      <c r="AF13" s="21"/>
      <c r="AG13" s="16">
        <v>35</v>
      </c>
      <c r="AH13" s="18">
        <v>1088.604</v>
      </c>
      <c r="AI13" s="18">
        <v>959.77800000000002</v>
      </c>
      <c r="AJ13" s="18">
        <f t="shared" si="5"/>
        <v>128.82600000000002</v>
      </c>
      <c r="AK13" s="21" t="s">
        <v>240</v>
      </c>
      <c r="AL13" s="21"/>
      <c r="AM13" s="16">
        <v>35</v>
      </c>
      <c r="AN13" s="18">
        <v>1099.7370000000001</v>
      </c>
      <c r="AO13" s="16">
        <v>959.77800000000002</v>
      </c>
      <c r="AP13" s="18">
        <f t="shared" si="6"/>
        <v>139.95900000000006</v>
      </c>
      <c r="AQ13" s="21" t="s">
        <v>240</v>
      </c>
      <c r="AR13" s="21"/>
      <c r="AS13" s="18">
        <v>1112.329</v>
      </c>
      <c r="AT13" s="18">
        <v>939.56299999999999</v>
      </c>
      <c r="AU13" s="18">
        <f t="shared" si="7"/>
        <v>172.76599999999996</v>
      </c>
      <c r="AV13" s="18"/>
      <c r="AW13" s="18"/>
      <c r="AX13" s="18">
        <v>1070.4590000000001</v>
      </c>
      <c r="AY13" s="18">
        <v>939.56299999999999</v>
      </c>
      <c r="AZ13" s="18">
        <f t="shared" si="8"/>
        <v>130.89600000000007</v>
      </c>
      <c r="BA13" s="21"/>
      <c r="BB13" s="21"/>
      <c r="BC13" s="18">
        <v>1107.403</v>
      </c>
      <c r="BD13" s="18">
        <v>939.56299999999999</v>
      </c>
      <c r="BE13" s="18">
        <f t="shared" si="9"/>
        <v>167.84000000000003</v>
      </c>
      <c r="BF13" s="21"/>
      <c r="BG13" s="21"/>
      <c r="BH13" s="18">
        <v>1079</v>
      </c>
      <c r="BI13" s="18">
        <v>939.56299999999999</v>
      </c>
      <c r="BJ13" s="18">
        <f t="shared" si="10"/>
        <v>139.43700000000001</v>
      </c>
      <c r="BK13" s="21"/>
      <c r="BL13" s="21"/>
    </row>
    <row r="14" spans="2:64" x14ac:dyDescent="0.25">
      <c r="B14" s="21">
        <v>9</v>
      </c>
      <c r="C14" s="16">
        <v>40</v>
      </c>
      <c r="D14" s="18">
        <v>1076.8230000000001</v>
      </c>
      <c r="E14" s="18">
        <v>938.029</v>
      </c>
      <c r="F14" s="18">
        <f t="shared" si="0"/>
        <v>138.7940000000001</v>
      </c>
      <c r="G14" s="18"/>
      <c r="H14" s="21"/>
      <c r="I14" s="16">
        <v>40</v>
      </c>
      <c r="J14" s="18">
        <v>1106.0889999999999</v>
      </c>
      <c r="K14" s="18">
        <v>938.029</v>
      </c>
      <c r="L14" s="18">
        <f t="shared" si="1"/>
        <v>168.05999999999995</v>
      </c>
      <c r="M14" s="21"/>
      <c r="N14" s="21"/>
      <c r="O14" s="16">
        <v>40</v>
      </c>
      <c r="P14" s="21">
        <v>1060.3889999999999</v>
      </c>
      <c r="Q14" s="18">
        <v>938.029</v>
      </c>
      <c r="R14" s="18">
        <f t="shared" si="2"/>
        <v>122.3599999999999</v>
      </c>
      <c r="S14" s="21"/>
      <c r="T14" s="21"/>
      <c r="U14" s="16">
        <v>40</v>
      </c>
      <c r="V14" s="18">
        <v>1087.0309999999999</v>
      </c>
      <c r="W14" s="16">
        <v>952.75900000000001</v>
      </c>
      <c r="X14" s="18">
        <f t="shared" si="3"/>
        <v>134.27199999999993</v>
      </c>
      <c r="Y14" s="18"/>
      <c r="Z14" s="18"/>
      <c r="AA14" s="16">
        <v>40</v>
      </c>
      <c r="AB14" s="18">
        <v>1078.048</v>
      </c>
      <c r="AC14" s="16">
        <v>952.75900000000001</v>
      </c>
      <c r="AD14" s="18">
        <f t="shared" si="4"/>
        <v>125.28899999999999</v>
      </c>
      <c r="AE14" s="21"/>
      <c r="AF14" s="21"/>
      <c r="AG14" s="16">
        <v>40</v>
      </c>
      <c r="AH14" s="18">
        <v>1079.364</v>
      </c>
      <c r="AI14" s="18">
        <v>952.75900000000001</v>
      </c>
      <c r="AJ14" s="18">
        <f t="shared" si="5"/>
        <v>126.60500000000002</v>
      </c>
      <c r="AK14" s="21"/>
      <c r="AL14" s="21"/>
      <c r="AM14" s="16">
        <v>40</v>
      </c>
      <c r="AN14" s="18">
        <v>1096.2339999999999</v>
      </c>
      <c r="AO14" s="16">
        <v>952.75900000000001</v>
      </c>
      <c r="AP14" s="18">
        <f t="shared" si="6"/>
        <v>143.47499999999991</v>
      </c>
      <c r="AQ14" s="21"/>
      <c r="AR14" s="21"/>
      <c r="AS14" s="18">
        <v>1103.626</v>
      </c>
      <c r="AT14" s="18">
        <v>929.26400000000001</v>
      </c>
      <c r="AU14" s="18">
        <f t="shared" si="7"/>
        <v>174.36199999999997</v>
      </c>
      <c r="AV14" s="18"/>
      <c r="AW14" s="18"/>
      <c r="AX14" s="18">
        <v>1066.211</v>
      </c>
      <c r="AY14" s="18">
        <v>929.26400000000001</v>
      </c>
      <c r="AZ14" s="18">
        <f t="shared" si="8"/>
        <v>136.947</v>
      </c>
      <c r="BA14" s="18"/>
      <c r="BB14" s="21"/>
      <c r="BC14" s="18">
        <v>1092.845</v>
      </c>
      <c r="BD14" s="18">
        <v>929.26400000000001</v>
      </c>
      <c r="BE14" s="18">
        <f t="shared" si="9"/>
        <v>163.58100000000002</v>
      </c>
      <c r="BF14" s="21"/>
      <c r="BG14" s="21"/>
      <c r="BH14" s="18">
        <v>1069.404</v>
      </c>
      <c r="BI14" s="18">
        <v>929.26400000000001</v>
      </c>
      <c r="BJ14" s="18">
        <f t="shared" si="10"/>
        <v>140.13999999999999</v>
      </c>
      <c r="BK14" s="21"/>
      <c r="BL14" s="21"/>
    </row>
    <row r="15" spans="2:64" x14ac:dyDescent="0.25">
      <c r="B15" s="21">
        <v>10</v>
      </c>
      <c r="C15" s="16">
        <v>45</v>
      </c>
      <c r="D15" s="18">
        <v>1096.9459999999999</v>
      </c>
      <c r="E15" s="18">
        <v>943.46600000000001</v>
      </c>
      <c r="F15" s="18">
        <f t="shared" si="0"/>
        <v>153.4799999999999</v>
      </c>
      <c r="G15" s="18"/>
      <c r="H15" s="21"/>
      <c r="I15" s="16">
        <v>45</v>
      </c>
      <c r="J15" s="18">
        <v>1125.4829999999999</v>
      </c>
      <c r="K15" s="18">
        <v>943.46600000000001</v>
      </c>
      <c r="L15" s="18">
        <f t="shared" si="1"/>
        <v>182.01699999999994</v>
      </c>
      <c r="M15" s="21"/>
      <c r="N15" s="21"/>
      <c r="O15" s="16">
        <v>45</v>
      </c>
      <c r="P15" s="21">
        <v>1065.3140000000001</v>
      </c>
      <c r="Q15" s="18">
        <v>943.46600000000001</v>
      </c>
      <c r="R15" s="18">
        <f t="shared" si="2"/>
        <v>121.84800000000007</v>
      </c>
      <c r="S15" s="21"/>
      <c r="T15" s="21"/>
      <c r="U15" s="16">
        <v>45</v>
      </c>
      <c r="V15" s="18">
        <v>1086.816</v>
      </c>
      <c r="W15" s="16">
        <v>949.99699999999996</v>
      </c>
      <c r="X15" s="18">
        <f t="shared" si="3"/>
        <v>136.81900000000007</v>
      </c>
      <c r="Y15" s="18"/>
      <c r="Z15" s="18"/>
      <c r="AA15" s="16">
        <v>45</v>
      </c>
      <c r="AB15" s="18">
        <v>1072.6379999999999</v>
      </c>
      <c r="AC15" s="16">
        <v>949.99699999999996</v>
      </c>
      <c r="AD15" s="18">
        <f t="shared" si="4"/>
        <v>122.64099999999996</v>
      </c>
      <c r="AE15" s="21"/>
      <c r="AF15" s="21"/>
      <c r="AG15" s="16">
        <v>45</v>
      </c>
      <c r="AH15" s="18">
        <v>1077.069</v>
      </c>
      <c r="AI15" s="18">
        <v>949.99699999999996</v>
      </c>
      <c r="AJ15" s="18">
        <f t="shared" si="5"/>
        <v>127.072</v>
      </c>
      <c r="AK15" s="21"/>
      <c r="AL15" s="21"/>
      <c r="AM15" s="16">
        <v>45</v>
      </c>
      <c r="AN15" s="18">
        <v>1105.134</v>
      </c>
      <c r="AO15" s="16">
        <v>949.99699999999996</v>
      </c>
      <c r="AP15" s="18">
        <f t="shared" si="6"/>
        <v>155.13700000000006</v>
      </c>
      <c r="AQ15" s="21"/>
      <c r="AR15" s="21"/>
      <c r="AS15" s="18">
        <v>1114.346</v>
      </c>
      <c r="AT15" s="18">
        <v>934.03499999999997</v>
      </c>
      <c r="AU15" s="18">
        <f t="shared" si="7"/>
        <v>180.31100000000004</v>
      </c>
      <c r="AV15" s="18"/>
      <c r="AW15" s="18"/>
      <c r="AX15" s="18">
        <v>1075.6569999999999</v>
      </c>
      <c r="AY15" s="18">
        <v>934.03499999999997</v>
      </c>
      <c r="AZ15" s="18">
        <f t="shared" si="8"/>
        <v>141.62199999999996</v>
      </c>
      <c r="BA15" s="18"/>
      <c r="BB15" s="21"/>
      <c r="BC15" s="18">
        <v>1097.2360000000001</v>
      </c>
      <c r="BD15" s="18">
        <v>934.03499999999997</v>
      </c>
      <c r="BE15" s="18">
        <f t="shared" si="9"/>
        <v>163.20100000000014</v>
      </c>
      <c r="BF15" s="21"/>
      <c r="BG15" s="21"/>
      <c r="BH15" s="18">
        <v>1073.22</v>
      </c>
      <c r="BI15" s="18">
        <v>934.03499999999997</v>
      </c>
      <c r="BJ15" s="18">
        <f t="shared" si="10"/>
        <v>139.18500000000006</v>
      </c>
      <c r="BK15" s="21" t="s">
        <v>240</v>
      </c>
      <c r="BL15" s="21"/>
    </row>
    <row r="16" spans="2:64" x14ac:dyDescent="0.25">
      <c r="B16" s="21">
        <v>11</v>
      </c>
      <c r="C16" s="16">
        <v>50</v>
      </c>
      <c r="D16" s="18">
        <v>1108.7370000000001</v>
      </c>
      <c r="E16" s="18">
        <v>938.94899999999996</v>
      </c>
      <c r="F16" s="18">
        <f t="shared" si="0"/>
        <v>169.78800000000012</v>
      </c>
      <c r="G16" s="18"/>
      <c r="H16" s="21"/>
      <c r="I16" s="16">
        <v>50</v>
      </c>
      <c r="J16" s="18">
        <v>1133.768</v>
      </c>
      <c r="K16" s="18">
        <v>938.94899999999996</v>
      </c>
      <c r="L16" s="18">
        <f t="shared" si="1"/>
        <v>194.81900000000007</v>
      </c>
      <c r="M16" s="21"/>
      <c r="N16" s="21"/>
      <c r="O16" s="16">
        <v>50</v>
      </c>
      <c r="P16" s="21">
        <v>1061.92</v>
      </c>
      <c r="Q16" s="18">
        <v>938.94899999999996</v>
      </c>
      <c r="R16" s="18">
        <f t="shared" si="2"/>
        <v>122.97100000000012</v>
      </c>
      <c r="S16" s="21"/>
      <c r="T16" s="21"/>
      <c r="U16" s="16">
        <v>50</v>
      </c>
      <c r="V16" s="18">
        <v>1096.6869999999999</v>
      </c>
      <c r="W16" s="16">
        <v>946.85500000000002</v>
      </c>
      <c r="X16" s="18">
        <f t="shared" si="3"/>
        <v>149.83199999999988</v>
      </c>
      <c r="Y16" s="18"/>
      <c r="Z16" s="18"/>
      <c r="AA16" s="16">
        <v>50</v>
      </c>
      <c r="AB16" s="18">
        <v>1068.498</v>
      </c>
      <c r="AC16" s="16">
        <v>946.85500000000002</v>
      </c>
      <c r="AD16" s="18">
        <f t="shared" si="4"/>
        <v>121.64300000000003</v>
      </c>
      <c r="AE16" s="21"/>
      <c r="AF16" s="21"/>
      <c r="AG16" s="16">
        <v>50</v>
      </c>
      <c r="AH16" s="18">
        <v>1084.3620000000001</v>
      </c>
      <c r="AI16" s="18">
        <v>946.85500000000002</v>
      </c>
      <c r="AJ16" s="18">
        <f t="shared" si="5"/>
        <v>137.50700000000006</v>
      </c>
      <c r="AK16" s="21"/>
      <c r="AL16" s="21"/>
      <c r="AM16" s="16">
        <v>50</v>
      </c>
      <c r="AN16" s="18">
        <v>1125.7</v>
      </c>
      <c r="AO16" s="16">
        <v>946.85500000000002</v>
      </c>
      <c r="AP16" s="18">
        <f t="shared" si="6"/>
        <v>178.84500000000003</v>
      </c>
      <c r="AQ16" s="21"/>
      <c r="AR16" s="21"/>
      <c r="AS16" s="18">
        <v>1106.078</v>
      </c>
      <c r="AT16" s="18">
        <v>928.42399999999998</v>
      </c>
      <c r="AU16" s="18">
        <f t="shared" si="7"/>
        <v>177.654</v>
      </c>
      <c r="AV16" s="18"/>
      <c r="AW16" s="18"/>
      <c r="AX16" s="18">
        <v>1071.191</v>
      </c>
      <c r="AY16" s="18">
        <v>928.42399999999998</v>
      </c>
      <c r="AZ16" s="18">
        <f t="shared" si="8"/>
        <v>142.76700000000005</v>
      </c>
      <c r="BA16" s="18"/>
      <c r="BB16" s="21"/>
      <c r="BC16" s="18">
        <v>1077.423</v>
      </c>
      <c r="BD16" s="18">
        <v>928.42399999999998</v>
      </c>
      <c r="BE16" s="18">
        <f t="shared" si="9"/>
        <v>148.99900000000002</v>
      </c>
      <c r="BF16" s="21"/>
      <c r="BG16" s="21"/>
      <c r="BH16" s="18">
        <v>1069.5060000000001</v>
      </c>
      <c r="BI16" s="18">
        <v>928.42399999999998</v>
      </c>
      <c r="BJ16" s="18">
        <f t="shared" si="10"/>
        <v>141.08200000000011</v>
      </c>
      <c r="BK16" s="21"/>
      <c r="BL16" s="21"/>
    </row>
    <row r="17" spans="2:64" x14ac:dyDescent="0.25">
      <c r="B17" s="21">
        <v>12</v>
      </c>
      <c r="C17" s="16">
        <v>55</v>
      </c>
      <c r="D17" s="18">
        <v>1135.7750000000001</v>
      </c>
      <c r="E17" s="18">
        <v>941.654</v>
      </c>
      <c r="F17" s="18">
        <f t="shared" si="0"/>
        <v>194.12100000000009</v>
      </c>
      <c r="G17" s="18"/>
      <c r="H17" s="21"/>
      <c r="I17" s="16">
        <v>55</v>
      </c>
      <c r="J17" s="18">
        <v>1155.279</v>
      </c>
      <c r="K17" s="18">
        <v>941.654</v>
      </c>
      <c r="L17" s="18">
        <f t="shared" si="1"/>
        <v>213.625</v>
      </c>
      <c r="M17" s="21"/>
      <c r="N17" s="21"/>
      <c r="O17" s="16">
        <v>55</v>
      </c>
      <c r="P17" s="21">
        <v>1071.066</v>
      </c>
      <c r="Q17" s="18">
        <v>941.654</v>
      </c>
      <c r="R17" s="18">
        <f t="shared" si="2"/>
        <v>129.41200000000003</v>
      </c>
      <c r="S17" s="21"/>
      <c r="T17" s="21"/>
      <c r="U17" s="16">
        <v>55</v>
      </c>
      <c r="V17" s="18">
        <v>1106.069</v>
      </c>
      <c r="W17" s="16">
        <v>946.197</v>
      </c>
      <c r="X17" s="18">
        <f t="shared" si="3"/>
        <v>159.87199999999996</v>
      </c>
      <c r="Y17" s="18"/>
      <c r="Z17" s="18"/>
      <c r="AA17" s="16">
        <v>55</v>
      </c>
      <c r="AB17" s="18">
        <v>1070.6010000000001</v>
      </c>
      <c r="AC17" s="16">
        <v>946.197</v>
      </c>
      <c r="AD17" s="18">
        <f t="shared" si="4"/>
        <v>124.40400000000011</v>
      </c>
      <c r="AE17" s="21"/>
      <c r="AF17" s="21"/>
      <c r="AG17" s="16">
        <v>55</v>
      </c>
      <c r="AH17" s="18">
        <v>1108.3140000000001</v>
      </c>
      <c r="AI17" s="18">
        <v>946.197</v>
      </c>
      <c r="AJ17" s="18">
        <f t="shared" si="5"/>
        <v>162.11700000000008</v>
      </c>
      <c r="AK17" s="21"/>
      <c r="AL17" s="21"/>
      <c r="AM17" s="16">
        <v>55</v>
      </c>
      <c r="AN17" s="18">
        <v>1171.702</v>
      </c>
      <c r="AO17" s="16">
        <v>946.197</v>
      </c>
      <c r="AP17" s="18">
        <f t="shared" si="6"/>
        <v>225.505</v>
      </c>
      <c r="AQ17" s="21"/>
      <c r="AR17" s="21"/>
      <c r="AS17" s="18">
        <v>1109.7080000000001</v>
      </c>
      <c r="AT17" s="18">
        <v>928.80799999999999</v>
      </c>
      <c r="AU17" s="18">
        <f t="shared" si="7"/>
        <v>180.90000000000009</v>
      </c>
      <c r="AV17" s="18"/>
      <c r="AW17" s="18"/>
      <c r="AX17" s="18">
        <v>1079.8309999999999</v>
      </c>
      <c r="AY17" s="18">
        <v>928.80799999999999</v>
      </c>
      <c r="AZ17" s="18">
        <f t="shared" si="8"/>
        <v>151.02299999999991</v>
      </c>
      <c r="BA17" s="18"/>
      <c r="BB17" s="21"/>
      <c r="BC17" s="18">
        <v>1078.249</v>
      </c>
      <c r="BD17" s="18">
        <v>928.80799999999999</v>
      </c>
      <c r="BE17" s="18">
        <f t="shared" si="9"/>
        <v>149.44100000000003</v>
      </c>
      <c r="BF17" s="21"/>
      <c r="BG17" s="21"/>
      <c r="BH17" s="18">
        <v>1084.3150000000001</v>
      </c>
      <c r="BI17" s="18">
        <v>928.80799999999999</v>
      </c>
      <c r="BJ17" s="18">
        <f t="shared" si="10"/>
        <v>155.50700000000006</v>
      </c>
      <c r="BK17" s="21"/>
      <c r="BL17" s="21"/>
    </row>
    <row r="18" spans="2:64" x14ac:dyDescent="0.25">
      <c r="B18" s="21">
        <v>13</v>
      </c>
      <c r="C18" s="16">
        <v>60</v>
      </c>
      <c r="D18" s="18">
        <v>1155.08</v>
      </c>
      <c r="E18" s="18">
        <v>936.08699999999999</v>
      </c>
      <c r="F18" s="18">
        <f t="shared" si="0"/>
        <v>218.99299999999994</v>
      </c>
      <c r="G18" s="18"/>
      <c r="H18" s="21"/>
      <c r="I18" s="16">
        <v>60</v>
      </c>
      <c r="J18" s="18">
        <v>1153.5650000000001</v>
      </c>
      <c r="K18" s="18">
        <v>936.08699999999999</v>
      </c>
      <c r="L18" s="18">
        <f t="shared" si="1"/>
        <v>217.47800000000007</v>
      </c>
      <c r="M18" s="21"/>
      <c r="N18" s="21"/>
      <c r="O18" s="16">
        <v>60</v>
      </c>
      <c r="P18" s="21">
        <v>1064.857</v>
      </c>
      <c r="Q18" s="18">
        <v>936.08699999999999</v>
      </c>
      <c r="R18" s="18">
        <f t="shared" si="2"/>
        <v>128.76999999999998</v>
      </c>
      <c r="S18" s="21"/>
      <c r="T18" s="21"/>
      <c r="U18" s="16">
        <v>60</v>
      </c>
      <c r="V18" s="18">
        <v>1118.585</v>
      </c>
      <c r="W18" s="16">
        <v>945.34400000000005</v>
      </c>
      <c r="X18" s="18">
        <f t="shared" si="3"/>
        <v>173.24099999999999</v>
      </c>
      <c r="Y18" s="18"/>
      <c r="Z18" s="18"/>
      <c r="AA18" s="16">
        <v>60</v>
      </c>
      <c r="AB18" s="18">
        <v>1077.211</v>
      </c>
      <c r="AC18" s="16">
        <v>945.34400000000005</v>
      </c>
      <c r="AD18" s="18">
        <f t="shared" si="4"/>
        <v>131.86699999999996</v>
      </c>
      <c r="AE18" s="21"/>
      <c r="AF18" s="21"/>
      <c r="AG18" s="16">
        <v>60</v>
      </c>
      <c r="AH18" s="18">
        <v>1140.0250000000001</v>
      </c>
      <c r="AI18" s="18">
        <v>945.34400000000005</v>
      </c>
      <c r="AJ18" s="18">
        <f t="shared" si="5"/>
        <v>194.68100000000004</v>
      </c>
      <c r="AK18" s="21"/>
      <c r="AL18" s="21"/>
      <c r="AM18" s="16">
        <v>60</v>
      </c>
      <c r="AN18" s="18">
        <v>1211.7090000000001</v>
      </c>
      <c r="AO18" s="16">
        <v>945.34400000000005</v>
      </c>
      <c r="AP18" s="18">
        <f t="shared" si="6"/>
        <v>266.36500000000001</v>
      </c>
      <c r="AQ18" s="21"/>
      <c r="AR18" s="21"/>
      <c r="AS18" s="18">
        <v>1132.2470000000001</v>
      </c>
      <c r="AT18" s="18">
        <v>935.399</v>
      </c>
      <c r="AU18" s="18">
        <f t="shared" si="7"/>
        <v>196.84800000000007</v>
      </c>
      <c r="AV18" s="18"/>
      <c r="AW18" s="18"/>
      <c r="AX18" s="18">
        <v>1099.2619999999999</v>
      </c>
      <c r="AY18" s="18">
        <v>935.399</v>
      </c>
      <c r="AZ18" s="18">
        <f t="shared" si="8"/>
        <v>163.86299999999994</v>
      </c>
      <c r="BA18" s="18"/>
      <c r="BB18" s="21"/>
      <c r="BC18" s="18">
        <v>1092.174</v>
      </c>
      <c r="BD18" s="18">
        <v>935.399</v>
      </c>
      <c r="BE18" s="18">
        <f t="shared" si="9"/>
        <v>156.77499999999998</v>
      </c>
      <c r="BF18" s="21"/>
      <c r="BG18" s="21"/>
      <c r="BH18" s="18">
        <v>1120.316</v>
      </c>
      <c r="BI18" s="18">
        <v>935.399</v>
      </c>
      <c r="BJ18" s="18">
        <f t="shared" si="10"/>
        <v>184.91700000000003</v>
      </c>
      <c r="BK18" s="21"/>
      <c r="BL18" s="21"/>
    </row>
    <row r="19" spans="2:64" x14ac:dyDescent="0.25">
      <c r="B19" s="21">
        <v>14</v>
      </c>
      <c r="C19" s="16">
        <v>65</v>
      </c>
      <c r="D19" s="18">
        <v>1160.2149999999999</v>
      </c>
      <c r="E19" s="18">
        <v>932.06799999999998</v>
      </c>
      <c r="F19" s="18">
        <f t="shared" si="0"/>
        <v>228.14699999999993</v>
      </c>
      <c r="G19" s="18"/>
      <c r="H19" s="21"/>
      <c r="I19" s="16">
        <v>65</v>
      </c>
      <c r="J19" s="18">
        <v>1152.835</v>
      </c>
      <c r="K19" s="18">
        <v>932.06799999999998</v>
      </c>
      <c r="L19" s="18">
        <f t="shared" si="1"/>
        <v>220.76700000000005</v>
      </c>
      <c r="M19" s="21"/>
      <c r="N19" s="21"/>
      <c r="O19" s="16">
        <v>65</v>
      </c>
      <c r="P19" s="21">
        <v>1068.623</v>
      </c>
      <c r="Q19" s="18">
        <v>932.06799999999998</v>
      </c>
      <c r="R19" s="18">
        <f t="shared" si="2"/>
        <v>136.55500000000006</v>
      </c>
      <c r="S19" s="21"/>
      <c r="T19" s="21"/>
      <c r="U19" s="16">
        <v>65</v>
      </c>
      <c r="V19" s="18">
        <v>1123.4760000000001</v>
      </c>
      <c r="W19" s="16">
        <v>942.54899999999998</v>
      </c>
      <c r="X19" s="18">
        <f t="shared" si="3"/>
        <v>180.92700000000013</v>
      </c>
      <c r="Y19" s="18"/>
      <c r="Z19" s="18"/>
      <c r="AA19" s="16">
        <v>65</v>
      </c>
      <c r="AB19" s="18">
        <v>1077.626</v>
      </c>
      <c r="AC19" s="16">
        <v>942.54899999999998</v>
      </c>
      <c r="AD19" s="18">
        <f t="shared" si="4"/>
        <v>135.077</v>
      </c>
      <c r="AE19" s="21"/>
      <c r="AF19" s="21"/>
      <c r="AG19" s="16">
        <v>65</v>
      </c>
      <c r="AH19" s="18">
        <v>1180.999</v>
      </c>
      <c r="AI19" s="18">
        <v>942.54899999999998</v>
      </c>
      <c r="AJ19" s="18">
        <f t="shared" si="5"/>
        <v>238.45000000000005</v>
      </c>
      <c r="AK19" s="21"/>
      <c r="AL19" s="21"/>
      <c r="AM19" s="16">
        <v>65</v>
      </c>
      <c r="AN19" s="18">
        <v>1276.117</v>
      </c>
      <c r="AO19" s="16">
        <v>942.54899999999998</v>
      </c>
      <c r="AP19" s="18">
        <f t="shared" si="6"/>
        <v>333.56799999999998</v>
      </c>
      <c r="AQ19" s="21"/>
      <c r="AR19" s="21"/>
      <c r="AS19" s="18">
        <v>1140.3510000000001</v>
      </c>
      <c r="AT19" s="18">
        <v>923.73500000000001</v>
      </c>
      <c r="AU19" s="18">
        <f t="shared" si="7"/>
        <v>216.6160000000001</v>
      </c>
      <c r="AV19" s="18"/>
      <c r="AW19" s="18"/>
      <c r="AX19" s="18">
        <v>1091.4839999999999</v>
      </c>
      <c r="AY19" s="18">
        <v>923.73500000000001</v>
      </c>
      <c r="AZ19" s="18">
        <f t="shared" si="8"/>
        <v>167.74899999999991</v>
      </c>
      <c r="BA19" s="18"/>
      <c r="BB19" s="21"/>
      <c r="BC19" s="18">
        <v>1074.7729999999999</v>
      </c>
      <c r="BD19" s="18">
        <v>923.73500000000001</v>
      </c>
      <c r="BE19" s="18">
        <f t="shared" si="9"/>
        <v>151.0379999999999</v>
      </c>
      <c r="BF19" s="21"/>
      <c r="BG19" s="21"/>
      <c r="BH19" s="18">
        <v>1134.039</v>
      </c>
      <c r="BI19" s="18">
        <v>923.73500000000001</v>
      </c>
      <c r="BJ19" s="18">
        <f t="shared" si="10"/>
        <v>210.30399999999997</v>
      </c>
      <c r="BK19" s="21"/>
      <c r="BL19" s="21"/>
    </row>
    <row r="20" spans="2:64" x14ac:dyDescent="0.25">
      <c r="B20" s="21">
        <v>15</v>
      </c>
      <c r="C20" s="16">
        <v>70</v>
      </c>
      <c r="D20" s="18">
        <v>1173.52</v>
      </c>
      <c r="E20" s="18">
        <v>932.25199999999995</v>
      </c>
      <c r="F20" s="18">
        <f t="shared" si="0"/>
        <v>241.26800000000003</v>
      </c>
      <c r="G20" s="18"/>
      <c r="H20" s="21"/>
      <c r="I20" s="16">
        <v>70</v>
      </c>
      <c r="J20" s="18">
        <v>1151.7860000000001</v>
      </c>
      <c r="K20" s="18">
        <v>932.25199999999995</v>
      </c>
      <c r="L20" s="18">
        <f t="shared" si="1"/>
        <v>219.53400000000011</v>
      </c>
      <c r="M20" s="21"/>
      <c r="N20" s="21"/>
      <c r="O20" s="16">
        <v>70</v>
      </c>
      <c r="P20" s="21">
        <v>1078.0650000000001</v>
      </c>
      <c r="Q20" s="18">
        <v>932.25199999999995</v>
      </c>
      <c r="R20" s="18">
        <f t="shared" si="2"/>
        <v>145.8130000000001</v>
      </c>
      <c r="S20" s="21"/>
      <c r="T20" s="21"/>
      <c r="U20" s="16">
        <v>70</v>
      </c>
      <c r="V20" s="18">
        <v>1134.854</v>
      </c>
      <c r="W20" s="16">
        <v>940.16800000000001</v>
      </c>
      <c r="X20" s="18">
        <f t="shared" si="3"/>
        <v>194.68600000000004</v>
      </c>
      <c r="Y20" s="18"/>
      <c r="Z20" s="18"/>
      <c r="AA20" s="16">
        <v>70</v>
      </c>
      <c r="AB20" s="18">
        <v>1079.9860000000001</v>
      </c>
      <c r="AC20" s="16">
        <v>940.16800000000001</v>
      </c>
      <c r="AD20" s="18">
        <f t="shared" si="4"/>
        <v>139.8180000000001</v>
      </c>
      <c r="AE20" s="21"/>
      <c r="AF20" s="21"/>
      <c r="AG20" s="16">
        <v>70</v>
      </c>
      <c r="AH20" s="18">
        <v>1216.95</v>
      </c>
      <c r="AI20" s="18">
        <v>940.16800000000001</v>
      </c>
      <c r="AJ20" s="18">
        <f t="shared" si="5"/>
        <v>276.78200000000004</v>
      </c>
      <c r="AK20" s="21"/>
      <c r="AL20" s="21"/>
      <c r="AM20" s="16">
        <v>70</v>
      </c>
      <c r="AN20" s="18">
        <v>1351.7809999999999</v>
      </c>
      <c r="AO20" s="16">
        <v>940.16800000000001</v>
      </c>
      <c r="AP20" s="18">
        <f t="shared" si="6"/>
        <v>411.61299999999994</v>
      </c>
      <c r="AQ20" s="21"/>
      <c r="AR20" s="21"/>
      <c r="AS20" s="18">
        <v>1176.663</v>
      </c>
      <c r="AT20" s="18">
        <v>928.92399999999998</v>
      </c>
      <c r="AU20" s="18">
        <f t="shared" si="7"/>
        <v>247.73900000000003</v>
      </c>
      <c r="AV20" s="18"/>
      <c r="AW20" s="18"/>
      <c r="AX20" s="18">
        <v>1105.625</v>
      </c>
      <c r="AY20" s="18">
        <v>928.92399999999998</v>
      </c>
      <c r="AZ20" s="18">
        <f t="shared" si="8"/>
        <v>176.70100000000002</v>
      </c>
      <c r="BA20" s="18"/>
      <c r="BB20" s="21"/>
      <c r="BC20" s="18">
        <v>1087.3610000000001</v>
      </c>
      <c r="BD20" s="18">
        <v>928.92399999999998</v>
      </c>
      <c r="BE20" s="18">
        <f t="shared" si="9"/>
        <v>158.43700000000013</v>
      </c>
      <c r="BF20" s="21"/>
      <c r="BG20" s="21"/>
      <c r="BH20" s="18">
        <v>1177.05</v>
      </c>
      <c r="BI20" s="18">
        <v>928.92399999999998</v>
      </c>
      <c r="BJ20" s="18">
        <f t="shared" si="10"/>
        <v>248.12599999999998</v>
      </c>
      <c r="BK20" s="21"/>
      <c r="BL20" s="21"/>
    </row>
    <row r="21" spans="2:64" x14ac:dyDescent="0.25">
      <c r="B21" s="21">
        <v>16</v>
      </c>
      <c r="C21" s="16">
        <v>75</v>
      </c>
      <c r="D21" s="18">
        <v>1200.8</v>
      </c>
      <c r="E21" s="18">
        <v>935.34400000000005</v>
      </c>
      <c r="F21" s="18">
        <f t="shared" si="0"/>
        <v>265.4559999999999</v>
      </c>
      <c r="G21" s="18"/>
      <c r="H21" s="21"/>
      <c r="I21" s="16">
        <v>75</v>
      </c>
      <c r="J21" s="18">
        <v>1165.0429999999999</v>
      </c>
      <c r="K21" s="18">
        <v>935.34400000000005</v>
      </c>
      <c r="L21" s="18">
        <f t="shared" si="1"/>
        <v>229.69899999999984</v>
      </c>
      <c r="M21" s="21"/>
      <c r="N21" s="21"/>
      <c r="O21" s="16">
        <v>75</v>
      </c>
      <c r="P21" s="21">
        <v>1089.8599999999999</v>
      </c>
      <c r="Q21" s="18">
        <v>935.34400000000005</v>
      </c>
      <c r="R21" s="18">
        <f t="shared" si="2"/>
        <v>154.51599999999985</v>
      </c>
      <c r="S21" s="21"/>
      <c r="T21" s="21"/>
      <c r="U21" s="16">
        <v>75</v>
      </c>
      <c r="V21" s="18">
        <v>1159.9849999999999</v>
      </c>
      <c r="W21" s="16">
        <v>944.13099999999997</v>
      </c>
      <c r="X21" s="18">
        <f t="shared" si="3"/>
        <v>215.85399999999993</v>
      </c>
      <c r="Y21" s="18"/>
      <c r="Z21" s="18"/>
      <c r="AA21" s="16">
        <v>75</v>
      </c>
      <c r="AB21" s="18">
        <v>1090.1089999999999</v>
      </c>
      <c r="AC21" s="16">
        <v>944.13099999999997</v>
      </c>
      <c r="AD21" s="18">
        <f t="shared" si="4"/>
        <v>145.97799999999995</v>
      </c>
      <c r="AE21" s="21"/>
      <c r="AF21" s="21"/>
      <c r="AG21" s="16">
        <v>75</v>
      </c>
      <c r="AH21" s="18">
        <v>1271.5609999999999</v>
      </c>
      <c r="AI21" s="18">
        <v>944.13099999999997</v>
      </c>
      <c r="AJ21" s="18">
        <f t="shared" si="5"/>
        <v>327.42999999999995</v>
      </c>
      <c r="AK21" s="21"/>
      <c r="AL21" s="21"/>
      <c r="AM21" s="16">
        <v>75</v>
      </c>
      <c r="AN21" s="18">
        <v>1452.597</v>
      </c>
      <c r="AO21" s="16">
        <v>944.13099999999997</v>
      </c>
      <c r="AP21" s="18">
        <f t="shared" si="6"/>
        <v>508.46600000000001</v>
      </c>
      <c r="AQ21" s="21"/>
      <c r="AR21" s="21"/>
      <c r="AS21" s="18">
        <v>1222.1300000000001</v>
      </c>
      <c r="AT21" s="18">
        <v>925.61099999999999</v>
      </c>
      <c r="AU21" s="18">
        <f t="shared" si="7"/>
        <v>296.51900000000012</v>
      </c>
      <c r="AV21" s="18"/>
      <c r="AW21" s="18"/>
      <c r="AX21" s="18">
        <v>1118.4110000000001</v>
      </c>
      <c r="AY21" s="18">
        <v>925.61099999999999</v>
      </c>
      <c r="AZ21" s="18">
        <f t="shared" si="8"/>
        <v>192.80000000000007</v>
      </c>
      <c r="BA21" s="18"/>
      <c r="BB21" s="21"/>
      <c r="BC21" s="18">
        <v>1083.6079999999999</v>
      </c>
      <c r="BD21" s="18">
        <v>925.61099999999999</v>
      </c>
      <c r="BE21" s="18">
        <f t="shared" si="9"/>
        <v>157.99699999999996</v>
      </c>
      <c r="BF21" s="21"/>
      <c r="BG21" s="21"/>
      <c r="BH21" s="18">
        <v>1233.732</v>
      </c>
      <c r="BI21" s="18">
        <v>925.61099999999999</v>
      </c>
      <c r="BJ21" s="18">
        <f t="shared" si="10"/>
        <v>308.12099999999998</v>
      </c>
      <c r="BK21" s="21"/>
      <c r="BL21" s="21"/>
    </row>
    <row r="22" spans="2:64" x14ac:dyDescent="0.25">
      <c r="B22" s="21">
        <v>17</v>
      </c>
      <c r="C22" s="16">
        <v>80</v>
      </c>
      <c r="D22" s="18">
        <v>1211.7380000000001</v>
      </c>
      <c r="E22" s="18">
        <v>930.44899999999996</v>
      </c>
      <c r="F22" s="18">
        <f t="shared" si="0"/>
        <v>281.2890000000001</v>
      </c>
      <c r="G22" s="18"/>
      <c r="H22" s="21"/>
      <c r="I22" s="16">
        <v>80</v>
      </c>
      <c r="J22" s="18">
        <v>1148.4480000000001</v>
      </c>
      <c r="K22" s="18">
        <v>930.44899999999996</v>
      </c>
      <c r="L22" s="18">
        <f t="shared" si="1"/>
        <v>217.99900000000014</v>
      </c>
      <c r="M22" s="21"/>
      <c r="N22" s="21"/>
      <c r="O22" s="16">
        <v>80</v>
      </c>
      <c r="P22" s="21">
        <v>1092.51</v>
      </c>
      <c r="Q22" s="18">
        <v>930.44899999999996</v>
      </c>
      <c r="R22" s="18">
        <f t="shared" si="2"/>
        <v>162.06100000000004</v>
      </c>
      <c r="S22" s="21"/>
      <c r="T22" s="21"/>
      <c r="U22" s="16">
        <v>80</v>
      </c>
      <c r="V22" s="18">
        <v>1171.8910000000001</v>
      </c>
      <c r="W22" s="16">
        <v>946.07799999999997</v>
      </c>
      <c r="X22" s="18">
        <f t="shared" si="3"/>
        <v>225.8130000000001</v>
      </c>
      <c r="Y22" s="18"/>
      <c r="Z22" s="18"/>
      <c r="AA22" s="16">
        <v>80</v>
      </c>
      <c r="AB22" s="18">
        <v>1097.8340000000001</v>
      </c>
      <c r="AC22" s="16">
        <v>946.07799999999997</v>
      </c>
      <c r="AD22" s="18">
        <f t="shared" si="4"/>
        <v>151.75600000000009</v>
      </c>
      <c r="AE22" s="21"/>
      <c r="AF22" s="21"/>
      <c r="AG22" s="16">
        <v>80</v>
      </c>
      <c r="AH22" s="18">
        <v>1298.0409999999999</v>
      </c>
      <c r="AI22" s="18">
        <v>946.07799999999997</v>
      </c>
      <c r="AJ22" s="18">
        <f t="shared" si="5"/>
        <v>351.96299999999997</v>
      </c>
      <c r="AK22" s="21"/>
      <c r="AL22" s="21"/>
      <c r="AM22" s="16">
        <v>80</v>
      </c>
      <c r="AN22" s="18">
        <v>1526.866</v>
      </c>
      <c r="AO22" s="16">
        <v>946.07799999999997</v>
      </c>
      <c r="AP22" s="18">
        <f t="shared" si="6"/>
        <v>580.78800000000001</v>
      </c>
      <c r="AQ22" s="21"/>
      <c r="AR22" s="21"/>
      <c r="AS22" s="18">
        <v>1241.4010000000001</v>
      </c>
      <c r="AT22" s="18">
        <v>926.01099999999997</v>
      </c>
      <c r="AU22" s="18">
        <f t="shared" si="7"/>
        <v>315.3900000000001</v>
      </c>
      <c r="AV22" s="18"/>
      <c r="AW22" s="18"/>
      <c r="AX22" s="18">
        <v>1143.729</v>
      </c>
      <c r="AY22" s="18">
        <v>926.01099999999997</v>
      </c>
      <c r="AZ22" s="18">
        <f t="shared" si="8"/>
        <v>217.71800000000007</v>
      </c>
      <c r="BA22" s="18"/>
      <c r="BB22" s="21"/>
      <c r="BC22" s="18">
        <v>1094.1610000000001</v>
      </c>
      <c r="BD22" s="18">
        <v>926.01099999999997</v>
      </c>
      <c r="BE22" s="18">
        <f t="shared" si="9"/>
        <v>168.15000000000009</v>
      </c>
      <c r="BF22" s="21"/>
      <c r="BG22" s="21"/>
      <c r="BH22" s="18">
        <v>1283.3620000000001</v>
      </c>
      <c r="BI22" s="18">
        <v>926.01099999999997</v>
      </c>
      <c r="BJ22" s="18">
        <f t="shared" si="10"/>
        <v>357.35100000000011</v>
      </c>
      <c r="BK22" s="21"/>
      <c r="BL22" s="21"/>
    </row>
    <row r="23" spans="2:64" x14ac:dyDescent="0.25">
      <c r="B23" s="21">
        <v>18</v>
      </c>
      <c r="C23" s="16">
        <v>85</v>
      </c>
      <c r="D23" s="18">
        <v>1239.9880000000001</v>
      </c>
      <c r="E23" s="18">
        <v>944.38599999999997</v>
      </c>
      <c r="F23" s="18">
        <f t="shared" si="0"/>
        <v>295.60200000000009</v>
      </c>
      <c r="G23" s="18"/>
      <c r="H23" s="21"/>
      <c r="I23" s="16">
        <v>85</v>
      </c>
      <c r="J23" s="18">
        <v>1171.779</v>
      </c>
      <c r="K23" s="18">
        <v>944.38599999999997</v>
      </c>
      <c r="L23" s="18">
        <f t="shared" si="1"/>
        <v>227.39300000000003</v>
      </c>
      <c r="M23" s="21"/>
      <c r="N23" s="21"/>
      <c r="O23" s="16">
        <v>85</v>
      </c>
      <c r="P23" s="21">
        <v>1111.4090000000001</v>
      </c>
      <c r="Q23" s="18">
        <v>944.38599999999997</v>
      </c>
      <c r="R23" s="18">
        <f t="shared" si="2"/>
        <v>167.02300000000014</v>
      </c>
      <c r="S23" s="21"/>
      <c r="T23" s="21"/>
      <c r="U23" s="16">
        <v>85</v>
      </c>
      <c r="V23" s="18">
        <v>1196.248</v>
      </c>
      <c r="W23" s="16">
        <v>951.56899999999996</v>
      </c>
      <c r="X23" s="18">
        <f t="shared" si="3"/>
        <v>244.67900000000009</v>
      </c>
      <c r="Y23" s="18"/>
      <c r="Z23" s="18"/>
      <c r="AA23" s="16">
        <v>85</v>
      </c>
      <c r="AB23" s="18">
        <v>1123.2360000000001</v>
      </c>
      <c r="AC23" s="16">
        <v>951.56899999999996</v>
      </c>
      <c r="AD23" s="18">
        <f t="shared" si="4"/>
        <v>171.66700000000014</v>
      </c>
      <c r="AE23" s="21"/>
      <c r="AF23" s="21"/>
      <c r="AG23" s="16">
        <v>85</v>
      </c>
      <c r="AH23" s="18">
        <v>1333.7550000000001</v>
      </c>
      <c r="AI23" s="18">
        <v>951.56899999999996</v>
      </c>
      <c r="AJ23" s="18">
        <f t="shared" si="5"/>
        <v>382.18600000000015</v>
      </c>
      <c r="AK23" s="21"/>
      <c r="AL23" s="21"/>
      <c r="AM23" s="16">
        <v>85</v>
      </c>
      <c r="AN23" s="18">
        <v>1625.5730000000001</v>
      </c>
      <c r="AO23" s="16">
        <v>951.56899999999996</v>
      </c>
      <c r="AP23" s="18">
        <f t="shared" si="6"/>
        <v>674.00400000000013</v>
      </c>
      <c r="AQ23" s="21"/>
      <c r="AR23" s="21"/>
      <c r="AS23" s="18">
        <v>1280.0899999999999</v>
      </c>
      <c r="AT23" s="18">
        <v>933.08</v>
      </c>
      <c r="AU23" s="18">
        <f t="shared" si="7"/>
        <v>347.00999999999988</v>
      </c>
      <c r="AV23" s="18"/>
      <c r="AW23" s="18"/>
      <c r="AX23" s="18">
        <v>1170.33</v>
      </c>
      <c r="AY23" s="18">
        <v>933.08</v>
      </c>
      <c r="AZ23" s="18">
        <f t="shared" si="8"/>
        <v>237.24999999999989</v>
      </c>
      <c r="BA23" s="18"/>
      <c r="BB23" s="21"/>
      <c r="BC23" s="18">
        <v>1111.665</v>
      </c>
      <c r="BD23" s="18">
        <v>933.08</v>
      </c>
      <c r="BE23" s="18">
        <f t="shared" si="9"/>
        <v>178.58499999999992</v>
      </c>
      <c r="BF23" s="21"/>
      <c r="BG23" s="21"/>
      <c r="BH23" s="18">
        <v>1361.8579999999999</v>
      </c>
      <c r="BI23" s="18">
        <v>933.08</v>
      </c>
      <c r="BJ23" s="18">
        <f t="shared" si="10"/>
        <v>428.77799999999991</v>
      </c>
      <c r="BK23" s="21"/>
      <c r="BL23" s="21"/>
    </row>
    <row r="24" spans="2:64" x14ac:dyDescent="0.25">
      <c r="B24" s="21">
        <v>19</v>
      </c>
      <c r="C24" s="16">
        <v>90</v>
      </c>
      <c r="D24" s="18">
        <v>1256.652</v>
      </c>
      <c r="E24" s="18">
        <v>928.85</v>
      </c>
      <c r="F24" s="18">
        <f t="shared" si="0"/>
        <v>327.80200000000002</v>
      </c>
      <c r="G24" s="18"/>
      <c r="H24" s="21"/>
      <c r="I24" s="16">
        <v>90</v>
      </c>
      <c r="J24" s="18">
        <v>1165.5229999999999</v>
      </c>
      <c r="K24" s="18">
        <v>928.85</v>
      </c>
      <c r="L24" s="18">
        <f t="shared" si="1"/>
        <v>236.67299999999989</v>
      </c>
      <c r="M24" s="21"/>
      <c r="N24" s="21"/>
      <c r="O24" s="16">
        <v>90</v>
      </c>
      <c r="P24" s="21">
        <v>1100.4739999999999</v>
      </c>
      <c r="Q24" s="18">
        <v>928.85</v>
      </c>
      <c r="R24" s="18">
        <f t="shared" si="2"/>
        <v>171.62399999999991</v>
      </c>
      <c r="S24" s="21"/>
      <c r="T24" s="21"/>
      <c r="U24" s="16">
        <v>90</v>
      </c>
      <c r="V24" s="18">
        <v>1183.3589999999999</v>
      </c>
      <c r="W24" s="16">
        <v>934.44299999999998</v>
      </c>
      <c r="X24" s="18">
        <f t="shared" si="3"/>
        <v>248.91599999999994</v>
      </c>
      <c r="Y24" s="18"/>
      <c r="Z24" s="18"/>
      <c r="AA24" s="16">
        <v>90</v>
      </c>
      <c r="AB24" s="18">
        <v>1105.5540000000001</v>
      </c>
      <c r="AC24" s="16">
        <v>934.44299999999998</v>
      </c>
      <c r="AD24" s="18">
        <f t="shared" si="4"/>
        <v>171.1110000000001</v>
      </c>
      <c r="AE24" s="21"/>
      <c r="AF24" s="21"/>
      <c r="AG24" s="16">
        <v>90</v>
      </c>
      <c r="AH24" s="18">
        <v>1322.636</v>
      </c>
      <c r="AI24" s="18">
        <v>934.44299999999998</v>
      </c>
      <c r="AJ24" s="18">
        <f t="shared" si="5"/>
        <v>388.19299999999998</v>
      </c>
      <c r="AK24" s="21"/>
      <c r="AL24" s="21"/>
      <c r="AM24" s="16">
        <v>90</v>
      </c>
      <c r="AN24" s="18">
        <v>1635.741</v>
      </c>
      <c r="AO24" s="16">
        <v>934.44299999999998</v>
      </c>
      <c r="AP24" s="18">
        <f t="shared" si="6"/>
        <v>701.298</v>
      </c>
      <c r="AQ24" s="21"/>
      <c r="AR24" s="21"/>
      <c r="AS24" s="18">
        <v>1266.3499999999999</v>
      </c>
      <c r="AT24" s="18">
        <v>917.66</v>
      </c>
      <c r="AU24" s="18">
        <f t="shared" si="7"/>
        <v>348.68999999999994</v>
      </c>
      <c r="AV24" s="18"/>
      <c r="AW24" s="18"/>
      <c r="AX24" s="18">
        <v>1156.998</v>
      </c>
      <c r="AY24" s="18">
        <v>917.66</v>
      </c>
      <c r="AZ24" s="18">
        <f t="shared" si="8"/>
        <v>239.33800000000008</v>
      </c>
      <c r="BA24" s="18"/>
      <c r="BB24" s="21"/>
      <c r="BC24" s="18">
        <v>1096.691</v>
      </c>
      <c r="BD24" s="18">
        <v>917.66</v>
      </c>
      <c r="BE24" s="18">
        <f t="shared" si="9"/>
        <v>179.03100000000006</v>
      </c>
      <c r="BF24" s="21"/>
      <c r="BG24" s="21"/>
      <c r="BH24" s="18">
        <v>1401.7139999999999</v>
      </c>
      <c r="BI24" s="18">
        <v>917.66</v>
      </c>
      <c r="BJ24" s="18">
        <f t="shared" si="10"/>
        <v>484.05399999999997</v>
      </c>
      <c r="BK24" s="21"/>
      <c r="BL24" s="21"/>
    </row>
    <row r="25" spans="2:64" x14ac:dyDescent="0.25">
      <c r="B25" s="21">
        <v>20</v>
      </c>
      <c r="C25" s="16">
        <v>95</v>
      </c>
      <c r="D25" s="18">
        <v>1282.162</v>
      </c>
      <c r="E25" s="18">
        <v>935.875</v>
      </c>
      <c r="F25" s="18">
        <f t="shared" si="0"/>
        <v>346.28700000000003</v>
      </c>
      <c r="G25" s="18"/>
      <c r="H25" s="21"/>
      <c r="I25" s="16">
        <v>95</v>
      </c>
      <c r="J25" s="18">
        <v>1182.847</v>
      </c>
      <c r="K25" s="18">
        <v>935.875</v>
      </c>
      <c r="L25" s="18">
        <f t="shared" si="1"/>
        <v>246.97199999999998</v>
      </c>
      <c r="M25" s="21"/>
      <c r="N25" s="21"/>
      <c r="O25" s="16">
        <v>95</v>
      </c>
      <c r="P25" s="21">
        <v>1123.0219999999999</v>
      </c>
      <c r="Q25" s="18">
        <v>935.875</v>
      </c>
      <c r="R25" s="18">
        <f t="shared" si="2"/>
        <v>187.14699999999993</v>
      </c>
      <c r="S25" s="21" t="s">
        <v>241</v>
      </c>
      <c r="T25" s="21"/>
      <c r="U25" s="16">
        <v>95</v>
      </c>
      <c r="V25" s="18">
        <v>1208.9839999999999</v>
      </c>
      <c r="W25" s="16">
        <v>944.89200000000005</v>
      </c>
      <c r="X25" s="18">
        <f t="shared" si="3"/>
        <v>264.09199999999987</v>
      </c>
      <c r="Y25" s="18"/>
      <c r="Z25" s="18"/>
      <c r="AA25" s="16">
        <v>95</v>
      </c>
      <c r="AB25" s="18">
        <v>1133.5170000000001</v>
      </c>
      <c r="AC25" s="16">
        <v>944.89200000000005</v>
      </c>
      <c r="AD25" s="18">
        <f t="shared" si="4"/>
        <v>188.625</v>
      </c>
      <c r="AE25" s="21"/>
      <c r="AF25" s="21"/>
      <c r="AG25" s="16">
        <v>95</v>
      </c>
      <c r="AH25" s="18">
        <v>1361.797</v>
      </c>
      <c r="AI25" s="18">
        <v>944.89200000000005</v>
      </c>
      <c r="AJ25" s="18">
        <f t="shared" si="5"/>
        <v>416.90499999999997</v>
      </c>
      <c r="AK25" s="21"/>
      <c r="AL25" s="21"/>
      <c r="AM25" s="16">
        <v>95</v>
      </c>
      <c r="AN25" s="18">
        <v>1714.3910000000001</v>
      </c>
      <c r="AO25" s="16">
        <v>944.89200000000005</v>
      </c>
      <c r="AP25" s="18">
        <f t="shared" si="6"/>
        <v>769.49900000000002</v>
      </c>
      <c r="AQ25" s="21"/>
      <c r="AR25" s="21"/>
      <c r="AS25" s="18">
        <v>1312.4929999999999</v>
      </c>
      <c r="AT25" s="18">
        <v>931.77099999999996</v>
      </c>
      <c r="AU25" s="18">
        <f t="shared" si="7"/>
        <v>380.72199999999998</v>
      </c>
      <c r="AV25" s="18"/>
      <c r="AW25" s="18"/>
      <c r="AX25" s="18">
        <v>1185.2080000000001</v>
      </c>
      <c r="AY25" s="18">
        <v>931.77099999999996</v>
      </c>
      <c r="AZ25" s="18">
        <f t="shared" si="8"/>
        <v>253.43700000000013</v>
      </c>
      <c r="BA25" s="18"/>
      <c r="BB25" s="21"/>
      <c r="BC25" s="18">
        <v>1123.854</v>
      </c>
      <c r="BD25" s="18">
        <v>931.77099999999996</v>
      </c>
      <c r="BE25" s="18">
        <f t="shared" si="9"/>
        <v>192.08300000000008</v>
      </c>
      <c r="BF25" s="21"/>
      <c r="BG25" s="21"/>
      <c r="BH25" s="18">
        <v>1522.4670000000001</v>
      </c>
      <c r="BI25" s="18">
        <v>931.77099999999996</v>
      </c>
      <c r="BJ25" s="18">
        <f t="shared" si="10"/>
        <v>590.69600000000014</v>
      </c>
      <c r="BK25" s="21"/>
      <c r="BL25" s="21"/>
    </row>
    <row r="26" spans="2:64" x14ac:dyDescent="0.25">
      <c r="B26" s="21">
        <v>21</v>
      </c>
      <c r="C26" s="16">
        <v>100</v>
      </c>
      <c r="D26" s="18">
        <v>1274.067</v>
      </c>
      <c r="E26" s="18">
        <v>932.84199999999998</v>
      </c>
      <c r="F26" s="18">
        <f t="shared" si="0"/>
        <v>341.22500000000002</v>
      </c>
      <c r="G26" s="18"/>
      <c r="H26" s="21"/>
      <c r="I26" s="16">
        <v>100</v>
      </c>
      <c r="J26" s="18">
        <v>1187.2339999999999</v>
      </c>
      <c r="K26" s="18">
        <v>932.84199999999998</v>
      </c>
      <c r="L26" s="18">
        <f t="shared" si="1"/>
        <v>254.39199999999994</v>
      </c>
      <c r="M26" s="21"/>
      <c r="N26" s="21"/>
      <c r="O26" s="16">
        <v>100</v>
      </c>
      <c r="P26" s="21">
        <v>1122.924</v>
      </c>
      <c r="Q26" s="18">
        <v>932.84199999999998</v>
      </c>
      <c r="R26" s="18">
        <f t="shared" si="2"/>
        <v>190.08199999999999</v>
      </c>
      <c r="S26" s="21"/>
      <c r="T26" s="21"/>
      <c r="U26" s="16">
        <v>100</v>
      </c>
      <c r="V26" s="18">
        <v>1221.9849999999999</v>
      </c>
      <c r="W26" s="16">
        <v>971.45299999999997</v>
      </c>
      <c r="X26" s="18">
        <f t="shared" si="3"/>
        <v>250.53199999999993</v>
      </c>
      <c r="Y26" s="18"/>
      <c r="Z26" s="18"/>
      <c r="AA26" s="16">
        <v>100</v>
      </c>
      <c r="AB26" s="18">
        <v>1159.808</v>
      </c>
      <c r="AC26" s="16">
        <v>971.45299999999997</v>
      </c>
      <c r="AD26" s="18">
        <f t="shared" si="4"/>
        <v>188.35500000000002</v>
      </c>
      <c r="AE26" s="21"/>
      <c r="AF26" s="21"/>
      <c r="AG26" s="16">
        <v>100</v>
      </c>
      <c r="AH26" s="18">
        <v>1380.393</v>
      </c>
      <c r="AI26" s="18">
        <v>971.45299999999997</v>
      </c>
      <c r="AJ26" s="18">
        <f t="shared" si="5"/>
        <v>408.94000000000005</v>
      </c>
      <c r="AK26" s="21"/>
      <c r="AL26" s="21"/>
      <c r="AM26" s="16">
        <v>100</v>
      </c>
      <c r="AN26" s="18">
        <v>1732.684</v>
      </c>
      <c r="AO26" s="16">
        <v>971.45299999999997</v>
      </c>
      <c r="AP26" s="18">
        <f t="shared" si="6"/>
        <v>761.23099999999999</v>
      </c>
      <c r="AQ26" s="21"/>
      <c r="AR26" s="21"/>
      <c r="AS26" s="18">
        <v>1350.174</v>
      </c>
      <c r="AT26" s="18">
        <v>941.02700000000004</v>
      </c>
      <c r="AU26" s="18">
        <f t="shared" si="7"/>
        <v>409.14699999999993</v>
      </c>
      <c r="AV26" s="18"/>
      <c r="AW26" s="18"/>
      <c r="AX26" s="18">
        <v>1195.1220000000001</v>
      </c>
      <c r="AY26" s="18">
        <v>941.02700000000004</v>
      </c>
      <c r="AZ26" s="18">
        <f t="shared" si="8"/>
        <v>254.09500000000003</v>
      </c>
      <c r="BA26" s="18"/>
      <c r="BB26" s="21"/>
      <c r="BC26" s="18">
        <v>1126.614</v>
      </c>
      <c r="BD26" s="18">
        <v>941.02700000000004</v>
      </c>
      <c r="BE26" s="18">
        <f t="shared" si="9"/>
        <v>185.58699999999999</v>
      </c>
      <c r="BF26" s="21"/>
      <c r="BG26" s="21"/>
      <c r="BH26" s="18">
        <v>1564.8510000000001</v>
      </c>
      <c r="BI26" s="18">
        <v>941.02700000000004</v>
      </c>
      <c r="BJ26" s="18">
        <f t="shared" si="10"/>
        <v>623.82400000000007</v>
      </c>
      <c r="BK26" s="21"/>
      <c r="BL26" s="21"/>
    </row>
    <row r="27" spans="2:64" x14ac:dyDescent="0.25">
      <c r="B27" s="21">
        <v>22</v>
      </c>
      <c r="C27" s="16">
        <v>105</v>
      </c>
      <c r="D27" s="18">
        <v>1285.6189999999999</v>
      </c>
      <c r="E27" s="18">
        <v>936.46</v>
      </c>
      <c r="F27" s="18">
        <f t="shared" si="0"/>
        <v>349.15899999999988</v>
      </c>
      <c r="G27" s="18"/>
      <c r="H27" s="21"/>
      <c r="I27" s="16">
        <v>105</v>
      </c>
      <c r="J27" s="18">
        <v>1181.7049999999999</v>
      </c>
      <c r="K27" s="18">
        <v>936.46</v>
      </c>
      <c r="L27" s="18">
        <f t="shared" si="1"/>
        <v>245.24499999999989</v>
      </c>
      <c r="M27" s="21"/>
      <c r="N27" s="21"/>
      <c r="O27" s="16">
        <v>105</v>
      </c>
      <c r="P27" s="21">
        <v>1141.4570000000001</v>
      </c>
      <c r="Q27" s="18">
        <v>936.46</v>
      </c>
      <c r="R27" s="18">
        <f t="shared" si="2"/>
        <v>204.99700000000007</v>
      </c>
      <c r="S27" s="21"/>
      <c r="T27" s="21"/>
      <c r="U27" s="16">
        <v>105</v>
      </c>
      <c r="V27" s="18">
        <v>1279.796</v>
      </c>
      <c r="W27" s="16">
        <v>959.62</v>
      </c>
      <c r="X27" s="18">
        <f t="shared" si="3"/>
        <v>320.17600000000004</v>
      </c>
      <c r="Y27" s="18"/>
      <c r="Z27" s="18"/>
      <c r="AA27" s="16">
        <v>105</v>
      </c>
      <c r="AB27" s="18">
        <v>1228.925</v>
      </c>
      <c r="AC27" s="16">
        <v>959.62</v>
      </c>
      <c r="AD27" s="18">
        <f t="shared" si="4"/>
        <v>269.30499999999995</v>
      </c>
      <c r="AE27" s="21"/>
      <c r="AF27" s="21"/>
      <c r="AG27" s="16">
        <v>105</v>
      </c>
      <c r="AH27" s="18">
        <v>1424.34</v>
      </c>
      <c r="AI27" s="18">
        <v>959.62</v>
      </c>
      <c r="AJ27" s="18">
        <f t="shared" si="5"/>
        <v>464.71999999999991</v>
      </c>
      <c r="AK27" s="21"/>
      <c r="AL27" s="21"/>
      <c r="AM27" s="16">
        <v>105</v>
      </c>
      <c r="AN27" s="18">
        <v>1818.095</v>
      </c>
      <c r="AO27" s="16">
        <v>959.62</v>
      </c>
      <c r="AP27" s="18">
        <f t="shared" si="6"/>
        <v>858.47500000000002</v>
      </c>
      <c r="AQ27" s="21"/>
      <c r="AR27" s="21"/>
      <c r="AS27" s="18">
        <v>1410.403</v>
      </c>
      <c r="AT27" s="18">
        <v>977.33399999999995</v>
      </c>
      <c r="AU27" s="18">
        <f t="shared" si="7"/>
        <v>433.06900000000007</v>
      </c>
      <c r="AV27" s="18"/>
      <c r="AW27" s="18"/>
      <c r="AX27" s="18">
        <v>1250.422</v>
      </c>
      <c r="AY27" s="18">
        <v>977.33399999999995</v>
      </c>
      <c r="AZ27" s="18">
        <f t="shared" si="8"/>
        <v>273.08800000000008</v>
      </c>
      <c r="BA27" s="18"/>
      <c r="BB27" s="21"/>
      <c r="BC27" s="18">
        <v>1172.6869999999999</v>
      </c>
      <c r="BD27" s="18">
        <v>977.33399999999995</v>
      </c>
      <c r="BE27" s="18">
        <f t="shared" si="9"/>
        <v>195.35299999999995</v>
      </c>
      <c r="BF27" s="21"/>
      <c r="BG27" s="21"/>
      <c r="BH27" s="18">
        <v>1665.471</v>
      </c>
      <c r="BI27" s="18">
        <v>977.33399999999995</v>
      </c>
      <c r="BJ27" s="18">
        <f t="shared" si="10"/>
        <v>688.13700000000006</v>
      </c>
      <c r="BK27" s="21"/>
      <c r="BL27" s="21"/>
    </row>
    <row r="28" spans="2:64" x14ac:dyDescent="0.25">
      <c r="B28" s="21">
        <v>23</v>
      </c>
      <c r="C28" s="16">
        <v>110</v>
      </c>
      <c r="D28" s="18">
        <v>1296.2360000000001</v>
      </c>
      <c r="E28" s="18">
        <v>942.62</v>
      </c>
      <c r="F28" s="18">
        <f t="shared" si="0"/>
        <v>353.6160000000001</v>
      </c>
      <c r="G28" s="18"/>
      <c r="H28" s="21"/>
      <c r="I28" s="16">
        <v>110</v>
      </c>
      <c r="J28" s="18">
        <v>1192.039</v>
      </c>
      <c r="K28" s="18">
        <v>942.62</v>
      </c>
      <c r="L28" s="18">
        <f t="shared" si="1"/>
        <v>249.41899999999998</v>
      </c>
      <c r="M28" s="21"/>
      <c r="N28" s="21"/>
      <c r="O28" s="16">
        <v>110</v>
      </c>
      <c r="P28" s="21">
        <v>1167.1279999999999</v>
      </c>
      <c r="Q28" s="18">
        <v>942.62</v>
      </c>
      <c r="R28" s="18">
        <f t="shared" si="2"/>
        <v>224.50799999999992</v>
      </c>
      <c r="S28" s="21"/>
      <c r="T28" s="21"/>
      <c r="U28" s="16">
        <v>110</v>
      </c>
      <c r="V28" s="18">
        <v>1242.8209999999999</v>
      </c>
      <c r="W28" s="16">
        <v>953.70299999999997</v>
      </c>
      <c r="X28" s="18">
        <f t="shared" si="3"/>
        <v>289.11799999999994</v>
      </c>
      <c r="Y28" s="18"/>
      <c r="Z28" s="18"/>
      <c r="AA28" s="16">
        <v>110</v>
      </c>
      <c r="AB28" s="18">
        <v>1171.954</v>
      </c>
      <c r="AC28" s="16">
        <v>953.70299999999997</v>
      </c>
      <c r="AD28" s="18">
        <f t="shared" si="4"/>
        <v>218.25099999999998</v>
      </c>
      <c r="AE28" s="21"/>
      <c r="AF28" s="21"/>
      <c r="AG28" s="16">
        <v>110</v>
      </c>
      <c r="AH28" s="18">
        <v>1375.989</v>
      </c>
      <c r="AI28" s="18">
        <v>953.70299999999997</v>
      </c>
      <c r="AJ28" s="18">
        <f t="shared" si="5"/>
        <v>422.28600000000006</v>
      </c>
      <c r="AK28" s="21"/>
      <c r="AL28" s="21"/>
      <c r="AM28" s="16">
        <v>110</v>
      </c>
      <c r="AN28" s="18">
        <v>1762.8409999999999</v>
      </c>
      <c r="AO28" s="16">
        <v>953.70299999999997</v>
      </c>
      <c r="AP28" s="18">
        <f t="shared" si="6"/>
        <v>809.13799999999992</v>
      </c>
      <c r="AQ28" s="21"/>
      <c r="AR28" s="21"/>
      <c r="AS28" s="18">
        <v>1394.0409999999999</v>
      </c>
      <c r="AT28" s="18">
        <v>939.00300000000004</v>
      </c>
      <c r="AU28" s="18">
        <f t="shared" si="7"/>
        <v>455.0379999999999</v>
      </c>
      <c r="AV28" s="18"/>
      <c r="AW28" s="18"/>
      <c r="AX28" s="18">
        <v>1220.71</v>
      </c>
      <c r="AY28" s="18">
        <v>939.00300000000004</v>
      </c>
      <c r="AZ28" s="18">
        <f t="shared" si="8"/>
        <v>281.70699999999999</v>
      </c>
      <c r="BA28" s="18"/>
      <c r="BB28" s="21"/>
      <c r="BC28" s="18">
        <v>1135.586</v>
      </c>
      <c r="BD28" s="18">
        <v>939.00300000000004</v>
      </c>
      <c r="BE28" s="18">
        <f t="shared" si="9"/>
        <v>196.58299999999997</v>
      </c>
      <c r="BF28" s="21"/>
      <c r="BG28" s="21"/>
      <c r="BH28" s="18">
        <v>1687.0029999999999</v>
      </c>
      <c r="BI28" s="18">
        <v>939.00300000000004</v>
      </c>
      <c r="BJ28" s="18">
        <f t="shared" si="10"/>
        <v>747.99999999999989</v>
      </c>
      <c r="BK28" s="21"/>
      <c r="BL28" s="21"/>
    </row>
    <row r="29" spans="2:64" x14ac:dyDescent="0.25">
      <c r="B29" s="21">
        <v>24</v>
      </c>
      <c r="C29" s="16">
        <v>115</v>
      </c>
      <c r="D29" s="18">
        <v>1296.0319999999999</v>
      </c>
      <c r="E29" s="18">
        <v>944.404</v>
      </c>
      <c r="F29" s="18">
        <f t="shared" si="0"/>
        <v>351.62799999999993</v>
      </c>
      <c r="G29" s="18"/>
      <c r="H29" s="21"/>
      <c r="I29" s="16">
        <v>115</v>
      </c>
      <c r="J29" s="18">
        <v>1190.664</v>
      </c>
      <c r="K29" s="18">
        <v>944.404</v>
      </c>
      <c r="L29" s="18">
        <f t="shared" si="1"/>
        <v>246.26</v>
      </c>
      <c r="M29" s="21"/>
      <c r="N29" s="21"/>
      <c r="O29" s="16">
        <v>115</v>
      </c>
      <c r="P29" s="21">
        <v>1186.6479999999999</v>
      </c>
      <c r="Q29" s="18">
        <v>944.404</v>
      </c>
      <c r="R29" s="18">
        <f t="shared" si="2"/>
        <v>242.24399999999991</v>
      </c>
      <c r="S29" s="21"/>
      <c r="T29" s="21"/>
      <c r="U29" s="16">
        <v>115</v>
      </c>
      <c r="V29" s="18">
        <v>1237.317</v>
      </c>
      <c r="W29" s="16">
        <v>959.62</v>
      </c>
      <c r="X29" s="18">
        <f t="shared" si="3"/>
        <v>277.697</v>
      </c>
      <c r="Y29" s="18"/>
      <c r="Z29" s="18"/>
      <c r="AA29" s="16">
        <v>115</v>
      </c>
      <c r="AB29" s="18">
        <v>1175.5740000000001</v>
      </c>
      <c r="AC29" s="16">
        <v>959.62</v>
      </c>
      <c r="AD29" s="18">
        <f t="shared" si="4"/>
        <v>215.95400000000006</v>
      </c>
      <c r="AE29" s="21"/>
      <c r="AF29" s="21"/>
      <c r="AG29" s="16">
        <v>115</v>
      </c>
      <c r="AH29" s="18">
        <v>1396.3979999999999</v>
      </c>
      <c r="AI29" s="18">
        <v>959.62</v>
      </c>
      <c r="AJ29" s="18">
        <f t="shared" si="5"/>
        <v>436.77799999999991</v>
      </c>
      <c r="AK29" s="21"/>
      <c r="AL29" s="21"/>
      <c r="AM29" s="16">
        <v>115</v>
      </c>
      <c r="AN29" s="18">
        <v>1736.5250000000001</v>
      </c>
      <c r="AO29" s="16">
        <v>959.62</v>
      </c>
      <c r="AP29" s="18">
        <f t="shared" si="6"/>
        <v>776.90500000000009</v>
      </c>
      <c r="AQ29" s="21"/>
      <c r="AR29" s="21"/>
      <c r="AS29" s="18">
        <v>1364.3920000000001</v>
      </c>
      <c r="AT29" s="18">
        <v>934.21</v>
      </c>
      <c r="AU29" s="18">
        <f t="shared" si="7"/>
        <v>430.18200000000002</v>
      </c>
      <c r="AV29" s="18"/>
      <c r="AW29" s="18"/>
      <c r="AX29" s="18">
        <v>1212.422</v>
      </c>
      <c r="AY29" s="18">
        <v>934.21</v>
      </c>
      <c r="AZ29" s="18">
        <f t="shared" si="8"/>
        <v>278.21199999999999</v>
      </c>
      <c r="BA29" s="18" t="s">
        <v>241</v>
      </c>
      <c r="BB29" s="21"/>
      <c r="BC29" s="18">
        <v>1127.682</v>
      </c>
      <c r="BD29" s="18">
        <v>934.21</v>
      </c>
      <c r="BE29" s="18">
        <f t="shared" si="9"/>
        <v>193.47199999999998</v>
      </c>
      <c r="BF29" s="21" t="s">
        <v>241</v>
      </c>
      <c r="BG29" s="21"/>
      <c r="BH29" s="18">
        <v>1702.588</v>
      </c>
      <c r="BI29" s="18">
        <v>934.21</v>
      </c>
      <c r="BJ29" s="18">
        <f t="shared" si="10"/>
        <v>768.37799999999993</v>
      </c>
      <c r="BK29" s="21"/>
      <c r="BL29" s="21"/>
    </row>
    <row r="30" spans="2:64" x14ac:dyDescent="0.25">
      <c r="B30" s="21">
        <v>25</v>
      </c>
      <c r="C30" s="16">
        <v>120</v>
      </c>
      <c r="D30" s="18">
        <v>1283.6669999999999</v>
      </c>
      <c r="E30" s="18">
        <v>932.38</v>
      </c>
      <c r="F30" s="18">
        <f t="shared" si="0"/>
        <v>351.28699999999992</v>
      </c>
      <c r="G30" s="18"/>
      <c r="H30" s="21"/>
      <c r="I30" s="16">
        <v>120</v>
      </c>
      <c r="J30" s="18">
        <v>1173.3050000000001</v>
      </c>
      <c r="K30" s="18">
        <v>932.38</v>
      </c>
      <c r="L30" s="18">
        <f t="shared" si="1"/>
        <v>240.92500000000007</v>
      </c>
      <c r="M30" s="21"/>
      <c r="N30" s="21"/>
      <c r="O30" s="16">
        <v>120</v>
      </c>
      <c r="P30" s="21">
        <v>1181.816</v>
      </c>
      <c r="Q30" s="18">
        <v>932.38</v>
      </c>
      <c r="R30" s="18">
        <f t="shared" si="2"/>
        <v>249.43600000000004</v>
      </c>
      <c r="S30" s="21"/>
      <c r="T30" s="21"/>
      <c r="U30" s="16">
        <v>120</v>
      </c>
      <c r="V30" s="18">
        <v>1227.009</v>
      </c>
      <c r="W30" s="16">
        <v>938.61400000000003</v>
      </c>
      <c r="X30" s="18">
        <f t="shared" si="3"/>
        <v>288.39499999999998</v>
      </c>
      <c r="Y30" s="18"/>
      <c r="Z30" s="18"/>
      <c r="AA30" s="16">
        <v>120</v>
      </c>
      <c r="AB30" s="18">
        <v>1173.7560000000001</v>
      </c>
      <c r="AC30" s="16">
        <v>938.61400000000003</v>
      </c>
      <c r="AD30" s="18">
        <f t="shared" si="4"/>
        <v>235.14200000000005</v>
      </c>
      <c r="AE30" s="21"/>
      <c r="AF30" s="21"/>
      <c r="AG30" s="16">
        <v>120</v>
      </c>
      <c r="AH30" s="18">
        <v>1367.8130000000001</v>
      </c>
      <c r="AI30" s="18">
        <v>938.61400000000003</v>
      </c>
      <c r="AJ30" s="18">
        <f t="shared" si="5"/>
        <v>429.19900000000007</v>
      </c>
      <c r="AK30" s="21"/>
      <c r="AL30" s="21"/>
      <c r="AM30" s="16">
        <v>120</v>
      </c>
      <c r="AN30" s="18">
        <v>1771.3130000000001</v>
      </c>
      <c r="AO30" s="16">
        <v>938.61400000000003</v>
      </c>
      <c r="AP30" s="18">
        <f t="shared" si="6"/>
        <v>832.69900000000007</v>
      </c>
      <c r="AQ30" s="21"/>
      <c r="AR30" s="21"/>
      <c r="AS30" s="18">
        <v>1368.692</v>
      </c>
      <c r="AT30" s="18">
        <v>928.04399999999998</v>
      </c>
      <c r="AU30" s="18">
        <f t="shared" si="7"/>
        <v>440.64800000000002</v>
      </c>
      <c r="AV30" s="18"/>
      <c r="AW30" s="18"/>
      <c r="AX30" s="18">
        <v>1215.329</v>
      </c>
      <c r="AY30" s="18">
        <v>928.04399999999998</v>
      </c>
      <c r="AZ30" s="18">
        <f t="shared" si="8"/>
        <v>287.28499999999997</v>
      </c>
      <c r="BA30" s="18"/>
      <c r="BB30" s="21"/>
      <c r="BC30" s="18">
        <v>1127.009</v>
      </c>
      <c r="BD30" s="18">
        <v>928.04399999999998</v>
      </c>
      <c r="BE30" s="18">
        <f t="shared" si="9"/>
        <v>198.96500000000003</v>
      </c>
      <c r="BF30" s="21"/>
      <c r="BG30" s="21"/>
      <c r="BH30" s="18">
        <v>1679.02</v>
      </c>
      <c r="BI30" s="18">
        <v>928.04399999999998</v>
      </c>
      <c r="BJ30" s="18">
        <f t="shared" si="10"/>
        <v>750.976</v>
      </c>
      <c r="BK30" s="21"/>
      <c r="BL30" s="21"/>
    </row>
    <row r="31" spans="2:64" x14ac:dyDescent="0.25">
      <c r="B31" s="21">
        <v>26</v>
      </c>
      <c r="C31" s="16">
        <v>125</v>
      </c>
      <c r="D31" s="18">
        <v>1282.8900000000001</v>
      </c>
      <c r="E31" s="18">
        <v>929.80899999999997</v>
      </c>
      <c r="F31" s="18">
        <f t="shared" si="0"/>
        <v>353.08100000000013</v>
      </c>
      <c r="G31" s="18" t="s">
        <v>239</v>
      </c>
      <c r="H31" s="21"/>
      <c r="I31" s="16">
        <v>125</v>
      </c>
      <c r="J31" s="18">
        <v>1171.0740000000001</v>
      </c>
      <c r="K31" s="18">
        <v>929.80899999999997</v>
      </c>
      <c r="L31" s="18">
        <f t="shared" si="1"/>
        <v>241.2650000000001</v>
      </c>
      <c r="M31" s="21"/>
      <c r="N31" s="21"/>
      <c r="O31" s="16">
        <v>125</v>
      </c>
      <c r="P31" s="21">
        <v>1188.5129999999999</v>
      </c>
      <c r="Q31" s="18">
        <v>929.80899999999997</v>
      </c>
      <c r="R31" s="18">
        <f t="shared" si="2"/>
        <v>258.70399999999995</v>
      </c>
      <c r="S31" s="21"/>
      <c r="T31" s="21"/>
      <c r="U31" s="16">
        <v>125</v>
      </c>
      <c r="V31" s="18">
        <v>1235.837</v>
      </c>
      <c r="W31" s="16">
        <v>938.476</v>
      </c>
      <c r="X31" s="18">
        <f t="shared" si="3"/>
        <v>297.36099999999999</v>
      </c>
      <c r="Y31" s="18"/>
      <c r="Z31" s="18"/>
      <c r="AA31" s="16">
        <v>125</v>
      </c>
      <c r="AB31" s="18">
        <v>1178.329</v>
      </c>
      <c r="AC31" s="16">
        <v>938.476</v>
      </c>
      <c r="AD31" s="18">
        <f t="shared" si="4"/>
        <v>239.85299999999995</v>
      </c>
      <c r="AE31" s="21"/>
      <c r="AF31" s="21"/>
      <c r="AG31" s="16">
        <v>125</v>
      </c>
      <c r="AH31" s="18">
        <v>1360.925</v>
      </c>
      <c r="AI31" s="18">
        <v>938.476</v>
      </c>
      <c r="AJ31" s="18">
        <f t="shared" si="5"/>
        <v>422.44899999999996</v>
      </c>
      <c r="AK31" s="21"/>
      <c r="AL31" s="21"/>
      <c r="AM31" s="16">
        <v>125</v>
      </c>
      <c r="AN31" s="18">
        <v>1894.597</v>
      </c>
      <c r="AO31" s="16">
        <v>938.476</v>
      </c>
      <c r="AP31" s="18">
        <f t="shared" si="6"/>
        <v>956.12099999999998</v>
      </c>
      <c r="AQ31" s="21"/>
      <c r="AR31" s="21"/>
      <c r="AS31" s="18">
        <v>1395.3030000000001</v>
      </c>
      <c r="AT31" s="18">
        <v>924.78399999999999</v>
      </c>
      <c r="AU31" s="18">
        <f t="shared" si="7"/>
        <v>470.51900000000012</v>
      </c>
      <c r="AV31" s="18"/>
      <c r="AW31" s="18"/>
      <c r="AX31" s="18">
        <v>1222.0160000000001</v>
      </c>
      <c r="AY31" s="18">
        <v>924.78399999999999</v>
      </c>
      <c r="AZ31" s="18">
        <f t="shared" si="8"/>
        <v>297.23200000000008</v>
      </c>
      <c r="BA31" s="18"/>
      <c r="BB31" s="21"/>
      <c r="BC31" s="18">
        <v>1138.3710000000001</v>
      </c>
      <c r="BD31" s="18">
        <v>924.78399999999999</v>
      </c>
      <c r="BE31" s="18">
        <f t="shared" si="9"/>
        <v>213.5870000000001</v>
      </c>
      <c r="BF31" s="21"/>
      <c r="BG31" s="21"/>
      <c r="BH31" s="18">
        <v>1755.1980000000001</v>
      </c>
      <c r="BI31" s="18">
        <v>924.78399999999999</v>
      </c>
      <c r="BJ31" s="18">
        <f t="shared" si="10"/>
        <v>830.4140000000001</v>
      </c>
      <c r="BK31" s="21"/>
      <c r="BL31" s="21"/>
    </row>
    <row r="32" spans="2:64" x14ac:dyDescent="0.25">
      <c r="B32" s="21">
        <v>27</v>
      </c>
      <c r="C32" s="16">
        <v>130</v>
      </c>
      <c r="D32" s="18">
        <v>1300.383</v>
      </c>
      <c r="E32" s="18">
        <v>938.20899999999995</v>
      </c>
      <c r="F32" s="18">
        <f t="shared" si="0"/>
        <v>362.17400000000009</v>
      </c>
      <c r="G32" s="18"/>
      <c r="H32" s="21"/>
      <c r="I32" s="16">
        <v>130</v>
      </c>
      <c r="J32" s="18">
        <v>1185.614</v>
      </c>
      <c r="K32" s="18">
        <v>938.20899999999995</v>
      </c>
      <c r="L32" s="18">
        <f t="shared" si="1"/>
        <v>247.40500000000009</v>
      </c>
      <c r="M32" s="21" t="s">
        <v>241</v>
      </c>
      <c r="N32" s="21"/>
      <c r="O32" s="16">
        <v>130</v>
      </c>
      <c r="P32" s="21">
        <v>1226.6880000000001</v>
      </c>
      <c r="Q32" s="18">
        <v>938.20899999999995</v>
      </c>
      <c r="R32" s="18">
        <f t="shared" si="2"/>
        <v>288.47900000000016</v>
      </c>
      <c r="S32" s="21"/>
      <c r="T32" s="21"/>
      <c r="U32" s="16">
        <v>130</v>
      </c>
      <c r="V32" s="18">
        <v>1247.4269999999999</v>
      </c>
      <c r="W32" s="16">
        <v>942.95299999999997</v>
      </c>
      <c r="X32" s="18">
        <f t="shared" si="3"/>
        <v>304.47399999999993</v>
      </c>
      <c r="Y32" s="18"/>
      <c r="Z32" s="18"/>
      <c r="AA32" s="16">
        <v>130</v>
      </c>
      <c r="AB32" s="18">
        <v>1191.8689999999999</v>
      </c>
      <c r="AC32" s="16">
        <v>942.95299999999997</v>
      </c>
      <c r="AD32" s="18">
        <f t="shared" si="4"/>
        <v>248.91599999999994</v>
      </c>
      <c r="AE32" s="21"/>
      <c r="AF32" s="21"/>
      <c r="AG32" s="16">
        <v>130</v>
      </c>
      <c r="AH32" s="18">
        <v>1364.5239999999999</v>
      </c>
      <c r="AI32" s="18">
        <v>942.95299999999997</v>
      </c>
      <c r="AJ32" s="18">
        <f t="shared" si="5"/>
        <v>421.57099999999991</v>
      </c>
      <c r="AK32" s="21"/>
      <c r="AL32" s="21"/>
      <c r="AM32" s="16">
        <v>130</v>
      </c>
      <c r="AN32" s="18">
        <v>1889.713</v>
      </c>
      <c r="AO32" s="16">
        <v>942.95299999999997</v>
      </c>
      <c r="AP32" s="18">
        <f t="shared" si="6"/>
        <v>946.76</v>
      </c>
      <c r="AQ32" s="21"/>
      <c r="AR32" s="21"/>
      <c r="AS32" s="18">
        <v>1402.87</v>
      </c>
      <c r="AT32" s="18">
        <v>931.05100000000004</v>
      </c>
      <c r="AU32" s="18">
        <f t="shared" si="7"/>
        <v>471.81899999999985</v>
      </c>
      <c r="AV32" s="18"/>
      <c r="AW32" s="18"/>
      <c r="AX32" s="18">
        <v>1226.7470000000001</v>
      </c>
      <c r="AY32" s="18">
        <v>931.05100000000004</v>
      </c>
      <c r="AZ32" s="18">
        <f t="shared" si="8"/>
        <v>295.69600000000003</v>
      </c>
      <c r="BA32" s="18"/>
      <c r="BB32" s="21"/>
      <c r="BC32" s="18">
        <v>1181.288</v>
      </c>
      <c r="BD32" s="18">
        <v>931.05100000000004</v>
      </c>
      <c r="BE32" s="18">
        <f t="shared" si="9"/>
        <v>250.23699999999997</v>
      </c>
      <c r="BF32" s="21"/>
      <c r="BG32" s="21"/>
      <c r="BH32" s="18">
        <v>1775.326</v>
      </c>
      <c r="BI32" s="18">
        <v>931.05100000000004</v>
      </c>
      <c r="BJ32" s="18">
        <f t="shared" si="10"/>
        <v>844.27499999999998</v>
      </c>
      <c r="BK32" s="21"/>
      <c r="BL32" s="21"/>
    </row>
    <row r="33" spans="2:64" x14ac:dyDescent="0.25">
      <c r="B33" s="21">
        <v>28</v>
      </c>
      <c r="C33" s="16">
        <v>135</v>
      </c>
      <c r="D33" s="18">
        <v>1292.4939999999999</v>
      </c>
      <c r="E33" s="18">
        <v>931.31</v>
      </c>
      <c r="F33" s="18">
        <f t="shared" si="0"/>
        <v>361.18399999999997</v>
      </c>
      <c r="G33" s="18"/>
      <c r="H33" s="21"/>
      <c r="I33" s="16">
        <v>135</v>
      </c>
      <c r="J33" s="18">
        <v>1172.076</v>
      </c>
      <c r="K33" s="18">
        <v>931.31</v>
      </c>
      <c r="L33" s="18">
        <f t="shared" si="1"/>
        <v>240.76600000000008</v>
      </c>
      <c r="M33" s="21"/>
      <c r="N33" s="21"/>
      <c r="O33" s="16">
        <v>135</v>
      </c>
      <c r="P33" s="21">
        <v>1238.3340000000001</v>
      </c>
      <c r="Q33" s="18">
        <v>931.31</v>
      </c>
      <c r="R33" s="18">
        <f t="shared" si="2"/>
        <v>307.02400000000011</v>
      </c>
      <c r="S33" s="21"/>
      <c r="T33" s="21"/>
      <c r="U33" s="16">
        <v>135</v>
      </c>
      <c r="V33" s="18">
        <v>1240.8109999999999</v>
      </c>
      <c r="W33" s="16">
        <v>939.93200000000002</v>
      </c>
      <c r="X33" s="18">
        <f t="shared" si="3"/>
        <v>300.87899999999991</v>
      </c>
      <c r="Y33" s="18" t="s">
        <v>243</v>
      </c>
      <c r="Z33" s="18"/>
      <c r="AA33" s="16">
        <v>135</v>
      </c>
      <c r="AB33" s="18">
        <v>1194.1489999999999</v>
      </c>
      <c r="AC33" s="16">
        <v>939.93200000000002</v>
      </c>
      <c r="AD33" s="18">
        <f t="shared" si="4"/>
        <v>254.21699999999987</v>
      </c>
      <c r="AE33" s="21"/>
      <c r="AF33" s="21"/>
      <c r="AG33" s="16">
        <v>135</v>
      </c>
      <c r="AH33" s="18">
        <v>1340.242</v>
      </c>
      <c r="AI33" s="18">
        <v>939.93200000000002</v>
      </c>
      <c r="AJ33" s="18">
        <f t="shared" si="5"/>
        <v>400.30999999999995</v>
      </c>
      <c r="AK33" s="21"/>
      <c r="AL33" s="21"/>
      <c r="AM33" s="16">
        <v>135</v>
      </c>
      <c r="AN33" s="18">
        <v>1868.4110000000001</v>
      </c>
      <c r="AO33" s="16">
        <v>939.93200000000002</v>
      </c>
      <c r="AP33" s="18">
        <f t="shared" si="6"/>
        <v>928.47900000000004</v>
      </c>
      <c r="AQ33" s="21"/>
      <c r="AR33" s="21"/>
      <c r="AS33" s="18">
        <v>1397.5419999999999</v>
      </c>
      <c r="AT33" s="18">
        <v>925.72799999999995</v>
      </c>
      <c r="AU33" s="18">
        <f t="shared" si="7"/>
        <v>471.81399999999996</v>
      </c>
      <c r="AV33" s="18"/>
      <c r="AW33" s="18"/>
      <c r="AX33" s="18">
        <v>1208.1949999999999</v>
      </c>
      <c r="AY33" s="18">
        <v>925.72799999999995</v>
      </c>
      <c r="AZ33" s="18">
        <f t="shared" si="8"/>
        <v>282.46699999999998</v>
      </c>
      <c r="BA33" s="18"/>
      <c r="BB33" s="21"/>
      <c r="BC33" s="18">
        <v>1214.2550000000001</v>
      </c>
      <c r="BD33" s="18">
        <v>925.72799999999995</v>
      </c>
      <c r="BE33" s="18">
        <f t="shared" si="9"/>
        <v>288.52700000000016</v>
      </c>
      <c r="BF33" s="21"/>
      <c r="BG33" s="21"/>
      <c r="BH33" s="18">
        <v>1742.6610000000001</v>
      </c>
      <c r="BI33" s="18">
        <v>925.72799999999995</v>
      </c>
      <c r="BJ33" s="18">
        <f t="shared" si="10"/>
        <v>816.93300000000011</v>
      </c>
      <c r="BK33" s="21"/>
      <c r="BL33" s="21"/>
    </row>
    <row r="34" spans="2:64" x14ac:dyDescent="0.25">
      <c r="B34" s="21">
        <v>29</v>
      </c>
      <c r="C34" s="16">
        <v>140</v>
      </c>
      <c r="D34" s="18">
        <v>1297.75</v>
      </c>
      <c r="E34" s="18">
        <v>930.05399999999997</v>
      </c>
      <c r="F34" s="18">
        <f t="shared" si="0"/>
        <v>367.69600000000003</v>
      </c>
      <c r="G34" s="18"/>
      <c r="H34" s="21"/>
      <c r="I34" s="16">
        <v>140</v>
      </c>
      <c r="J34" s="18">
        <v>1173.4280000000001</v>
      </c>
      <c r="K34" s="18">
        <v>930.05399999999997</v>
      </c>
      <c r="L34" s="18">
        <f t="shared" si="1"/>
        <v>243.37400000000014</v>
      </c>
      <c r="M34" s="21"/>
      <c r="N34" s="21"/>
      <c r="O34" s="16">
        <v>140</v>
      </c>
      <c r="P34" s="21">
        <v>1245.6279999999999</v>
      </c>
      <c r="Q34" s="18">
        <v>930.05399999999997</v>
      </c>
      <c r="R34" s="18">
        <f t="shared" si="2"/>
        <v>315.57399999999996</v>
      </c>
      <c r="S34" s="21"/>
      <c r="T34" s="21"/>
      <c r="U34" s="16">
        <v>140</v>
      </c>
      <c r="V34" s="18">
        <v>1242.127</v>
      </c>
      <c r="W34" s="16">
        <v>935.58299999999997</v>
      </c>
      <c r="X34" s="18">
        <f t="shared" si="3"/>
        <v>306.54399999999998</v>
      </c>
      <c r="Y34" s="18"/>
      <c r="Z34" s="18"/>
      <c r="AA34" s="16">
        <v>140</v>
      </c>
      <c r="AB34" s="18">
        <v>1188.6199999999999</v>
      </c>
      <c r="AC34" s="16">
        <v>935.58299999999997</v>
      </c>
      <c r="AD34" s="18">
        <f t="shared" si="4"/>
        <v>253.03699999999992</v>
      </c>
      <c r="AE34" s="21"/>
      <c r="AF34" s="21"/>
      <c r="AG34" s="16">
        <v>140</v>
      </c>
      <c r="AH34" s="18">
        <v>1319.829</v>
      </c>
      <c r="AI34" s="18">
        <v>935.58299999999997</v>
      </c>
      <c r="AJ34" s="18">
        <f t="shared" si="5"/>
        <v>384.24599999999998</v>
      </c>
      <c r="AK34" s="21"/>
      <c r="AL34" s="21"/>
      <c r="AM34" s="16">
        <v>140</v>
      </c>
      <c r="AN34" s="18">
        <v>1808.415</v>
      </c>
      <c r="AO34" s="16">
        <v>935.58299999999997</v>
      </c>
      <c r="AP34" s="18">
        <f t="shared" si="6"/>
        <v>872.83199999999999</v>
      </c>
      <c r="AQ34" s="21"/>
      <c r="AR34" s="21"/>
      <c r="AS34" s="18">
        <v>1402.354</v>
      </c>
      <c r="AT34" s="18">
        <v>924.30499999999995</v>
      </c>
      <c r="AU34" s="18">
        <f t="shared" si="7"/>
        <v>478.04900000000009</v>
      </c>
      <c r="AV34" s="18"/>
      <c r="AW34" s="18"/>
      <c r="AX34" s="18">
        <v>1202.895</v>
      </c>
      <c r="AY34" s="18">
        <v>924.30499999999995</v>
      </c>
      <c r="AZ34" s="18">
        <f t="shared" si="8"/>
        <v>278.59000000000003</v>
      </c>
      <c r="BA34" s="18"/>
      <c r="BB34" s="21"/>
      <c r="BC34" s="18">
        <v>1261.952</v>
      </c>
      <c r="BD34" s="18">
        <v>924.30499999999995</v>
      </c>
      <c r="BE34" s="18">
        <f t="shared" si="9"/>
        <v>337.64700000000005</v>
      </c>
      <c r="BF34" s="21"/>
      <c r="BG34" s="21"/>
      <c r="BH34" s="18">
        <v>1729.1289999999999</v>
      </c>
      <c r="BI34" s="18">
        <v>924.30499999999995</v>
      </c>
      <c r="BJ34" s="18">
        <f t="shared" si="10"/>
        <v>804.82399999999996</v>
      </c>
      <c r="BK34" s="21"/>
      <c r="BL34" s="21"/>
    </row>
    <row r="35" spans="2:64" x14ac:dyDescent="0.25">
      <c r="B35" s="21">
        <v>30</v>
      </c>
      <c r="C35" s="16">
        <v>145</v>
      </c>
      <c r="D35" s="18">
        <v>1308.348</v>
      </c>
      <c r="E35" s="18">
        <v>929.005</v>
      </c>
      <c r="F35" s="18">
        <f t="shared" si="0"/>
        <v>379.34299999999996</v>
      </c>
      <c r="G35" s="18"/>
      <c r="H35" s="21"/>
      <c r="I35" s="16">
        <v>145</v>
      </c>
      <c r="J35" s="18">
        <v>1174.5129999999999</v>
      </c>
      <c r="K35" s="18">
        <v>929.005</v>
      </c>
      <c r="L35" s="18">
        <f t="shared" si="1"/>
        <v>245.50799999999992</v>
      </c>
      <c r="M35" s="21"/>
      <c r="N35" s="21"/>
      <c r="O35" s="16">
        <v>145</v>
      </c>
      <c r="P35" s="21">
        <v>1266.673</v>
      </c>
      <c r="Q35" s="18">
        <v>929.005</v>
      </c>
      <c r="R35" s="18">
        <f t="shared" si="2"/>
        <v>337.66800000000001</v>
      </c>
      <c r="S35" s="21"/>
      <c r="T35" s="21"/>
      <c r="U35" s="16">
        <v>145</v>
      </c>
      <c r="V35" s="18">
        <v>1247.4929999999999</v>
      </c>
      <c r="W35" s="18">
        <v>935.67899999999997</v>
      </c>
      <c r="X35" s="18">
        <f t="shared" si="3"/>
        <v>311.81399999999996</v>
      </c>
      <c r="Y35" s="18"/>
      <c r="Z35" s="18"/>
      <c r="AA35" s="16">
        <v>145</v>
      </c>
      <c r="AB35" s="18">
        <v>1186.298</v>
      </c>
      <c r="AC35" s="18">
        <v>935.67899999999997</v>
      </c>
      <c r="AD35" s="18">
        <f t="shared" si="4"/>
        <v>250.61900000000003</v>
      </c>
      <c r="AE35" s="21"/>
      <c r="AF35" s="21"/>
      <c r="AG35" s="16">
        <v>145</v>
      </c>
      <c r="AH35" s="18">
        <v>1324.5039999999999</v>
      </c>
      <c r="AI35" s="18">
        <v>935.67899999999997</v>
      </c>
      <c r="AJ35" s="18">
        <f t="shared" si="5"/>
        <v>388.82499999999993</v>
      </c>
      <c r="AK35" s="21" t="s">
        <v>241</v>
      </c>
      <c r="AL35" s="21"/>
      <c r="AM35" s="16">
        <v>145</v>
      </c>
      <c r="AN35" s="18">
        <v>1740.951</v>
      </c>
      <c r="AO35" s="18">
        <v>935.67899999999997</v>
      </c>
      <c r="AP35" s="18">
        <f t="shared" si="6"/>
        <v>805.27200000000005</v>
      </c>
      <c r="AQ35" s="21" t="s">
        <v>241</v>
      </c>
      <c r="AR35" s="21"/>
      <c r="AS35" s="18">
        <v>1378.65</v>
      </c>
      <c r="AT35" s="18">
        <v>924.90099999999995</v>
      </c>
      <c r="AU35" s="18">
        <f t="shared" si="7"/>
        <v>453.74900000000014</v>
      </c>
      <c r="AV35" s="18"/>
      <c r="AW35" s="18"/>
      <c r="AX35" s="18">
        <v>1222.537</v>
      </c>
      <c r="AY35" s="18">
        <v>924.90099999999995</v>
      </c>
      <c r="AZ35" s="18">
        <f t="shared" si="8"/>
        <v>297.63600000000008</v>
      </c>
      <c r="BA35" s="18"/>
      <c r="BB35" s="21"/>
      <c r="BC35" s="18">
        <v>1299.884</v>
      </c>
      <c r="BD35" s="18">
        <v>924.90099999999995</v>
      </c>
      <c r="BE35" s="18">
        <f t="shared" si="9"/>
        <v>374.98300000000006</v>
      </c>
      <c r="BF35" s="21"/>
      <c r="BG35" s="21"/>
      <c r="BH35" s="18">
        <v>1731.93</v>
      </c>
      <c r="BI35" s="18">
        <v>924.90099999999995</v>
      </c>
      <c r="BJ35" s="18">
        <f t="shared" si="10"/>
        <v>807.02900000000011</v>
      </c>
      <c r="BK35" s="21"/>
      <c r="BL35" s="21"/>
    </row>
    <row r="36" spans="2:64" x14ac:dyDescent="0.25">
      <c r="B36" s="21">
        <v>31</v>
      </c>
      <c r="C36" s="16">
        <v>150</v>
      </c>
      <c r="D36" s="18">
        <v>1324.588</v>
      </c>
      <c r="E36" s="18">
        <v>925.52599999999995</v>
      </c>
      <c r="F36" s="18">
        <f t="shared" si="0"/>
        <v>399.06200000000001</v>
      </c>
      <c r="G36" s="18"/>
      <c r="H36" s="21"/>
      <c r="I36" s="16">
        <v>150</v>
      </c>
      <c r="J36" s="18">
        <v>1174.5899999999999</v>
      </c>
      <c r="K36" s="18">
        <v>925.52599999999995</v>
      </c>
      <c r="L36" s="18">
        <f t="shared" si="1"/>
        <v>249.06399999999996</v>
      </c>
      <c r="M36" s="21"/>
      <c r="N36" s="21"/>
      <c r="O36" s="16">
        <v>150</v>
      </c>
      <c r="P36" s="21">
        <v>1272.2139999999999</v>
      </c>
      <c r="Q36" s="18">
        <v>925.52599999999995</v>
      </c>
      <c r="R36" s="18">
        <f t="shared" si="2"/>
        <v>346.68799999999999</v>
      </c>
      <c r="S36" s="21"/>
      <c r="T36" s="21"/>
      <c r="U36" s="16">
        <v>150</v>
      </c>
      <c r="V36" s="18">
        <v>1238.616</v>
      </c>
      <c r="W36" s="18">
        <v>930.36599999999999</v>
      </c>
      <c r="X36" s="18">
        <f t="shared" si="3"/>
        <v>308.25</v>
      </c>
      <c r="Y36" s="18"/>
      <c r="Z36" s="18"/>
      <c r="AA36" s="16">
        <v>150</v>
      </c>
      <c r="AB36" s="18">
        <v>1176.579</v>
      </c>
      <c r="AC36" s="18">
        <v>930.36599999999999</v>
      </c>
      <c r="AD36" s="18">
        <f t="shared" si="4"/>
        <v>246.21299999999997</v>
      </c>
      <c r="AE36" s="21"/>
      <c r="AF36" s="21"/>
      <c r="AG36" s="16">
        <v>150</v>
      </c>
      <c r="AH36" s="18">
        <v>1321.3309999999999</v>
      </c>
      <c r="AI36" s="18">
        <v>930.36599999999999</v>
      </c>
      <c r="AJ36" s="18">
        <f t="shared" si="5"/>
        <v>390.96499999999992</v>
      </c>
      <c r="AK36" s="21"/>
      <c r="AL36" s="21"/>
      <c r="AM36" s="16">
        <v>150</v>
      </c>
      <c r="AN36" s="18">
        <v>1703.596</v>
      </c>
      <c r="AO36" s="18">
        <v>930.36599999999999</v>
      </c>
      <c r="AP36" s="18">
        <f t="shared" si="6"/>
        <v>773.23</v>
      </c>
      <c r="AQ36" s="21"/>
      <c r="AR36" s="21"/>
      <c r="AS36" s="18">
        <v>1372.8820000000001</v>
      </c>
      <c r="AT36" s="18">
        <v>922.51800000000003</v>
      </c>
      <c r="AU36" s="18">
        <f t="shared" si="7"/>
        <v>450.36400000000003</v>
      </c>
      <c r="AV36" s="18"/>
      <c r="AW36" s="18"/>
      <c r="AX36" s="18">
        <v>1217.336</v>
      </c>
      <c r="AY36" s="18">
        <v>922.51800000000003</v>
      </c>
      <c r="AZ36" s="18">
        <f t="shared" si="8"/>
        <v>294.81799999999998</v>
      </c>
      <c r="BA36" s="18"/>
      <c r="BB36" s="21"/>
      <c r="BC36" s="18">
        <v>1334.913</v>
      </c>
      <c r="BD36" s="18">
        <v>922.51800000000003</v>
      </c>
      <c r="BE36" s="18">
        <f t="shared" si="9"/>
        <v>412.39499999999998</v>
      </c>
      <c r="BF36" s="21"/>
      <c r="BG36" s="21"/>
      <c r="BH36" s="18">
        <v>1727.538</v>
      </c>
      <c r="BI36" s="18">
        <v>922.51800000000003</v>
      </c>
      <c r="BJ36" s="18">
        <f t="shared" si="10"/>
        <v>805.02</v>
      </c>
      <c r="BK36" s="21"/>
      <c r="BL36" s="21"/>
    </row>
    <row r="37" spans="2:64" x14ac:dyDescent="0.25">
      <c r="B37" s="21">
        <v>32</v>
      </c>
      <c r="C37" s="16">
        <v>155</v>
      </c>
      <c r="D37" s="18">
        <v>1345.6410000000001</v>
      </c>
      <c r="E37" s="18">
        <v>930.84900000000005</v>
      </c>
      <c r="F37" s="18">
        <f t="shared" si="0"/>
        <v>414.79200000000003</v>
      </c>
      <c r="G37" s="18"/>
      <c r="H37" s="21"/>
      <c r="I37" s="16">
        <v>155</v>
      </c>
      <c r="J37" s="18">
        <v>1181.3530000000001</v>
      </c>
      <c r="K37" s="18">
        <v>930.84900000000005</v>
      </c>
      <c r="L37" s="18">
        <f t="shared" si="1"/>
        <v>250.50400000000002</v>
      </c>
      <c r="M37" s="21"/>
      <c r="N37" s="21"/>
      <c r="O37" s="16">
        <v>155</v>
      </c>
      <c r="P37" s="21">
        <v>1283.854</v>
      </c>
      <c r="Q37" s="18">
        <v>930.84900000000005</v>
      </c>
      <c r="R37" s="18">
        <f t="shared" si="2"/>
        <v>353.005</v>
      </c>
      <c r="S37" s="21"/>
      <c r="T37" s="21"/>
      <c r="U37" s="16">
        <v>155</v>
      </c>
      <c r="V37" s="18">
        <v>1239.6369999999999</v>
      </c>
      <c r="W37" s="18">
        <v>932.64300000000003</v>
      </c>
      <c r="X37" s="18">
        <f t="shared" si="3"/>
        <v>306.99399999999991</v>
      </c>
      <c r="Y37" s="18"/>
      <c r="Z37" s="18"/>
      <c r="AA37" s="16">
        <v>155</v>
      </c>
      <c r="AB37" s="18">
        <v>1185.0450000000001</v>
      </c>
      <c r="AC37" s="18">
        <v>932.64300000000003</v>
      </c>
      <c r="AD37" s="18">
        <f t="shared" si="4"/>
        <v>252.40200000000004</v>
      </c>
      <c r="AE37" s="21" t="s">
        <v>244</v>
      </c>
      <c r="AF37" s="21"/>
      <c r="AG37" s="16">
        <v>155</v>
      </c>
      <c r="AH37" s="18">
        <v>1318.146</v>
      </c>
      <c r="AI37" s="18">
        <v>932.64300000000003</v>
      </c>
      <c r="AJ37" s="18">
        <f t="shared" si="5"/>
        <v>385.50299999999993</v>
      </c>
      <c r="AK37" s="21"/>
      <c r="AL37" s="21"/>
      <c r="AM37" s="16">
        <v>155</v>
      </c>
      <c r="AN37" s="18">
        <v>1756.0060000000001</v>
      </c>
      <c r="AO37" s="18">
        <v>932.64300000000003</v>
      </c>
      <c r="AP37" s="18">
        <f t="shared" si="6"/>
        <v>823.36300000000006</v>
      </c>
      <c r="AQ37" s="21"/>
      <c r="AR37" s="21"/>
      <c r="AS37" s="18">
        <v>1352.2940000000001</v>
      </c>
      <c r="AT37" s="18">
        <v>919.84299999999996</v>
      </c>
      <c r="AU37" s="18">
        <f t="shared" si="7"/>
        <v>432.45100000000014</v>
      </c>
      <c r="AV37" s="18" t="s">
        <v>241</v>
      </c>
      <c r="AW37" s="18"/>
      <c r="AX37" s="18">
        <v>1222.482</v>
      </c>
      <c r="AY37" s="18">
        <v>919.84299999999996</v>
      </c>
      <c r="AZ37" s="18">
        <f t="shared" si="8"/>
        <v>302.63900000000001</v>
      </c>
      <c r="BA37" s="18"/>
      <c r="BB37" s="21"/>
      <c r="BC37" s="18">
        <v>1370.723</v>
      </c>
      <c r="BD37" s="18">
        <v>919.84299999999996</v>
      </c>
      <c r="BE37" s="18">
        <f t="shared" si="9"/>
        <v>450.88</v>
      </c>
      <c r="BF37" s="21"/>
      <c r="BG37" s="21"/>
      <c r="BH37" s="18">
        <v>1709.894</v>
      </c>
      <c r="BI37" s="18">
        <v>919.84299999999996</v>
      </c>
      <c r="BJ37" s="18">
        <f t="shared" si="10"/>
        <v>790.05100000000004</v>
      </c>
      <c r="BK37" s="21"/>
      <c r="BL37" s="21"/>
    </row>
    <row r="38" spans="2:64" x14ac:dyDescent="0.25">
      <c r="B38" s="21">
        <v>33</v>
      </c>
      <c r="C38" s="16">
        <v>160</v>
      </c>
      <c r="D38" s="18">
        <v>1360.433</v>
      </c>
      <c r="E38" s="18">
        <v>931.84500000000003</v>
      </c>
      <c r="F38" s="18">
        <f t="shared" si="0"/>
        <v>428.58799999999997</v>
      </c>
      <c r="G38" s="18"/>
      <c r="H38" s="21"/>
      <c r="I38" s="16">
        <v>160</v>
      </c>
      <c r="J38" s="18">
        <v>1187.836</v>
      </c>
      <c r="K38" s="18">
        <v>931.84500000000003</v>
      </c>
      <c r="L38" s="18">
        <f t="shared" si="1"/>
        <v>255.99099999999999</v>
      </c>
      <c r="M38" s="21"/>
      <c r="N38" s="21"/>
      <c r="O38" s="16">
        <v>160</v>
      </c>
      <c r="P38" s="21">
        <v>1292.184</v>
      </c>
      <c r="Q38" s="18">
        <v>931.84500000000003</v>
      </c>
      <c r="R38" s="18">
        <f t="shared" si="2"/>
        <v>360.33899999999994</v>
      </c>
      <c r="S38" s="21"/>
      <c r="T38" s="21"/>
      <c r="U38" s="16">
        <v>160</v>
      </c>
      <c r="V38" s="18">
        <v>1242.3340000000001</v>
      </c>
      <c r="W38" s="18">
        <v>939.61300000000006</v>
      </c>
      <c r="X38" s="18">
        <f t="shared" si="3"/>
        <v>302.721</v>
      </c>
      <c r="Y38" s="18"/>
      <c r="Z38" s="18"/>
      <c r="AA38" s="16">
        <v>160</v>
      </c>
      <c r="AB38" s="18">
        <v>1196.924</v>
      </c>
      <c r="AC38" s="18">
        <v>939.61300000000006</v>
      </c>
      <c r="AD38" s="18">
        <f t="shared" si="4"/>
        <v>257.31099999999992</v>
      </c>
      <c r="AE38" s="21"/>
      <c r="AF38" s="21"/>
      <c r="AG38" s="16">
        <v>160</v>
      </c>
      <c r="AH38" s="18">
        <v>1331.3</v>
      </c>
      <c r="AI38" s="18">
        <v>939.61300000000006</v>
      </c>
      <c r="AJ38" s="18">
        <f t="shared" si="5"/>
        <v>391.6869999999999</v>
      </c>
      <c r="AK38" s="21"/>
      <c r="AL38" s="21"/>
      <c r="AM38" s="16">
        <v>160</v>
      </c>
      <c r="AN38" s="18">
        <v>1821.251</v>
      </c>
      <c r="AO38" s="18">
        <v>939.61300000000006</v>
      </c>
      <c r="AP38" s="18">
        <f t="shared" si="6"/>
        <v>881.63799999999992</v>
      </c>
      <c r="AQ38" s="21"/>
      <c r="AR38" s="21"/>
      <c r="AS38" s="18">
        <v>1377.3330000000001</v>
      </c>
      <c r="AT38" s="18">
        <v>930.79499999999996</v>
      </c>
      <c r="AU38" s="18">
        <f t="shared" si="7"/>
        <v>446.53800000000012</v>
      </c>
      <c r="AV38" s="18"/>
      <c r="AW38" s="18"/>
      <c r="AX38" s="18">
        <v>1251.4110000000001</v>
      </c>
      <c r="AY38" s="18">
        <v>930.79499999999996</v>
      </c>
      <c r="AZ38" s="18">
        <f t="shared" si="8"/>
        <v>320.6160000000001</v>
      </c>
      <c r="BA38" s="18"/>
      <c r="BB38" s="21"/>
      <c r="BC38" s="18">
        <v>1407.338</v>
      </c>
      <c r="BD38" s="18">
        <v>930.79499999999996</v>
      </c>
      <c r="BE38" s="18">
        <f t="shared" si="9"/>
        <v>476.54300000000001</v>
      </c>
      <c r="BF38" s="21"/>
      <c r="BG38" s="21"/>
      <c r="BH38" s="18">
        <v>1732.6210000000001</v>
      </c>
      <c r="BI38" s="18">
        <v>930.79499999999996</v>
      </c>
      <c r="BJ38" s="18">
        <f t="shared" si="10"/>
        <v>801.82600000000014</v>
      </c>
      <c r="BK38" s="21"/>
      <c r="BL38" s="21"/>
    </row>
    <row r="39" spans="2:64" x14ac:dyDescent="0.25">
      <c r="B39" s="21">
        <v>34</v>
      </c>
      <c r="C39" s="16">
        <v>165</v>
      </c>
      <c r="D39" s="18">
        <v>1363.66</v>
      </c>
      <c r="E39" s="18">
        <v>931.85400000000004</v>
      </c>
      <c r="F39" s="18">
        <f t="shared" si="0"/>
        <v>431.80600000000004</v>
      </c>
      <c r="G39" s="18"/>
      <c r="H39" s="21"/>
      <c r="I39" s="16">
        <v>165</v>
      </c>
      <c r="J39" s="18">
        <v>1198.326</v>
      </c>
      <c r="K39" s="18">
        <v>931.85400000000004</v>
      </c>
      <c r="L39" s="18">
        <f t="shared" si="1"/>
        <v>266.47199999999998</v>
      </c>
      <c r="M39" s="21"/>
      <c r="N39" s="21"/>
      <c r="O39" s="16">
        <v>165</v>
      </c>
      <c r="P39" s="21">
        <v>1292.777</v>
      </c>
      <c r="Q39" s="18">
        <v>931.85400000000004</v>
      </c>
      <c r="R39" s="18">
        <f t="shared" si="2"/>
        <v>360.923</v>
      </c>
      <c r="S39" s="21"/>
      <c r="T39" s="21"/>
      <c r="U39" s="16">
        <v>165</v>
      </c>
      <c r="V39" s="18">
        <v>1238.6669999999999</v>
      </c>
      <c r="W39" s="18">
        <v>933.93899999999996</v>
      </c>
      <c r="X39" s="18">
        <f t="shared" si="3"/>
        <v>304.72799999999995</v>
      </c>
      <c r="Y39" s="18"/>
      <c r="Z39" s="18"/>
      <c r="AA39" s="16">
        <v>165</v>
      </c>
      <c r="AB39" s="18">
        <v>1195.9570000000001</v>
      </c>
      <c r="AC39" s="18">
        <v>933.93899999999996</v>
      </c>
      <c r="AD39" s="18">
        <f t="shared" si="4"/>
        <v>262.01800000000014</v>
      </c>
      <c r="AE39" s="21"/>
      <c r="AF39" s="21"/>
      <c r="AG39" s="16">
        <v>165</v>
      </c>
      <c r="AH39" s="18">
        <v>1318.627</v>
      </c>
      <c r="AI39" s="18">
        <v>933.93899999999996</v>
      </c>
      <c r="AJ39" s="18">
        <f t="shared" si="5"/>
        <v>384.68799999999999</v>
      </c>
      <c r="AK39" s="21"/>
      <c r="AL39" s="21"/>
      <c r="AM39" s="16">
        <v>165</v>
      </c>
      <c r="AN39" s="18">
        <v>1776.1990000000001</v>
      </c>
      <c r="AO39" s="18">
        <v>933.93899999999996</v>
      </c>
      <c r="AP39" s="18">
        <f t="shared" si="6"/>
        <v>842.2600000000001</v>
      </c>
      <c r="AQ39" s="21"/>
      <c r="AR39" s="21"/>
      <c r="AS39" s="18">
        <v>1355.6969999999999</v>
      </c>
      <c r="AT39" s="18">
        <v>918.524</v>
      </c>
      <c r="AU39" s="18">
        <f t="shared" si="7"/>
        <v>437.17299999999989</v>
      </c>
      <c r="AV39" s="18"/>
      <c r="AW39" s="18"/>
      <c r="AX39" s="18">
        <v>1223.6120000000001</v>
      </c>
      <c r="AY39" s="18">
        <v>918.524</v>
      </c>
      <c r="AZ39" s="18">
        <f t="shared" si="8"/>
        <v>305.08800000000008</v>
      </c>
      <c r="BA39" s="18"/>
      <c r="BB39" s="21"/>
      <c r="BC39" s="18">
        <v>1405.569</v>
      </c>
      <c r="BD39" s="18">
        <v>918.524</v>
      </c>
      <c r="BE39" s="18">
        <f t="shared" si="9"/>
        <v>487.04499999999996</v>
      </c>
      <c r="BF39" s="21"/>
      <c r="BG39" s="21"/>
      <c r="BH39" s="18">
        <v>1696.3019999999999</v>
      </c>
      <c r="BI39" s="18">
        <v>918.524</v>
      </c>
      <c r="BJ39" s="18">
        <f t="shared" si="10"/>
        <v>777.77799999999991</v>
      </c>
      <c r="BK39" s="21"/>
      <c r="BL39" s="21"/>
    </row>
    <row r="40" spans="2:64" x14ac:dyDescent="0.25">
      <c r="B40" s="21">
        <v>35</v>
      </c>
      <c r="C40" s="16">
        <f>175</f>
        <v>175</v>
      </c>
      <c r="D40" s="18">
        <v>1390.1859999999999</v>
      </c>
      <c r="E40" s="18">
        <v>937.673</v>
      </c>
      <c r="F40" s="18">
        <f t="shared" si="0"/>
        <v>452.51299999999992</v>
      </c>
      <c r="G40" s="18"/>
      <c r="H40" s="21"/>
      <c r="I40" s="16">
        <f>175</f>
        <v>175</v>
      </c>
      <c r="J40" s="18">
        <v>1241.8510000000001</v>
      </c>
      <c r="K40" s="18">
        <v>937.673</v>
      </c>
      <c r="L40" s="18">
        <f t="shared" si="1"/>
        <v>304.17800000000011</v>
      </c>
      <c r="M40" s="21"/>
      <c r="N40" s="21"/>
      <c r="O40" s="16">
        <f>175</f>
        <v>175</v>
      </c>
      <c r="P40" s="21">
        <v>1366.2349999999999</v>
      </c>
      <c r="Q40" s="18">
        <v>937.673</v>
      </c>
      <c r="R40" s="18">
        <f t="shared" si="2"/>
        <v>428.5619999999999</v>
      </c>
      <c r="S40" s="21"/>
      <c r="T40" s="21"/>
      <c r="U40" s="16">
        <f>175</f>
        <v>175</v>
      </c>
      <c r="V40" s="18">
        <v>1296.173</v>
      </c>
      <c r="W40" s="18">
        <v>938.90099999999995</v>
      </c>
      <c r="X40" s="18">
        <f t="shared" si="3"/>
        <v>357.27200000000005</v>
      </c>
      <c r="Y40" s="18"/>
      <c r="Z40" s="18"/>
      <c r="AA40" s="16">
        <f>175</f>
        <v>175</v>
      </c>
      <c r="AB40" s="18">
        <v>1302.3800000000001</v>
      </c>
      <c r="AC40" s="18">
        <v>938.90099999999995</v>
      </c>
      <c r="AD40" s="18">
        <f t="shared" si="4"/>
        <v>363.47900000000016</v>
      </c>
      <c r="AE40" s="21"/>
      <c r="AF40" s="21"/>
      <c r="AG40" s="16">
        <f>175</f>
        <v>175</v>
      </c>
      <c r="AH40" s="18">
        <v>1317.941</v>
      </c>
      <c r="AI40" s="18">
        <v>938.90099999999995</v>
      </c>
      <c r="AJ40" s="18">
        <f t="shared" si="5"/>
        <v>379.04000000000008</v>
      </c>
      <c r="AK40" s="21"/>
      <c r="AL40" s="21"/>
      <c r="AM40" s="16">
        <f>175</f>
        <v>175</v>
      </c>
      <c r="AN40" s="18">
        <v>1776.4970000000001</v>
      </c>
      <c r="AO40" s="18">
        <v>938.90099999999995</v>
      </c>
      <c r="AP40" s="18">
        <f t="shared" si="6"/>
        <v>837.59600000000012</v>
      </c>
      <c r="AQ40" s="21"/>
      <c r="AR40" s="21"/>
      <c r="AS40" s="18">
        <v>1365.1310000000001</v>
      </c>
      <c r="AT40" s="18">
        <v>928.47799999999995</v>
      </c>
      <c r="AU40" s="18">
        <f t="shared" si="7"/>
        <v>436.65300000000013</v>
      </c>
      <c r="AV40" s="18"/>
      <c r="AW40" s="18"/>
      <c r="AX40" s="18">
        <v>1282.55</v>
      </c>
      <c r="AY40" s="18">
        <v>928.47799999999995</v>
      </c>
      <c r="AZ40" s="18">
        <f t="shared" si="8"/>
        <v>354.072</v>
      </c>
      <c r="BA40" s="18"/>
      <c r="BB40" s="21"/>
      <c r="BC40" s="18">
        <v>1415.46</v>
      </c>
      <c r="BD40" s="18">
        <v>928.47799999999995</v>
      </c>
      <c r="BE40" s="18">
        <f t="shared" si="9"/>
        <v>486.98200000000008</v>
      </c>
      <c r="BF40" s="21"/>
      <c r="BG40" s="21"/>
      <c r="BH40" s="18">
        <v>1701.3610000000001</v>
      </c>
      <c r="BI40" s="18">
        <v>928.47799999999995</v>
      </c>
      <c r="BJ40" s="18">
        <f t="shared" si="10"/>
        <v>772.88300000000015</v>
      </c>
      <c r="BK40" s="21" t="s">
        <v>241</v>
      </c>
      <c r="BL40" s="21"/>
    </row>
    <row r="41" spans="2:64" x14ac:dyDescent="0.25">
      <c r="B41" s="21">
        <v>36</v>
      </c>
      <c r="C41" s="16">
        <v>180</v>
      </c>
      <c r="D41" s="18">
        <v>1364.0540000000001</v>
      </c>
      <c r="E41" s="18">
        <v>931.64400000000001</v>
      </c>
      <c r="F41" s="18">
        <f t="shared" si="0"/>
        <v>432.41000000000008</v>
      </c>
      <c r="G41" s="18"/>
      <c r="H41" s="21"/>
      <c r="I41" s="16">
        <v>180</v>
      </c>
      <c r="J41" s="18">
        <v>1224.597</v>
      </c>
      <c r="K41" s="18">
        <v>931.64400000000001</v>
      </c>
      <c r="L41" s="18">
        <f t="shared" si="1"/>
        <v>292.95299999999997</v>
      </c>
      <c r="M41" s="21"/>
      <c r="N41" s="21"/>
      <c r="O41" s="16">
        <v>180</v>
      </c>
      <c r="P41" s="21">
        <v>1325.654</v>
      </c>
      <c r="Q41" s="18">
        <v>931.64400000000001</v>
      </c>
      <c r="R41" s="18">
        <f t="shared" si="2"/>
        <v>394.01</v>
      </c>
      <c r="S41" s="21"/>
      <c r="T41" s="21"/>
      <c r="U41" s="16">
        <v>180</v>
      </c>
      <c r="V41" s="18">
        <v>1236.047</v>
      </c>
      <c r="W41" s="18">
        <v>932.02</v>
      </c>
      <c r="X41" s="18">
        <f t="shared" si="3"/>
        <v>304.02700000000004</v>
      </c>
      <c r="Y41" s="18"/>
      <c r="Z41" s="18"/>
      <c r="AA41" s="16">
        <v>180</v>
      </c>
      <c r="AB41" s="18">
        <v>1317.0039999999999</v>
      </c>
      <c r="AC41" s="18">
        <v>932.02</v>
      </c>
      <c r="AD41" s="18">
        <f t="shared" si="4"/>
        <v>384.98399999999992</v>
      </c>
      <c r="AE41" s="21"/>
      <c r="AF41" s="21"/>
      <c r="AG41" s="16">
        <v>180</v>
      </c>
      <c r="AH41" s="18">
        <v>1289.4960000000001</v>
      </c>
      <c r="AI41" s="18">
        <v>932.02</v>
      </c>
      <c r="AJ41" s="18">
        <f t="shared" si="5"/>
        <v>357.47600000000011</v>
      </c>
      <c r="AK41" s="21"/>
      <c r="AL41" s="21"/>
      <c r="AM41" s="16">
        <v>180</v>
      </c>
      <c r="AN41" s="18">
        <v>1690.7629999999999</v>
      </c>
      <c r="AO41" s="18">
        <v>932.02</v>
      </c>
      <c r="AP41" s="18">
        <f t="shared" si="6"/>
        <v>758.74299999999994</v>
      </c>
      <c r="AQ41" s="21"/>
      <c r="AR41" s="21"/>
      <c r="AS41" s="18">
        <v>1313.1859999999999</v>
      </c>
      <c r="AT41" s="18">
        <v>923.89</v>
      </c>
      <c r="AU41" s="18">
        <f t="shared" si="7"/>
        <v>389.29599999999994</v>
      </c>
      <c r="AV41" s="18"/>
      <c r="AW41" s="18"/>
      <c r="AX41" s="18">
        <v>1249.1510000000001</v>
      </c>
      <c r="AY41" s="18">
        <v>923.89</v>
      </c>
      <c r="AZ41" s="18">
        <f t="shared" si="8"/>
        <v>325.26100000000008</v>
      </c>
      <c r="BA41" s="18"/>
      <c r="BB41" s="21"/>
      <c r="BC41" s="18">
        <v>1398.4649999999999</v>
      </c>
      <c r="BD41" s="18">
        <v>923.89</v>
      </c>
      <c r="BE41" s="18">
        <f t="shared" si="9"/>
        <v>474.57499999999993</v>
      </c>
      <c r="BF41" s="21"/>
      <c r="BG41" s="21"/>
      <c r="BH41" s="18">
        <v>1646.3040000000001</v>
      </c>
      <c r="BI41" s="18">
        <v>923.89</v>
      </c>
      <c r="BJ41" s="18">
        <f t="shared" si="10"/>
        <v>722.4140000000001</v>
      </c>
      <c r="BK41" s="21"/>
      <c r="BL41" s="21"/>
    </row>
    <row r="42" spans="2:64" x14ac:dyDescent="0.25">
      <c r="B42" s="21">
        <v>37</v>
      </c>
      <c r="C42" s="16">
        <v>185</v>
      </c>
      <c r="D42" s="18">
        <v>1374.415</v>
      </c>
      <c r="E42" s="18">
        <v>940.64800000000002</v>
      </c>
      <c r="F42" s="18">
        <f t="shared" si="0"/>
        <v>433.76699999999994</v>
      </c>
      <c r="G42" s="18"/>
      <c r="H42" s="21"/>
      <c r="I42" s="16">
        <v>185</v>
      </c>
      <c r="J42" s="18">
        <v>1249.0160000000001</v>
      </c>
      <c r="K42" s="18">
        <v>940.64800000000002</v>
      </c>
      <c r="L42" s="18">
        <f t="shared" si="1"/>
        <v>308.36800000000005</v>
      </c>
      <c r="M42" s="21"/>
      <c r="N42" s="21"/>
      <c r="O42" s="16">
        <v>185</v>
      </c>
      <c r="P42" s="21">
        <v>1334.846</v>
      </c>
      <c r="Q42" s="18">
        <v>940.64800000000002</v>
      </c>
      <c r="R42" s="18">
        <f t="shared" si="2"/>
        <v>394.19799999999998</v>
      </c>
      <c r="S42" s="21"/>
      <c r="T42" s="21"/>
      <c r="U42" s="16">
        <v>185</v>
      </c>
      <c r="V42" s="18">
        <v>1244.22</v>
      </c>
      <c r="W42" s="18">
        <v>940.85699999999997</v>
      </c>
      <c r="X42" s="18">
        <f t="shared" si="3"/>
        <v>303.36300000000006</v>
      </c>
      <c r="Y42" s="18"/>
      <c r="Z42" s="18"/>
      <c r="AA42" s="16">
        <v>185</v>
      </c>
      <c r="AB42" s="18">
        <v>1362.7539999999999</v>
      </c>
      <c r="AC42" s="18">
        <v>940.85699999999997</v>
      </c>
      <c r="AD42" s="18">
        <f t="shared" si="4"/>
        <v>421.89699999999993</v>
      </c>
      <c r="AE42" s="21"/>
      <c r="AF42" s="21"/>
      <c r="AG42" s="16">
        <v>185</v>
      </c>
      <c r="AH42" s="18">
        <v>1300.684</v>
      </c>
      <c r="AI42" s="18">
        <v>940.85699999999997</v>
      </c>
      <c r="AJ42" s="18">
        <f t="shared" si="5"/>
        <v>359.827</v>
      </c>
      <c r="AK42" s="21"/>
      <c r="AL42" s="21"/>
      <c r="AM42" s="16">
        <v>185</v>
      </c>
      <c r="AN42" s="18">
        <v>1677.1279999999999</v>
      </c>
      <c r="AO42" s="18">
        <v>940.85699999999997</v>
      </c>
      <c r="AP42" s="18">
        <f t="shared" si="6"/>
        <v>736.27099999999996</v>
      </c>
      <c r="AQ42" s="21"/>
      <c r="AR42" s="21"/>
      <c r="AS42" s="18">
        <v>1303.8630000000001</v>
      </c>
      <c r="AT42" s="18">
        <v>922.46400000000006</v>
      </c>
      <c r="AU42" s="18">
        <f t="shared" si="7"/>
        <v>381.399</v>
      </c>
      <c r="AV42" s="18"/>
      <c r="AW42" s="18"/>
      <c r="AX42" s="18">
        <v>1249.2449999999999</v>
      </c>
      <c r="AY42" s="18">
        <v>922.46400000000006</v>
      </c>
      <c r="AZ42" s="18">
        <f>AX42-AY42</f>
        <v>326.78099999999984</v>
      </c>
      <c r="BA42" s="18"/>
      <c r="BB42" s="21"/>
      <c r="BC42" s="18">
        <v>1388.633</v>
      </c>
      <c r="BD42" s="18">
        <v>922.46400000000006</v>
      </c>
      <c r="BE42" s="18">
        <f t="shared" si="9"/>
        <v>466.16899999999998</v>
      </c>
      <c r="BF42" s="21"/>
      <c r="BG42" s="21"/>
      <c r="BH42" s="18">
        <v>1633.626</v>
      </c>
      <c r="BI42" s="18">
        <v>922.46400000000006</v>
      </c>
      <c r="BJ42" s="18">
        <f t="shared" si="10"/>
        <v>711.16199999999992</v>
      </c>
      <c r="BK42" s="21"/>
      <c r="BL42" s="21"/>
    </row>
    <row r="43" spans="2:64" x14ac:dyDescent="0.25">
      <c r="B43" s="1"/>
      <c r="C43" s="3"/>
      <c r="H43" s="1"/>
      <c r="I43" s="3"/>
      <c r="M43" s="1"/>
      <c r="N43" s="1"/>
      <c r="O43" s="3"/>
      <c r="S43" s="1"/>
      <c r="T43" s="1"/>
      <c r="U43" s="3"/>
    </row>
    <row r="44" spans="2:64" x14ac:dyDescent="0.25">
      <c r="B44" s="1"/>
      <c r="C44" s="3"/>
      <c r="H44" s="1"/>
      <c r="I44" s="3"/>
      <c r="M44" s="1"/>
      <c r="N44" s="1"/>
      <c r="O44" s="3"/>
      <c r="S44" s="1"/>
      <c r="T44" s="1"/>
      <c r="U44" s="3"/>
    </row>
    <row r="45" spans="2:64" x14ac:dyDescent="0.25">
      <c r="B45" s="1"/>
      <c r="C45" s="3"/>
      <c r="I45" s="3"/>
      <c r="O45" s="3"/>
      <c r="U45" s="3"/>
    </row>
    <row r="46" spans="2:64" x14ac:dyDescent="0.25">
      <c r="B46" s="1"/>
      <c r="C46" s="44" t="s">
        <v>250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U46" s="3"/>
    </row>
    <row r="47" spans="2:64" x14ac:dyDescent="0.25">
      <c r="B47" s="1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U47" s="3"/>
    </row>
    <row r="48" spans="2:64" ht="14.4" customHeight="1" x14ac:dyDescent="0.25">
      <c r="B48" s="38" t="s">
        <v>237</v>
      </c>
      <c r="D48" s="15">
        <v>1</v>
      </c>
      <c r="E48">
        <v>2</v>
      </c>
      <c r="F48">
        <v>3</v>
      </c>
      <c r="G48">
        <v>4</v>
      </c>
      <c r="H48">
        <v>5</v>
      </c>
      <c r="I48">
        <v>6</v>
      </c>
      <c r="J48">
        <v>7</v>
      </c>
      <c r="K48">
        <v>8</v>
      </c>
      <c r="L48">
        <v>9</v>
      </c>
      <c r="M48" t="s">
        <v>198</v>
      </c>
      <c r="N48" t="s">
        <v>197</v>
      </c>
      <c r="O48" t="s">
        <v>199</v>
      </c>
      <c r="P48" t="s">
        <v>200</v>
      </c>
      <c r="T48">
        <v>10</v>
      </c>
      <c r="U48">
        <v>11</v>
      </c>
    </row>
    <row r="49" spans="2:21" ht="14.4" customHeight="1" x14ac:dyDescent="0.25">
      <c r="B49" s="38"/>
      <c r="C49" t="s">
        <v>251</v>
      </c>
      <c r="D49" s="15">
        <v>100</v>
      </c>
      <c r="E49">
        <v>105</v>
      </c>
      <c r="F49">
        <v>95</v>
      </c>
      <c r="G49">
        <v>105</v>
      </c>
      <c r="H49">
        <v>125</v>
      </c>
      <c r="I49">
        <v>110</v>
      </c>
      <c r="J49">
        <v>125</v>
      </c>
      <c r="K49">
        <v>90</v>
      </c>
      <c r="L49">
        <v>105</v>
      </c>
      <c r="T49">
        <v>130</v>
      </c>
      <c r="U49">
        <v>150</v>
      </c>
    </row>
    <row r="50" spans="2:21" ht="14.4" customHeight="1" x14ac:dyDescent="0.25">
      <c r="B50" s="38"/>
      <c r="C50" s="3">
        <v>0</v>
      </c>
      <c r="D50">
        <v>134.72900000000004</v>
      </c>
      <c r="E50">
        <v>134.80499999999984</v>
      </c>
      <c r="F50">
        <v>310.09000000000003</v>
      </c>
      <c r="G50">
        <v>125.7879999999999</v>
      </c>
      <c r="H50">
        <v>124.803</v>
      </c>
      <c r="I50">
        <v>128.82600000000002</v>
      </c>
      <c r="J50">
        <v>164.56400000000008</v>
      </c>
      <c r="K50">
        <v>130.99699999999996</v>
      </c>
      <c r="L50">
        <v>160.755</v>
      </c>
      <c r="M50">
        <f>AVERAGE(D50:L50)</f>
        <v>157.26188888888888</v>
      </c>
      <c r="N50">
        <f>STDEV(D50:L50)</f>
        <v>59.136099859655189</v>
      </c>
      <c r="O50">
        <f>M50+N50</f>
        <v>216.39798874854407</v>
      </c>
      <c r="P50">
        <f>M50-N50</f>
        <v>98.125789029233687</v>
      </c>
      <c r="T50">
        <v>139.18500000000006</v>
      </c>
      <c r="U50">
        <v>139.95900000000006</v>
      </c>
    </row>
    <row r="51" spans="2:21" ht="14.4" customHeight="1" x14ac:dyDescent="0.25">
      <c r="B51" s="38"/>
      <c r="C51" s="3">
        <v>5</v>
      </c>
      <c r="D51">
        <v>129.43400000000008</v>
      </c>
      <c r="E51">
        <v>136.89400000000012</v>
      </c>
      <c r="F51">
        <v>188.30400000000009</v>
      </c>
      <c r="G51">
        <v>131.04600000000005</v>
      </c>
      <c r="H51">
        <v>124.58500000000004</v>
      </c>
      <c r="I51">
        <v>126.60500000000002</v>
      </c>
      <c r="J51">
        <v>172.76599999999996</v>
      </c>
      <c r="K51">
        <v>129.94100000000003</v>
      </c>
      <c r="L51">
        <v>159.6160000000001</v>
      </c>
      <c r="M51">
        <f t="shared" ref="M51:M80" si="11">AVERAGE(D51:L51)</f>
        <v>144.35455555555558</v>
      </c>
      <c r="N51">
        <f t="shared" ref="N51:N79" si="12">STDEV(D51:L51)</f>
        <v>23.293530969515647</v>
      </c>
      <c r="O51">
        <f t="shared" ref="O51:O79" si="13">M51+N51</f>
        <v>167.64808652507122</v>
      </c>
      <c r="P51">
        <f t="shared" ref="P51:P79" si="14">M51-N51</f>
        <v>121.06102458603993</v>
      </c>
      <c r="T51">
        <v>141.08200000000011</v>
      </c>
      <c r="U51">
        <v>143.47499999999991</v>
      </c>
    </row>
    <row r="52" spans="2:21" ht="14.4" customHeight="1" x14ac:dyDescent="0.25">
      <c r="B52" s="38"/>
      <c r="C52" s="3">
        <v>10</v>
      </c>
      <c r="D52">
        <v>131.91899999999998</v>
      </c>
      <c r="E52">
        <v>143.40400000000011</v>
      </c>
      <c r="F52">
        <v>178.87699999999995</v>
      </c>
      <c r="G52">
        <v>134.27199999999993</v>
      </c>
      <c r="H52">
        <v>125.28899999999999</v>
      </c>
      <c r="I52">
        <v>127.072</v>
      </c>
      <c r="J52">
        <v>174.36199999999997</v>
      </c>
      <c r="K52">
        <v>130.89600000000007</v>
      </c>
      <c r="L52">
        <v>164.23699999999997</v>
      </c>
      <c r="M52">
        <f t="shared" si="11"/>
        <v>145.59199999999998</v>
      </c>
      <c r="N52">
        <f t="shared" si="12"/>
        <v>21.13733500231282</v>
      </c>
      <c r="O52">
        <f t="shared" si="13"/>
        <v>166.72933500231281</v>
      </c>
      <c r="P52">
        <f t="shared" si="14"/>
        <v>124.45466499768716</v>
      </c>
      <c r="T52">
        <v>155.50700000000006</v>
      </c>
      <c r="U52">
        <v>155.13700000000006</v>
      </c>
    </row>
    <row r="53" spans="2:21" ht="14.4" customHeight="1" x14ac:dyDescent="0.25">
      <c r="B53" s="38"/>
      <c r="C53" s="3">
        <v>15</v>
      </c>
      <c r="D53">
        <v>138.7940000000001</v>
      </c>
      <c r="E53">
        <v>168.05999999999995</v>
      </c>
      <c r="F53">
        <v>178.77699999999993</v>
      </c>
      <c r="G53">
        <v>136.81900000000007</v>
      </c>
      <c r="H53">
        <v>122.64099999999996</v>
      </c>
      <c r="I53">
        <v>137.50700000000006</v>
      </c>
      <c r="J53">
        <v>180.31100000000004</v>
      </c>
      <c r="K53">
        <v>136.947</v>
      </c>
      <c r="L53">
        <v>158.12900000000002</v>
      </c>
      <c r="M53">
        <f t="shared" si="11"/>
        <v>150.88722222222225</v>
      </c>
      <c r="N53">
        <f t="shared" si="12"/>
        <v>20.935365286864347</v>
      </c>
      <c r="O53">
        <f t="shared" si="13"/>
        <v>171.82258750908659</v>
      </c>
      <c r="P53">
        <f t="shared" si="14"/>
        <v>129.95185693535791</v>
      </c>
      <c r="T53">
        <v>184.91700000000003</v>
      </c>
      <c r="U53">
        <v>178.84500000000003</v>
      </c>
    </row>
    <row r="54" spans="2:21" ht="14.4" customHeight="1" x14ac:dyDescent="0.25">
      <c r="B54" s="38"/>
      <c r="C54" s="3">
        <v>20</v>
      </c>
      <c r="D54">
        <v>153.4799999999999</v>
      </c>
      <c r="E54">
        <v>182.01699999999994</v>
      </c>
      <c r="F54">
        <v>164.15100000000007</v>
      </c>
      <c r="G54">
        <v>149.83199999999988</v>
      </c>
      <c r="H54">
        <v>121.64300000000003</v>
      </c>
      <c r="I54">
        <v>162.11700000000008</v>
      </c>
      <c r="J54">
        <v>177.654</v>
      </c>
      <c r="K54">
        <v>141.62199999999996</v>
      </c>
      <c r="L54">
        <v>164.577</v>
      </c>
      <c r="M54">
        <f t="shared" si="11"/>
        <v>157.45477777777774</v>
      </c>
      <c r="N54">
        <f t="shared" si="12"/>
        <v>18.492157038713867</v>
      </c>
      <c r="O54">
        <f t="shared" si="13"/>
        <v>175.94693481649159</v>
      </c>
      <c r="P54">
        <f t="shared" si="14"/>
        <v>138.96262073906388</v>
      </c>
      <c r="T54">
        <v>210.30399999999997</v>
      </c>
      <c r="U54">
        <v>225.505</v>
      </c>
    </row>
    <row r="55" spans="2:21" ht="14.4" customHeight="1" x14ac:dyDescent="0.25">
      <c r="B55" s="38"/>
      <c r="C55" s="3">
        <v>25</v>
      </c>
      <c r="D55">
        <v>169.78800000000012</v>
      </c>
      <c r="E55">
        <v>194.81900000000007</v>
      </c>
      <c r="F55">
        <v>153.47900000000004</v>
      </c>
      <c r="G55">
        <v>159.87199999999996</v>
      </c>
      <c r="H55">
        <v>124.40400000000011</v>
      </c>
      <c r="I55">
        <v>194.68100000000004</v>
      </c>
      <c r="J55">
        <v>180.90000000000009</v>
      </c>
      <c r="K55">
        <v>142.76700000000005</v>
      </c>
      <c r="L55">
        <v>167.84000000000003</v>
      </c>
      <c r="M55">
        <f t="shared" si="11"/>
        <v>165.3944444444445</v>
      </c>
      <c r="N55">
        <f t="shared" si="12"/>
        <v>23.32891477925568</v>
      </c>
      <c r="O55">
        <f t="shared" si="13"/>
        <v>188.72335922370019</v>
      </c>
      <c r="P55">
        <f t="shared" si="14"/>
        <v>142.06552966518882</v>
      </c>
      <c r="T55">
        <v>248.12599999999998</v>
      </c>
      <c r="U55">
        <v>266.36500000000001</v>
      </c>
    </row>
    <row r="56" spans="2:21" ht="14.4" customHeight="1" x14ac:dyDescent="0.25">
      <c r="B56" s="38"/>
      <c r="C56" s="3">
        <v>30</v>
      </c>
      <c r="D56">
        <v>194.12100000000009</v>
      </c>
      <c r="E56">
        <v>213.625</v>
      </c>
      <c r="F56">
        <v>140.67199999999991</v>
      </c>
      <c r="G56">
        <v>173.24099999999999</v>
      </c>
      <c r="H56">
        <v>131.86699999999996</v>
      </c>
      <c r="I56">
        <v>238.45000000000005</v>
      </c>
      <c r="J56">
        <v>196.84800000000007</v>
      </c>
      <c r="K56">
        <v>151.02299999999991</v>
      </c>
      <c r="L56">
        <v>163.58100000000002</v>
      </c>
      <c r="M56">
        <f t="shared" si="11"/>
        <v>178.15866666666665</v>
      </c>
      <c r="N56">
        <f t="shared" si="12"/>
        <v>35.387493797244176</v>
      </c>
      <c r="O56">
        <f t="shared" si="13"/>
        <v>213.54616046391084</v>
      </c>
      <c r="P56">
        <f t="shared" si="14"/>
        <v>142.77117286942246</v>
      </c>
      <c r="T56">
        <v>308.12099999999998</v>
      </c>
      <c r="U56">
        <v>333.56799999999998</v>
      </c>
    </row>
    <row r="57" spans="2:21" ht="14.4" customHeight="1" x14ac:dyDescent="0.25">
      <c r="B57" s="38"/>
      <c r="C57" s="3">
        <v>35</v>
      </c>
      <c r="D57">
        <v>218.99299999999994</v>
      </c>
      <c r="E57">
        <v>217.47800000000007</v>
      </c>
      <c r="F57">
        <v>131.90600000000006</v>
      </c>
      <c r="G57">
        <v>180.92700000000013</v>
      </c>
      <c r="H57">
        <v>135.077</v>
      </c>
      <c r="I57">
        <v>276.78200000000004</v>
      </c>
      <c r="J57">
        <v>216.6160000000001</v>
      </c>
      <c r="K57">
        <v>163.86299999999994</v>
      </c>
      <c r="L57">
        <v>163.20100000000014</v>
      </c>
      <c r="M57">
        <f t="shared" si="11"/>
        <v>189.42700000000002</v>
      </c>
      <c r="N57">
        <f t="shared" si="12"/>
        <v>47.04692314062639</v>
      </c>
      <c r="O57">
        <f t="shared" si="13"/>
        <v>236.47392314062643</v>
      </c>
      <c r="P57">
        <f t="shared" si="14"/>
        <v>142.38007685937362</v>
      </c>
      <c r="T57">
        <v>357.35100000000011</v>
      </c>
      <c r="U57">
        <v>411.61299999999994</v>
      </c>
    </row>
    <row r="58" spans="2:21" ht="14.4" customHeight="1" x14ac:dyDescent="0.25">
      <c r="B58" s="38"/>
      <c r="C58" s="3">
        <v>40</v>
      </c>
      <c r="D58">
        <v>228.14699999999993</v>
      </c>
      <c r="E58">
        <v>220.76700000000005</v>
      </c>
      <c r="F58">
        <v>122.3599999999999</v>
      </c>
      <c r="G58">
        <v>194.68600000000004</v>
      </c>
      <c r="H58">
        <v>139.8180000000001</v>
      </c>
      <c r="I58">
        <v>327.42999999999995</v>
      </c>
      <c r="J58">
        <v>247.73900000000003</v>
      </c>
      <c r="K58">
        <v>167.74899999999991</v>
      </c>
      <c r="L58">
        <v>148.99900000000002</v>
      </c>
      <c r="M58">
        <f t="shared" si="11"/>
        <v>199.74388888888888</v>
      </c>
      <c r="N58">
        <f t="shared" si="12"/>
        <v>64.284192171257047</v>
      </c>
      <c r="O58">
        <f t="shared" si="13"/>
        <v>264.02808106014595</v>
      </c>
      <c r="P58">
        <f t="shared" si="14"/>
        <v>135.45969671763183</v>
      </c>
      <c r="T58">
        <v>428.77799999999991</v>
      </c>
      <c r="U58">
        <v>508.46600000000001</v>
      </c>
    </row>
    <row r="59" spans="2:21" ht="14.4" customHeight="1" x14ac:dyDescent="0.25">
      <c r="B59" s="38"/>
      <c r="C59" s="3">
        <v>45</v>
      </c>
      <c r="D59">
        <v>241.26800000000003</v>
      </c>
      <c r="E59">
        <v>219.53400000000011</v>
      </c>
      <c r="F59">
        <v>121.84800000000007</v>
      </c>
      <c r="G59">
        <v>215.85399999999993</v>
      </c>
      <c r="H59">
        <v>145.97799999999995</v>
      </c>
      <c r="I59">
        <v>351.96299999999997</v>
      </c>
      <c r="J59">
        <v>296.51900000000012</v>
      </c>
      <c r="K59">
        <v>176.70100000000002</v>
      </c>
      <c r="L59">
        <v>149.44100000000003</v>
      </c>
      <c r="M59">
        <f t="shared" si="11"/>
        <v>213.23400000000004</v>
      </c>
      <c r="N59">
        <f t="shared" si="12"/>
        <v>75.244238726297084</v>
      </c>
      <c r="O59">
        <f t="shared" si="13"/>
        <v>288.47823872629715</v>
      </c>
      <c r="P59">
        <f t="shared" si="14"/>
        <v>137.98976127370295</v>
      </c>
      <c r="T59">
        <v>484.05399999999997</v>
      </c>
      <c r="U59">
        <v>580.78800000000001</v>
      </c>
    </row>
    <row r="60" spans="2:21" ht="14.4" customHeight="1" x14ac:dyDescent="0.25">
      <c r="B60" s="38"/>
      <c r="C60" s="3">
        <v>50</v>
      </c>
      <c r="D60">
        <v>265.4559999999999</v>
      </c>
      <c r="E60">
        <v>229.69899999999984</v>
      </c>
      <c r="F60">
        <v>122.97100000000012</v>
      </c>
      <c r="G60">
        <v>225.8130000000001</v>
      </c>
      <c r="H60">
        <v>151.75600000000009</v>
      </c>
      <c r="I60">
        <v>382.18600000000015</v>
      </c>
      <c r="J60">
        <v>315.3900000000001</v>
      </c>
      <c r="K60">
        <v>192.80000000000007</v>
      </c>
      <c r="L60">
        <v>156.77499999999998</v>
      </c>
      <c r="M60">
        <f t="shared" si="11"/>
        <v>226.98288888888894</v>
      </c>
      <c r="N60">
        <f t="shared" si="12"/>
        <v>83.642038300791739</v>
      </c>
      <c r="O60">
        <f t="shared" si="13"/>
        <v>310.62492718968065</v>
      </c>
      <c r="P60">
        <f t="shared" si="14"/>
        <v>143.3408505880972</v>
      </c>
      <c r="T60">
        <v>590.69600000000014</v>
      </c>
      <c r="U60">
        <v>674.00400000000013</v>
      </c>
    </row>
    <row r="61" spans="2:21" ht="14.4" customHeight="1" x14ac:dyDescent="0.25">
      <c r="B61" s="38"/>
      <c r="C61" s="3">
        <v>55</v>
      </c>
      <c r="D61">
        <v>281.2890000000001</v>
      </c>
      <c r="E61">
        <v>217.99900000000014</v>
      </c>
      <c r="F61">
        <v>129.41200000000003</v>
      </c>
      <c r="G61">
        <v>244.67900000000009</v>
      </c>
      <c r="H61">
        <v>171.66700000000014</v>
      </c>
      <c r="I61">
        <v>388.19299999999998</v>
      </c>
      <c r="J61">
        <v>347.00999999999988</v>
      </c>
      <c r="K61">
        <v>217.71800000000007</v>
      </c>
      <c r="L61">
        <v>151.0379999999999</v>
      </c>
      <c r="M61">
        <f t="shared" si="11"/>
        <v>238.77833333333334</v>
      </c>
      <c r="N61">
        <f t="shared" si="12"/>
        <v>87.263552878621681</v>
      </c>
      <c r="O61">
        <f t="shared" si="13"/>
        <v>326.04188621195499</v>
      </c>
      <c r="P61">
        <f t="shared" si="14"/>
        <v>151.51478045471166</v>
      </c>
      <c r="T61">
        <v>623.82400000000007</v>
      </c>
      <c r="U61">
        <v>701.298</v>
      </c>
    </row>
    <row r="62" spans="2:21" ht="14.4" customHeight="1" x14ac:dyDescent="0.25">
      <c r="B62" s="38"/>
      <c r="C62" s="3">
        <v>60</v>
      </c>
      <c r="D62">
        <v>295.60200000000009</v>
      </c>
      <c r="E62">
        <v>227.39300000000003</v>
      </c>
      <c r="F62">
        <v>128.76999999999998</v>
      </c>
      <c r="G62">
        <v>248.91599999999994</v>
      </c>
      <c r="H62">
        <v>171.1110000000001</v>
      </c>
      <c r="I62">
        <v>416.90499999999997</v>
      </c>
      <c r="J62">
        <v>348.68999999999994</v>
      </c>
      <c r="K62">
        <v>237.24999999999989</v>
      </c>
      <c r="L62">
        <v>158.43700000000013</v>
      </c>
      <c r="M62">
        <f t="shared" si="11"/>
        <v>248.1193333333334</v>
      </c>
      <c r="N62">
        <f t="shared" si="12"/>
        <v>93.289528860424483</v>
      </c>
      <c r="O62">
        <f t="shared" si="13"/>
        <v>341.4088621937579</v>
      </c>
      <c r="P62">
        <f t="shared" si="14"/>
        <v>154.8298044729089</v>
      </c>
      <c r="T62">
        <v>688.13700000000006</v>
      </c>
      <c r="U62">
        <v>769.49900000000002</v>
      </c>
    </row>
    <row r="63" spans="2:21" ht="14.4" customHeight="1" x14ac:dyDescent="0.25">
      <c r="B63" s="38"/>
      <c r="C63" s="3">
        <v>65</v>
      </c>
      <c r="D63">
        <v>327.80200000000002</v>
      </c>
      <c r="E63">
        <v>236.67299999999989</v>
      </c>
      <c r="F63">
        <v>136.55500000000006</v>
      </c>
      <c r="G63">
        <v>264.09199999999987</v>
      </c>
      <c r="H63">
        <v>188.625</v>
      </c>
      <c r="I63">
        <v>408.94000000000005</v>
      </c>
      <c r="J63">
        <v>380.72199999999998</v>
      </c>
      <c r="K63">
        <v>239.33800000000008</v>
      </c>
      <c r="L63">
        <v>157.99699999999996</v>
      </c>
      <c r="M63">
        <f t="shared" si="11"/>
        <v>260.08266666666663</v>
      </c>
      <c r="N63">
        <f t="shared" si="12"/>
        <v>95.576838773836883</v>
      </c>
      <c r="O63">
        <f t="shared" si="13"/>
        <v>355.65950544050349</v>
      </c>
      <c r="P63">
        <f t="shared" si="14"/>
        <v>164.50582789282976</v>
      </c>
      <c r="T63">
        <v>747.99999999999989</v>
      </c>
      <c r="U63">
        <v>761.23099999999999</v>
      </c>
    </row>
    <row r="64" spans="2:21" ht="14.4" customHeight="1" x14ac:dyDescent="0.25">
      <c r="B64" s="38"/>
      <c r="C64" s="3">
        <v>70</v>
      </c>
      <c r="D64">
        <v>346.28700000000003</v>
      </c>
      <c r="E64">
        <v>246.97199999999998</v>
      </c>
      <c r="F64">
        <v>145.8130000000001</v>
      </c>
      <c r="G64">
        <v>250.53199999999993</v>
      </c>
      <c r="H64">
        <v>188.35500000000002</v>
      </c>
      <c r="I64">
        <v>464.71999999999991</v>
      </c>
      <c r="J64">
        <v>409.14699999999993</v>
      </c>
      <c r="K64">
        <v>253.43700000000013</v>
      </c>
      <c r="L64">
        <v>168.15000000000009</v>
      </c>
      <c r="M64">
        <f t="shared" si="11"/>
        <v>274.82366666666667</v>
      </c>
      <c r="N64">
        <f t="shared" si="12"/>
        <v>109.84843353912697</v>
      </c>
      <c r="O64">
        <f t="shared" si="13"/>
        <v>384.67210020579364</v>
      </c>
      <c r="P64">
        <f t="shared" si="14"/>
        <v>164.9752331275397</v>
      </c>
      <c r="T64">
        <v>768.37799999999993</v>
      </c>
      <c r="U64">
        <v>858.47500000000002</v>
      </c>
    </row>
    <row r="65" spans="2:21" ht="14.4" customHeight="1" x14ac:dyDescent="0.25">
      <c r="B65" s="38"/>
      <c r="C65" s="3">
        <v>75</v>
      </c>
      <c r="D65">
        <v>341.22500000000002</v>
      </c>
      <c r="E65">
        <v>254.39199999999994</v>
      </c>
      <c r="F65">
        <v>154.51599999999985</v>
      </c>
      <c r="G65">
        <v>320.17600000000004</v>
      </c>
      <c r="H65">
        <v>269.30499999999995</v>
      </c>
      <c r="I65">
        <v>422.28600000000006</v>
      </c>
      <c r="J65">
        <v>433.06900000000007</v>
      </c>
      <c r="K65">
        <v>254.09500000000003</v>
      </c>
      <c r="L65">
        <v>178.58499999999992</v>
      </c>
      <c r="M65">
        <f t="shared" si="11"/>
        <v>291.96099999999996</v>
      </c>
      <c r="N65">
        <f t="shared" si="12"/>
        <v>96.968361247367866</v>
      </c>
      <c r="O65">
        <f t="shared" si="13"/>
        <v>388.92936124736781</v>
      </c>
      <c r="P65">
        <f t="shared" si="14"/>
        <v>194.9926387526321</v>
      </c>
      <c r="T65">
        <v>750.976</v>
      </c>
      <c r="U65">
        <v>809.13799999999992</v>
      </c>
    </row>
    <row r="66" spans="2:21" ht="14.4" customHeight="1" x14ac:dyDescent="0.25">
      <c r="B66" s="38"/>
      <c r="C66" s="3">
        <v>80</v>
      </c>
      <c r="D66">
        <v>349.15899999999988</v>
      </c>
      <c r="E66">
        <v>245.24499999999989</v>
      </c>
      <c r="F66">
        <v>162.06100000000004</v>
      </c>
      <c r="G66">
        <v>289.11799999999994</v>
      </c>
      <c r="H66">
        <v>218.25099999999998</v>
      </c>
      <c r="I66">
        <v>436.77799999999991</v>
      </c>
      <c r="J66">
        <v>455.0379999999999</v>
      </c>
      <c r="K66">
        <v>273.08800000000008</v>
      </c>
      <c r="L66">
        <v>179.03100000000006</v>
      </c>
      <c r="M66">
        <f t="shared" si="11"/>
        <v>289.75211111111111</v>
      </c>
      <c r="N66">
        <f t="shared" si="12"/>
        <v>105.11944773975497</v>
      </c>
      <c r="O66">
        <f t="shared" si="13"/>
        <v>394.87155885086611</v>
      </c>
      <c r="P66">
        <f t="shared" si="14"/>
        <v>184.63266337135613</v>
      </c>
      <c r="T66">
        <v>830.4140000000001</v>
      </c>
      <c r="U66">
        <v>776.90500000000009</v>
      </c>
    </row>
    <row r="67" spans="2:21" ht="14.4" customHeight="1" x14ac:dyDescent="0.25">
      <c r="B67" s="38"/>
      <c r="C67" s="3">
        <v>85</v>
      </c>
      <c r="D67">
        <v>353.6160000000001</v>
      </c>
      <c r="E67">
        <v>249.41899999999998</v>
      </c>
      <c r="F67">
        <v>167.02300000000014</v>
      </c>
      <c r="G67">
        <v>277.697</v>
      </c>
      <c r="H67">
        <v>215.95400000000006</v>
      </c>
      <c r="I67">
        <v>429.19900000000007</v>
      </c>
      <c r="J67">
        <v>430.18200000000002</v>
      </c>
      <c r="K67">
        <v>281.70699999999999</v>
      </c>
      <c r="L67">
        <v>192.08300000000008</v>
      </c>
      <c r="M67">
        <f t="shared" si="11"/>
        <v>288.54222222222222</v>
      </c>
      <c r="N67">
        <f t="shared" si="12"/>
        <v>96.899478126533097</v>
      </c>
      <c r="O67">
        <f t="shared" si="13"/>
        <v>385.44170034875532</v>
      </c>
      <c r="P67">
        <f t="shared" si="14"/>
        <v>191.64274409568912</v>
      </c>
      <c r="T67">
        <v>844.27499999999998</v>
      </c>
      <c r="U67">
        <v>832.69900000000007</v>
      </c>
    </row>
    <row r="68" spans="2:21" ht="14.4" customHeight="1" x14ac:dyDescent="0.25">
      <c r="B68" s="38"/>
      <c r="C68" s="3">
        <v>90</v>
      </c>
      <c r="D68">
        <v>351.62799999999993</v>
      </c>
      <c r="E68">
        <v>246.26</v>
      </c>
      <c r="F68">
        <v>171.62399999999991</v>
      </c>
      <c r="G68">
        <v>288.39499999999998</v>
      </c>
      <c r="H68">
        <v>235.14200000000005</v>
      </c>
      <c r="I68">
        <v>422.44899999999996</v>
      </c>
      <c r="J68">
        <v>440.64800000000002</v>
      </c>
      <c r="K68">
        <v>278.21199999999999</v>
      </c>
      <c r="L68">
        <v>185.58699999999999</v>
      </c>
      <c r="M68">
        <f t="shared" si="11"/>
        <v>291.10499999999996</v>
      </c>
      <c r="N68">
        <f t="shared" si="12"/>
        <v>96.179293081983161</v>
      </c>
      <c r="O68">
        <f t="shared" si="13"/>
        <v>387.28429308198315</v>
      </c>
      <c r="P68">
        <f t="shared" si="14"/>
        <v>194.9257069180168</v>
      </c>
      <c r="T68">
        <v>816.93300000000011</v>
      </c>
      <c r="U68">
        <v>956.12099999999998</v>
      </c>
    </row>
    <row r="69" spans="2:21" ht="14.4" customHeight="1" x14ac:dyDescent="0.25">
      <c r="B69" s="38"/>
      <c r="C69" s="3">
        <v>95</v>
      </c>
      <c r="D69">
        <v>351.28699999999992</v>
      </c>
      <c r="E69">
        <v>240.92500000000007</v>
      </c>
      <c r="F69">
        <v>187.14699999999993</v>
      </c>
      <c r="G69">
        <v>297.36099999999999</v>
      </c>
      <c r="H69">
        <v>239.85299999999995</v>
      </c>
      <c r="I69">
        <v>421.57099999999991</v>
      </c>
      <c r="J69">
        <v>470.51900000000012</v>
      </c>
      <c r="L69">
        <v>195.35299999999995</v>
      </c>
      <c r="M69">
        <f t="shared" si="11"/>
        <v>300.50200000000001</v>
      </c>
      <c r="N69">
        <f t="shared" si="12"/>
        <v>105.07538349204343</v>
      </c>
      <c r="O69">
        <f t="shared" si="13"/>
        <v>405.57738349204345</v>
      </c>
      <c r="P69">
        <f t="shared" si="14"/>
        <v>195.42661650795657</v>
      </c>
      <c r="T69">
        <v>804.82399999999996</v>
      </c>
      <c r="U69">
        <v>946.76</v>
      </c>
    </row>
    <row r="70" spans="2:21" ht="14.4" customHeight="1" x14ac:dyDescent="0.25">
      <c r="B70" s="38"/>
      <c r="C70" s="3">
        <v>100</v>
      </c>
      <c r="D70">
        <v>353.08100000000013</v>
      </c>
      <c r="E70">
        <v>241.2650000000001</v>
      </c>
      <c r="G70">
        <v>304.47399999999993</v>
      </c>
      <c r="H70">
        <v>248.91599999999994</v>
      </c>
      <c r="I70">
        <v>400.30999999999995</v>
      </c>
      <c r="J70">
        <v>471.81899999999985</v>
      </c>
      <c r="L70">
        <v>196.58299999999997</v>
      </c>
      <c r="M70">
        <f t="shared" si="11"/>
        <v>316.63542857142858</v>
      </c>
      <c r="N70">
        <f t="shared" si="12"/>
        <v>97.671868076836972</v>
      </c>
      <c r="O70">
        <f t="shared" si="13"/>
        <v>414.30729664826555</v>
      </c>
      <c r="P70">
        <f t="shared" si="14"/>
        <v>218.9635604945916</v>
      </c>
      <c r="T70">
        <v>807.02900000000011</v>
      </c>
      <c r="U70">
        <v>928.47900000000004</v>
      </c>
    </row>
    <row r="71" spans="2:21" ht="14.4" customHeight="1" x14ac:dyDescent="0.25">
      <c r="B71" s="38"/>
      <c r="C71" s="3">
        <v>105</v>
      </c>
      <c r="E71">
        <v>247.40500000000009</v>
      </c>
      <c r="G71">
        <v>300.87899999999991</v>
      </c>
      <c r="H71">
        <v>254.21699999999987</v>
      </c>
      <c r="I71">
        <v>384.24599999999998</v>
      </c>
      <c r="J71">
        <v>471.81399999999996</v>
      </c>
      <c r="L71">
        <v>193.47199999999998</v>
      </c>
      <c r="M71">
        <f t="shared" si="11"/>
        <v>308.67216666666661</v>
      </c>
      <c r="N71">
        <f t="shared" si="12"/>
        <v>102.34989477555258</v>
      </c>
      <c r="O71">
        <f t="shared" si="13"/>
        <v>411.02206144221918</v>
      </c>
      <c r="P71">
        <f t="shared" si="14"/>
        <v>206.32227189111404</v>
      </c>
      <c r="T71">
        <v>805.02</v>
      </c>
      <c r="U71">
        <v>872.83199999999999</v>
      </c>
    </row>
    <row r="72" spans="2:21" ht="14.4" customHeight="1" x14ac:dyDescent="0.25">
      <c r="B72" s="38"/>
      <c r="C72" s="3">
        <v>110</v>
      </c>
      <c r="G72">
        <v>167.38100000000009</v>
      </c>
      <c r="H72">
        <v>253.03699999999992</v>
      </c>
      <c r="I72">
        <v>388.82499999999993</v>
      </c>
      <c r="J72">
        <v>478.04900000000009</v>
      </c>
      <c r="M72">
        <f t="shared" si="11"/>
        <v>321.82299999999998</v>
      </c>
      <c r="N72">
        <f t="shared" si="12"/>
        <v>138.41926195439709</v>
      </c>
      <c r="O72">
        <f t="shared" si="13"/>
        <v>460.24226195439707</v>
      </c>
      <c r="P72">
        <f t="shared" si="14"/>
        <v>183.40373804560289</v>
      </c>
      <c r="T72">
        <v>790.05100000000004</v>
      </c>
      <c r="U72">
        <v>805.27200000000005</v>
      </c>
    </row>
    <row r="73" spans="2:21" ht="14.4" customHeight="1" x14ac:dyDescent="0.25">
      <c r="B73" s="38"/>
      <c r="C73" s="3">
        <v>115</v>
      </c>
      <c r="G73">
        <v>174.81500000000005</v>
      </c>
      <c r="H73">
        <v>250.61900000000003</v>
      </c>
      <c r="J73">
        <v>453.74900000000014</v>
      </c>
      <c r="M73">
        <f t="shared" si="11"/>
        <v>293.06100000000009</v>
      </c>
      <c r="N73">
        <f t="shared" si="12"/>
        <v>144.22911152745826</v>
      </c>
      <c r="O73">
        <f t="shared" si="13"/>
        <v>437.29011152745835</v>
      </c>
      <c r="P73">
        <f t="shared" si="14"/>
        <v>148.83188847254183</v>
      </c>
      <c r="T73">
        <v>801.82600000000014</v>
      </c>
    </row>
    <row r="74" spans="2:21" ht="14.4" customHeight="1" x14ac:dyDescent="0.25">
      <c r="B74" s="38"/>
      <c r="C74" s="3">
        <v>120</v>
      </c>
      <c r="G74">
        <v>171.04699999999991</v>
      </c>
      <c r="H74">
        <v>246.21299999999997</v>
      </c>
      <c r="J74">
        <v>450.36400000000003</v>
      </c>
      <c r="M74">
        <f t="shared" si="11"/>
        <v>289.20799999999997</v>
      </c>
      <c r="N74">
        <f t="shared" si="12"/>
        <v>144.53693002482109</v>
      </c>
      <c r="O74">
        <f t="shared" si="13"/>
        <v>433.74493002482109</v>
      </c>
      <c r="P74">
        <f t="shared" si="14"/>
        <v>144.67106997517888</v>
      </c>
      <c r="T74">
        <v>777.77799999999991</v>
      </c>
    </row>
    <row r="75" spans="2:21" ht="14.4" customHeight="1" x14ac:dyDescent="0.25">
      <c r="B75" s="38"/>
      <c r="C75" s="3">
        <v>125</v>
      </c>
      <c r="G75">
        <v>182.91899999999998</v>
      </c>
      <c r="H75">
        <v>252.40200000000004</v>
      </c>
      <c r="J75">
        <v>432.45100000000014</v>
      </c>
      <c r="M75">
        <f t="shared" si="11"/>
        <v>289.25733333333341</v>
      </c>
      <c r="N75">
        <f t="shared" si="12"/>
        <v>128.78389438254044</v>
      </c>
      <c r="O75">
        <f t="shared" si="13"/>
        <v>418.04122771587384</v>
      </c>
      <c r="P75">
        <f t="shared" si="14"/>
        <v>160.47343895079297</v>
      </c>
      <c r="T75">
        <v>772.88300000000015</v>
      </c>
    </row>
    <row r="76" spans="2:21" ht="14.4" customHeight="1" x14ac:dyDescent="0.25">
      <c r="B76" s="38"/>
      <c r="C76" s="3">
        <v>130</v>
      </c>
      <c r="G76">
        <v>177.95900000000006</v>
      </c>
      <c r="J76">
        <v>352.76200000000006</v>
      </c>
      <c r="M76">
        <f t="shared" si="11"/>
        <v>265.36050000000006</v>
      </c>
      <c r="N76">
        <f t="shared" si="12"/>
        <v>123.60438667175214</v>
      </c>
      <c r="O76">
        <f t="shared" si="13"/>
        <v>388.9648866717522</v>
      </c>
      <c r="P76">
        <f t="shared" si="14"/>
        <v>141.75611332824792</v>
      </c>
      <c r="U76" s="3"/>
    </row>
    <row r="77" spans="2:21" ht="14.4" customHeight="1" x14ac:dyDescent="0.25">
      <c r="B77" s="38"/>
      <c r="C77" s="3">
        <v>135</v>
      </c>
      <c r="G77">
        <v>175.35199999999986</v>
      </c>
      <c r="J77">
        <v>356.95800000000008</v>
      </c>
      <c r="M77">
        <f t="shared" si="11"/>
        <v>266.15499999999997</v>
      </c>
      <c r="N77">
        <f t="shared" si="12"/>
        <v>128.41483410416436</v>
      </c>
      <c r="O77">
        <f t="shared" si="13"/>
        <v>394.56983410416433</v>
      </c>
      <c r="P77">
        <f t="shared" si="14"/>
        <v>137.74016589583562</v>
      </c>
      <c r="U77" s="3"/>
    </row>
    <row r="78" spans="2:21" ht="14.4" customHeight="1" x14ac:dyDescent="0.25">
      <c r="B78" s="38"/>
      <c r="C78" s="3">
        <v>140</v>
      </c>
      <c r="G78">
        <v>177.8309999999999</v>
      </c>
      <c r="J78">
        <v>339.90800000000002</v>
      </c>
      <c r="M78">
        <f t="shared" si="11"/>
        <v>258.86949999999996</v>
      </c>
      <c r="N78">
        <f t="shared" si="12"/>
        <v>114.60574577437221</v>
      </c>
      <c r="O78">
        <f t="shared" si="13"/>
        <v>373.47524577437218</v>
      </c>
      <c r="P78">
        <f t="shared" si="14"/>
        <v>144.26375422562774</v>
      </c>
      <c r="U78" s="3"/>
    </row>
    <row r="79" spans="2:21" ht="14.4" customHeight="1" x14ac:dyDescent="0.25">
      <c r="B79" s="38"/>
      <c r="C79" s="3">
        <v>145</v>
      </c>
      <c r="G79">
        <v>177.97299999999996</v>
      </c>
      <c r="J79">
        <v>332.80799999999988</v>
      </c>
      <c r="M79">
        <f t="shared" si="11"/>
        <v>255.39049999999992</v>
      </c>
      <c r="N79">
        <f t="shared" si="12"/>
        <v>109.48487846501902</v>
      </c>
      <c r="O79">
        <f t="shared" si="13"/>
        <v>364.87537846501891</v>
      </c>
      <c r="P79">
        <f t="shared" si="14"/>
        <v>145.9056215349809</v>
      </c>
      <c r="U79" s="3"/>
    </row>
    <row r="80" spans="2:21" ht="14.4" customHeight="1" x14ac:dyDescent="0.25">
      <c r="B80" s="38"/>
      <c r="C80" s="3">
        <v>150</v>
      </c>
      <c r="J80">
        <v>336.5870000000001</v>
      </c>
      <c r="M80">
        <f t="shared" si="11"/>
        <v>336.5870000000001</v>
      </c>
    </row>
    <row r="81" spans="2:20" ht="14.4" customHeight="1" x14ac:dyDescent="0.25">
      <c r="B81" s="17"/>
      <c r="C81" s="1"/>
    </row>
    <row r="82" spans="2:20" ht="14.4" customHeight="1" x14ac:dyDescent="0.25">
      <c r="B82" s="17"/>
      <c r="C82" s="1"/>
    </row>
    <row r="83" spans="2:20" ht="14.4" customHeight="1" x14ac:dyDescent="0.25">
      <c r="B83" s="19" t="s">
        <v>238</v>
      </c>
      <c r="C83" s="45">
        <v>1</v>
      </c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</row>
    <row r="84" spans="2:20" ht="14.4" customHeight="1" x14ac:dyDescent="0.25">
      <c r="B84" s="20" t="s">
        <v>30</v>
      </c>
      <c r="C84" s="46" t="s">
        <v>31</v>
      </c>
      <c r="D84" s="46"/>
      <c r="E84" s="46"/>
      <c r="F84" s="46"/>
      <c r="G84" s="46"/>
      <c r="H84" s="46"/>
      <c r="I84" s="46" t="s">
        <v>32</v>
      </c>
      <c r="J84" s="46"/>
      <c r="K84" s="46"/>
      <c r="L84" s="46"/>
      <c r="M84" s="46"/>
      <c r="N84" s="46"/>
      <c r="O84" s="46" t="s">
        <v>33</v>
      </c>
      <c r="P84" s="46"/>
      <c r="Q84" s="46"/>
      <c r="R84" s="46"/>
      <c r="S84" s="46"/>
      <c r="T84" s="46"/>
    </row>
    <row r="85" spans="2:20" ht="14.4" customHeight="1" x14ac:dyDescent="0.25">
      <c r="B85" s="21"/>
      <c r="C85" s="22" t="s">
        <v>1</v>
      </c>
      <c r="D85" s="22" t="s">
        <v>0</v>
      </c>
      <c r="E85" s="22" t="s">
        <v>103</v>
      </c>
      <c r="F85" s="23" t="s">
        <v>183</v>
      </c>
      <c r="G85" s="22" t="s">
        <v>2</v>
      </c>
      <c r="H85" s="22" t="s">
        <v>4</v>
      </c>
      <c r="I85" s="22" t="s">
        <v>1</v>
      </c>
      <c r="J85" s="22" t="s">
        <v>0</v>
      </c>
      <c r="K85" s="22" t="s">
        <v>103</v>
      </c>
      <c r="L85" s="23" t="s">
        <v>183</v>
      </c>
      <c r="M85" s="22" t="s">
        <v>2</v>
      </c>
      <c r="N85" s="22" t="s">
        <v>4</v>
      </c>
      <c r="O85" s="22" t="s">
        <v>1</v>
      </c>
      <c r="P85" s="22" t="s">
        <v>0</v>
      </c>
      <c r="Q85" s="22" t="s">
        <v>103</v>
      </c>
      <c r="R85" s="23" t="s">
        <v>183</v>
      </c>
      <c r="S85" s="22" t="s">
        <v>2</v>
      </c>
      <c r="T85" s="22" t="s">
        <v>4</v>
      </c>
    </row>
    <row r="86" spans="2:20" ht="14.4" customHeight="1" x14ac:dyDescent="0.25">
      <c r="B86" s="21">
        <v>1</v>
      </c>
      <c r="C86" s="16">
        <v>0</v>
      </c>
      <c r="D86" s="18"/>
      <c r="E86" s="18"/>
      <c r="F86" s="18"/>
      <c r="G86" s="21"/>
      <c r="H86" s="24"/>
      <c r="I86" s="16">
        <v>0</v>
      </c>
      <c r="J86" s="18"/>
      <c r="K86" s="18"/>
      <c r="L86" s="18"/>
      <c r="M86" s="21"/>
      <c r="N86" s="24"/>
      <c r="O86" s="16">
        <v>0</v>
      </c>
      <c r="P86" s="21"/>
      <c r="Q86" s="18"/>
      <c r="R86" s="18"/>
      <c r="S86" s="21"/>
      <c r="T86" s="24"/>
    </row>
    <row r="87" spans="2:20" ht="14.4" customHeight="1" x14ac:dyDescent="0.25">
      <c r="B87" s="21">
        <v>2</v>
      </c>
      <c r="C87" s="16">
        <v>5</v>
      </c>
      <c r="D87" s="18"/>
      <c r="E87" s="18"/>
      <c r="F87" s="18"/>
      <c r="G87" s="21"/>
      <c r="H87" s="24"/>
      <c r="I87" s="16">
        <v>5</v>
      </c>
      <c r="J87" s="18"/>
      <c r="K87" s="18"/>
      <c r="L87" s="18"/>
      <c r="M87" s="21"/>
      <c r="N87" s="24"/>
      <c r="O87" s="16">
        <v>5</v>
      </c>
      <c r="P87" s="21"/>
      <c r="Q87" s="18"/>
      <c r="R87" s="18"/>
      <c r="S87" s="21"/>
      <c r="T87" s="24"/>
    </row>
    <row r="88" spans="2:20" x14ac:dyDescent="0.25">
      <c r="B88" s="21">
        <v>3</v>
      </c>
      <c r="C88" s="16">
        <v>10</v>
      </c>
      <c r="D88" s="18"/>
      <c r="E88" s="18"/>
      <c r="F88" s="18"/>
      <c r="G88" s="18"/>
      <c r="H88" s="25"/>
      <c r="I88" s="16">
        <v>10</v>
      </c>
      <c r="J88" s="18"/>
      <c r="K88" s="18"/>
      <c r="L88" s="18"/>
      <c r="M88" s="21"/>
      <c r="N88" s="25"/>
      <c r="O88" s="16">
        <v>10</v>
      </c>
      <c r="P88" s="21"/>
      <c r="Q88" s="18"/>
      <c r="R88" s="18"/>
      <c r="S88" s="21"/>
      <c r="T88" s="25"/>
    </row>
    <row r="89" spans="2:20" x14ac:dyDescent="0.25">
      <c r="B89" s="21">
        <v>4</v>
      </c>
      <c r="C89" s="16">
        <v>15</v>
      </c>
      <c r="D89" s="18"/>
      <c r="E89" s="18"/>
      <c r="F89" s="18"/>
      <c r="G89" s="18"/>
      <c r="H89" s="21"/>
      <c r="I89" s="16">
        <v>15</v>
      </c>
      <c r="J89" s="18"/>
      <c r="K89" s="18"/>
      <c r="L89" s="18"/>
      <c r="M89" s="21"/>
      <c r="N89" s="21"/>
      <c r="O89" s="16">
        <v>15</v>
      </c>
      <c r="P89" s="21"/>
      <c r="Q89" s="18"/>
      <c r="R89" s="18"/>
      <c r="S89" s="21"/>
      <c r="T89" s="21"/>
    </row>
    <row r="90" spans="2:20" x14ac:dyDescent="0.25">
      <c r="B90" s="21">
        <v>5</v>
      </c>
      <c r="C90" s="16">
        <v>20</v>
      </c>
      <c r="D90" s="18"/>
      <c r="E90" s="18"/>
      <c r="F90" s="18"/>
      <c r="G90" s="18"/>
      <c r="H90" s="21"/>
      <c r="I90" s="16">
        <v>20</v>
      </c>
      <c r="J90" s="18"/>
      <c r="K90" s="18"/>
      <c r="L90" s="18"/>
      <c r="M90" s="21"/>
      <c r="N90" s="21"/>
      <c r="O90" s="16">
        <v>20</v>
      </c>
      <c r="P90" s="21"/>
      <c r="Q90" s="18"/>
      <c r="R90" s="18"/>
      <c r="S90" s="21"/>
      <c r="T90" s="21"/>
    </row>
    <row r="91" spans="2:20" x14ac:dyDescent="0.25">
      <c r="B91" s="21">
        <v>6</v>
      </c>
      <c r="C91" s="16">
        <v>25</v>
      </c>
      <c r="D91" s="18"/>
      <c r="E91" s="18"/>
      <c r="F91" s="18"/>
      <c r="G91" s="18"/>
      <c r="H91" s="21"/>
      <c r="I91" s="16">
        <v>25</v>
      </c>
      <c r="J91" s="18"/>
      <c r="K91" s="18"/>
      <c r="L91" s="18"/>
      <c r="M91" s="21"/>
      <c r="N91" s="21"/>
      <c r="O91" s="16">
        <v>25</v>
      </c>
      <c r="P91" s="21"/>
      <c r="Q91" s="18"/>
      <c r="R91" s="18"/>
      <c r="S91" s="21"/>
      <c r="T91" s="21"/>
    </row>
    <row r="92" spans="2:20" x14ac:dyDescent="0.25">
      <c r="B92" s="21">
        <v>7</v>
      </c>
      <c r="C92" s="16">
        <v>30</v>
      </c>
      <c r="D92" s="18"/>
      <c r="E92" s="18"/>
      <c r="F92" s="18"/>
      <c r="G92" s="18"/>
      <c r="H92" s="21"/>
      <c r="I92" s="16">
        <v>30</v>
      </c>
      <c r="J92" s="18"/>
      <c r="K92" s="18"/>
      <c r="L92" s="18"/>
      <c r="M92" s="21"/>
      <c r="N92" s="21"/>
      <c r="O92" s="16">
        <v>30</v>
      </c>
      <c r="P92" s="21"/>
      <c r="Q92" s="18"/>
      <c r="R92" s="18"/>
      <c r="S92" s="21"/>
      <c r="T92" s="21"/>
    </row>
    <row r="93" spans="2:20" x14ac:dyDescent="0.25">
      <c r="B93" s="21">
        <v>8</v>
      </c>
      <c r="C93" s="16">
        <v>35</v>
      </c>
      <c r="D93" s="18"/>
      <c r="E93" s="18"/>
      <c r="F93" s="18"/>
      <c r="G93" s="18"/>
      <c r="H93" s="21"/>
      <c r="I93" s="16">
        <v>35</v>
      </c>
      <c r="J93" s="18"/>
      <c r="K93" s="18"/>
      <c r="L93" s="18"/>
      <c r="M93" s="21"/>
      <c r="N93" s="21"/>
      <c r="O93" s="16">
        <v>35</v>
      </c>
      <c r="P93" s="21"/>
      <c r="Q93" s="18"/>
      <c r="R93" s="18"/>
      <c r="S93" s="21"/>
      <c r="T93" s="21"/>
    </row>
    <row r="94" spans="2:20" x14ac:dyDescent="0.25">
      <c r="B94" s="21">
        <v>9</v>
      </c>
      <c r="C94" s="16">
        <v>40</v>
      </c>
      <c r="D94" s="18"/>
      <c r="E94" s="18"/>
      <c r="F94" s="18"/>
      <c r="G94" s="18"/>
      <c r="H94" s="21"/>
      <c r="I94" s="16">
        <v>40</v>
      </c>
      <c r="J94" s="18"/>
      <c r="K94" s="18"/>
      <c r="L94" s="18"/>
      <c r="M94" s="21"/>
      <c r="N94" s="21"/>
      <c r="O94" s="16">
        <v>40</v>
      </c>
      <c r="P94" s="21"/>
      <c r="Q94" s="18"/>
      <c r="R94" s="18"/>
      <c r="S94" s="21"/>
      <c r="T94" s="21"/>
    </row>
    <row r="95" spans="2:20" x14ac:dyDescent="0.25">
      <c r="B95" s="21">
        <v>10</v>
      </c>
      <c r="C95" s="16">
        <v>45</v>
      </c>
      <c r="D95" s="18"/>
      <c r="E95" s="18"/>
      <c r="F95" s="18"/>
      <c r="G95" s="18"/>
      <c r="H95" s="21"/>
      <c r="I95" s="16">
        <v>45</v>
      </c>
      <c r="J95" s="18"/>
      <c r="K95" s="18"/>
      <c r="L95" s="18"/>
      <c r="M95" s="21"/>
      <c r="N95" s="21"/>
      <c r="O95" s="16">
        <v>45</v>
      </c>
      <c r="P95" s="21"/>
      <c r="Q95" s="18"/>
      <c r="R95" s="18"/>
      <c r="S95" s="21"/>
      <c r="T95" s="21"/>
    </row>
    <row r="96" spans="2:20" x14ac:dyDescent="0.25">
      <c r="B96" s="21">
        <v>11</v>
      </c>
      <c r="C96" s="16">
        <v>50</v>
      </c>
      <c r="D96" s="18"/>
      <c r="E96" s="18"/>
      <c r="F96" s="18"/>
      <c r="G96" s="18"/>
      <c r="H96" s="21"/>
      <c r="I96" s="16">
        <v>50</v>
      </c>
      <c r="J96" s="18"/>
      <c r="K96" s="18"/>
      <c r="L96" s="18"/>
      <c r="M96" s="21"/>
      <c r="N96" s="21"/>
      <c r="O96" s="16">
        <v>50</v>
      </c>
      <c r="P96" s="21"/>
      <c r="Q96" s="18"/>
      <c r="R96" s="18"/>
      <c r="S96" s="21"/>
      <c r="T96" s="21"/>
    </row>
    <row r="97" spans="2:20" x14ac:dyDescent="0.25">
      <c r="B97" s="21">
        <v>12</v>
      </c>
      <c r="C97" s="16">
        <v>55</v>
      </c>
      <c r="D97" s="18"/>
      <c r="E97" s="18"/>
      <c r="F97" s="18"/>
      <c r="G97" s="18"/>
      <c r="H97" s="21"/>
      <c r="I97" s="16">
        <v>55</v>
      </c>
      <c r="J97" s="18"/>
      <c r="K97" s="18"/>
      <c r="L97" s="18"/>
      <c r="M97" s="21"/>
      <c r="N97" s="21"/>
      <c r="O97" s="16">
        <v>55</v>
      </c>
      <c r="P97" s="21"/>
      <c r="Q97" s="18"/>
      <c r="R97" s="18"/>
      <c r="S97" s="21"/>
      <c r="T97" s="21"/>
    </row>
    <row r="98" spans="2:20" x14ac:dyDescent="0.25">
      <c r="B98" s="21">
        <v>13</v>
      </c>
      <c r="C98" s="16">
        <v>60</v>
      </c>
      <c r="D98" s="18"/>
      <c r="E98" s="18"/>
      <c r="F98" s="18"/>
      <c r="G98" s="18"/>
      <c r="H98" s="21"/>
      <c r="I98" s="16">
        <v>60</v>
      </c>
      <c r="J98" s="18"/>
      <c r="K98" s="18"/>
      <c r="L98" s="18"/>
      <c r="M98" s="21"/>
      <c r="N98" s="21"/>
      <c r="O98" s="16">
        <v>60</v>
      </c>
      <c r="P98" s="21"/>
      <c r="Q98" s="18"/>
      <c r="R98" s="18"/>
      <c r="S98" s="21"/>
      <c r="T98" s="21"/>
    </row>
    <row r="99" spans="2:20" x14ac:dyDescent="0.25">
      <c r="B99" s="21">
        <v>14</v>
      </c>
      <c r="C99" s="16">
        <v>65</v>
      </c>
      <c r="D99" s="18"/>
      <c r="E99" s="18"/>
      <c r="F99" s="18"/>
      <c r="G99" s="18"/>
      <c r="H99" s="21"/>
      <c r="I99" s="16">
        <v>65</v>
      </c>
      <c r="J99" s="18"/>
      <c r="K99" s="18"/>
      <c r="L99" s="18"/>
      <c r="M99" s="21"/>
      <c r="N99" s="21"/>
      <c r="O99" s="16">
        <v>65</v>
      </c>
      <c r="P99" s="21"/>
      <c r="Q99" s="18"/>
      <c r="R99" s="18"/>
      <c r="S99" s="21"/>
      <c r="T99" s="21"/>
    </row>
    <row r="100" spans="2:20" x14ac:dyDescent="0.25">
      <c r="B100" s="21">
        <v>15</v>
      </c>
      <c r="C100" s="16">
        <v>70</v>
      </c>
      <c r="D100" s="18"/>
      <c r="E100" s="18"/>
      <c r="F100" s="18"/>
      <c r="G100" s="18"/>
      <c r="H100" s="21"/>
      <c r="I100" s="16">
        <v>70</v>
      </c>
      <c r="J100" s="18"/>
      <c r="K100" s="18"/>
      <c r="L100" s="18"/>
      <c r="M100" s="21"/>
      <c r="N100" s="21"/>
      <c r="O100" s="16">
        <v>70</v>
      </c>
      <c r="P100" s="21"/>
      <c r="Q100" s="18"/>
      <c r="R100" s="18"/>
      <c r="S100" s="21"/>
      <c r="T100" s="21"/>
    </row>
    <row r="101" spans="2:20" x14ac:dyDescent="0.25">
      <c r="B101" s="21">
        <v>16</v>
      </c>
      <c r="C101" s="16">
        <v>75</v>
      </c>
      <c r="D101" s="18"/>
      <c r="E101" s="18"/>
      <c r="F101" s="18"/>
      <c r="G101" s="18"/>
      <c r="H101" s="21"/>
      <c r="I101" s="16">
        <v>75</v>
      </c>
      <c r="J101" s="18"/>
      <c r="K101" s="18"/>
      <c r="L101" s="18"/>
      <c r="M101" s="21"/>
      <c r="N101" s="21"/>
      <c r="O101" s="16">
        <v>75</v>
      </c>
      <c r="P101" s="21"/>
      <c r="Q101" s="18"/>
      <c r="R101" s="18"/>
      <c r="S101" s="21"/>
      <c r="T101" s="21"/>
    </row>
    <row r="102" spans="2:20" x14ac:dyDescent="0.25">
      <c r="B102" s="21">
        <v>17</v>
      </c>
      <c r="C102" s="16">
        <v>80</v>
      </c>
      <c r="D102" s="18"/>
      <c r="E102" s="18"/>
      <c r="F102" s="18"/>
      <c r="G102" s="18"/>
      <c r="H102" s="21"/>
      <c r="I102" s="16">
        <v>80</v>
      </c>
      <c r="J102" s="18"/>
      <c r="K102" s="18"/>
      <c r="L102" s="18"/>
      <c r="M102" s="21"/>
      <c r="N102" s="21"/>
      <c r="O102" s="16">
        <v>80</v>
      </c>
      <c r="P102" s="21"/>
      <c r="Q102" s="18"/>
      <c r="R102" s="18"/>
      <c r="S102" s="21"/>
      <c r="T102" s="21"/>
    </row>
    <row r="103" spans="2:20" x14ac:dyDescent="0.25">
      <c r="B103" s="21">
        <v>18</v>
      </c>
      <c r="C103" s="16">
        <v>85</v>
      </c>
      <c r="D103" s="18"/>
      <c r="E103" s="18"/>
      <c r="F103" s="18"/>
      <c r="G103" s="18"/>
      <c r="H103" s="21"/>
      <c r="I103" s="16">
        <v>85</v>
      </c>
      <c r="J103" s="18"/>
      <c r="K103" s="18"/>
      <c r="L103" s="18"/>
      <c r="M103" s="21"/>
      <c r="N103" s="21"/>
      <c r="O103" s="16">
        <v>85</v>
      </c>
      <c r="P103" s="21"/>
      <c r="Q103" s="18"/>
      <c r="R103" s="18"/>
      <c r="S103" s="21"/>
      <c r="T103" s="21"/>
    </row>
    <row r="104" spans="2:20" x14ac:dyDescent="0.25">
      <c r="B104" s="21">
        <v>19</v>
      </c>
      <c r="C104" s="16">
        <v>90</v>
      </c>
      <c r="D104" s="18"/>
      <c r="E104" s="18"/>
      <c r="F104" s="18"/>
      <c r="G104" s="18"/>
      <c r="H104" s="21"/>
      <c r="I104" s="16">
        <v>90</v>
      </c>
      <c r="J104" s="18"/>
      <c r="K104" s="18"/>
      <c r="L104" s="18"/>
      <c r="M104" s="21"/>
      <c r="N104" s="21"/>
      <c r="O104" s="16">
        <v>90</v>
      </c>
      <c r="P104" s="21"/>
      <c r="Q104" s="18"/>
      <c r="R104" s="18"/>
      <c r="S104" s="21"/>
      <c r="T104" s="21"/>
    </row>
    <row r="105" spans="2:20" x14ac:dyDescent="0.25">
      <c r="B105" s="21">
        <v>20</v>
      </c>
      <c r="C105" s="16">
        <v>95</v>
      </c>
      <c r="D105" s="18"/>
      <c r="E105" s="18"/>
      <c r="F105" s="18"/>
      <c r="G105" s="18"/>
      <c r="H105" s="21"/>
      <c r="I105" s="16">
        <v>95</v>
      </c>
      <c r="J105" s="18"/>
      <c r="K105" s="18"/>
      <c r="L105" s="18"/>
      <c r="M105" s="21"/>
      <c r="N105" s="21"/>
      <c r="O105" s="16">
        <v>95</v>
      </c>
      <c r="P105" s="21"/>
      <c r="Q105" s="18"/>
      <c r="R105" s="18"/>
      <c r="S105" s="21"/>
      <c r="T105" s="21"/>
    </row>
    <row r="106" spans="2:20" x14ac:dyDescent="0.25">
      <c r="B106" s="21">
        <v>21</v>
      </c>
      <c r="C106" s="16">
        <v>100</v>
      </c>
      <c r="D106" s="18"/>
      <c r="E106" s="18"/>
      <c r="F106" s="18"/>
      <c r="G106" s="18"/>
      <c r="H106" s="21"/>
      <c r="I106" s="16">
        <v>100</v>
      </c>
      <c r="J106" s="18"/>
      <c r="K106" s="18"/>
      <c r="L106" s="18"/>
      <c r="M106" s="21"/>
      <c r="N106" s="21"/>
      <c r="O106" s="16">
        <v>100</v>
      </c>
      <c r="P106" s="21"/>
      <c r="Q106" s="18"/>
      <c r="R106" s="18"/>
      <c r="S106" s="21"/>
      <c r="T106" s="21"/>
    </row>
    <row r="107" spans="2:20" x14ac:dyDescent="0.25">
      <c r="B107" s="21">
        <v>22</v>
      </c>
      <c r="C107" s="16">
        <v>105</v>
      </c>
      <c r="D107" s="18"/>
      <c r="E107" s="18"/>
      <c r="F107" s="18"/>
      <c r="G107" s="18"/>
      <c r="H107" s="21"/>
      <c r="I107" s="16">
        <v>105</v>
      </c>
      <c r="J107" s="18"/>
      <c r="K107" s="18"/>
      <c r="L107" s="18"/>
      <c r="M107" s="21"/>
      <c r="N107" s="21"/>
      <c r="O107" s="16">
        <v>105</v>
      </c>
      <c r="P107" s="21"/>
      <c r="Q107" s="18"/>
      <c r="R107" s="18"/>
      <c r="S107" s="21"/>
      <c r="T107" s="21"/>
    </row>
    <row r="108" spans="2:20" x14ac:dyDescent="0.25">
      <c r="B108" s="21">
        <v>23</v>
      </c>
      <c r="C108" s="16">
        <v>110</v>
      </c>
      <c r="D108" s="18"/>
      <c r="E108" s="18"/>
      <c r="F108" s="18"/>
      <c r="G108" s="18"/>
      <c r="H108" s="21"/>
      <c r="I108" s="16">
        <v>110</v>
      </c>
      <c r="J108" s="18"/>
      <c r="K108" s="18"/>
      <c r="L108" s="18"/>
      <c r="M108" s="21"/>
      <c r="N108" s="21"/>
      <c r="O108" s="16">
        <v>110</v>
      </c>
      <c r="P108" s="21"/>
      <c r="Q108" s="18"/>
      <c r="R108" s="18"/>
      <c r="S108" s="21"/>
      <c r="T108" s="21"/>
    </row>
    <row r="109" spans="2:20" x14ac:dyDescent="0.25">
      <c r="B109" s="21">
        <v>24</v>
      </c>
      <c r="C109" s="16">
        <v>115</v>
      </c>
      <c r="D109" s="18"/>
      <c r="E109" s="18"/>
      <c r="F109" s="18"/>
      <c r="G109" s="18"/>
      <c r="H109" s="21"/>
      <c r="I109" s="16">
        <v>115</v>
      </c>
      <c r="J109" s="18"/>
      <c r="K109" s="18"/>
      <c r="L109" s="18"/>
      <c r="M109" s="21"/>
      <c r="N109" s="21"/>
      <c r="O109" s="16">
        <v>115</v>
      </c>
      <c r="P109" s="21"/>
      <c r="Q109" s="18"/>
      <c r="R109" s="18"/>
      <c r="S109" s="21"/>
      <c r="T109" s="21"/>
    </row>
    <row r="110" spans="2:20" x14ac:dyDescent="0.25">
      <c r="B110" s="21">
        <v>25</v>
      </c>
      <c r="C110" s="16">
        <v>120</v>
      </c>
      <c r="D110" s="18"/>
      <c r="E110" s="18"/>
      <c r="F110" s="18"/>
      <c r="G110" s="18"/>
      <c r="H110" s="21"/>
      <c r="I110" s="16">
        <v>120</v>
      </c>
      <c r="J110" s="18"/>
      <c r="K110" s="18"/>
      <c r="L110" s="18"/>
      <c r="M110" s="21"/>
      <c r="N110" s="21"/>
      <c r="O110" s="16">
        <v>120</v>
      </c>
      <c r="P110" s="21"/>
      <c r="Q110" s="18"/>
      <c r="R110" s="18"/>
      <c r="S110" s="21"/>
      <c r="T110" s="21"/>
    </row>
    <row r="111" spans="2:20" x14ac:dyDescent="0.25">
      <c r="B111" s="21">
        <v>26</v>
      </c>
      <c r="C111" s="16">
        <v>125</v>
      </c>
      <c r="D111" s="18"/>
      <c r="E111" s="18"/>
      <c r="F111" s="18"/>
      <c r="G111" s="18"/>
      <c r="H111" s="21"/>
      <c r="I111" s="16">
        <v>125</v>
      </c>
      <c r="J111" s="18"/>
      <c r="K111" s="18"/>
      <c r="L111" s="18"/>
      <c r="M111" s="21"/>
      <c r="N111" s="21"/>
      <c r="O111" s="16">
        <v>125</v>
      </c>
      <c r="P111" s="21"/>
      <c r="Q111" s="18"/>
      <c r="R111" s="18"/>
      <c r="S111" s="21"/>
      <c r="T111" s="21"/>
    </row>
    <row r="112" spans="2:20" x14ac:dyDescent="0.25">
      <c r="B112" s="21">
        <v>27</v>
      </c>
      <c r="C112" s="16">
        <v>130</v>
      </c>
      <c r="D112" s="18"/>
      <c r="E112" s="18"/>
      <c r="F112" s="18"/>
      <c r="G112" s="18"/>
      <c r="H112" s="21"/>
      <c r="I112" s="16">
        <v>130</v>
      </c>
      <c r="J112" s="18"/>
      <c r="K112" s="18"/>
      <c r="L112" s="18"/>
      <c r="M112" s="21"/>
      <c r="N112" s="21"/>
      <c r="O112" s="16">
        <v>130</v>
      </c>
      <c r="P112" s="21"/>
      <c r="Q112" s="18"/>
      <c r="R112" s="18"/>
      <c r="S112" s="21"/>
      <c r="T112" s="21"/>
    </row>
    <row r="113" spans="2:20" x14ac:dyDescent="0.25">
      <c r="B113" s="21">
        <v>28</v>
      </c>
      <c r="C113" s="16">
        <v>135</v>
      </c>
      <c r="D113" s="18"/>
      <c r="E113" s="18"/>
      <c r="F113" s="18"/>
      <c r="G113" s="18"/>
      <c r="H113" s="21"/>
      <c r="I113" s="16">
        <v>135</v>
      </c>
      <c r="J113" s="18"/>
      <c r="K113" s="18"/>
      <c r="L113" s="18"/>
      <c r="M113" s="21"/>
      <c r="N113" s="21"/>
      <c r="O113" s="16">
        <v>135</v>
      </c>
      <c r="P113" s="21"/>
      <c r="Q113" s="18"/>
      <c r="R113" s="18"/>
      <c r="S113" s="21"/>
      <c r="T113" s="21"/>
    </row>
    <row r="114" spans="2:20" x14ac:dyDescent="0.25">
      <c r="B114" s="21">
        <v>29</v>
      </c>
      <c r="C114" s="16">
        <v>140</v>
      </c>
      <c r="D114" s="18"/>
      <c r="E114" s="18"/>
      <c r="F114" s="18"/>
      <c r="G114" s="18"/>
      <c r="H114" s="21"/>
      <c r="I114" s="16">
        <v>140</v>
      </c>
      <c r="J114" s="18"/>
      <c r="K114" s="18"/>
      <c r="L114" s="18"/>
      <c r="M114" s="21"/>
      <c r="N114" s="21"/>
      <c r="O114" s="16">
        <v>140</v>
      </c>
      <c r="P114" s="21"/>
      <c r="Q114" s="18"/>
      <c r="R114" s="18"/>
      <c r="S114" s="21"/>
      <c r="T114" s="21"/>
    </row>
    <row r="115" spans="2:20" x14ac:dyDescent="0.25">
      <c r="B115" s="21">
        <v>30</v>
      </c>
      <c r="C115" s="16">
        <v>145</v>
      </c>
      <c r="D115" s="18"/>
      <c r="E115" s="18"/>
      <c r="F115" s="18"/>
      <c r="G115" s="18"/>
      <c r="H115" s="21"/>
      <c r="I115" s="16">
        <v>145</v>
      </c>
      <c r="J115" s="18"/>
      <c r="K115" s="18"/>
      <c r="L115" s="18"/>
      <c r="M115" s="21"/>
      <c r="N115" s="21"/>
      <c r="O115" s="16">
        <v>145</v>
      </c>
      <c r="P115" s="21"/>
      <c r="Q115" s="18"/>
      <c r="R115" s="18"/>
      <c r="S115" s="21"/>
      <c r="T115" s="21"/>
    </row>
    <row r="116" spans="2:20" x14ac:dyDescent="0.25">
      <c r="B116" s="21">
        <v>31</v>
      </c>
      <c r="C116" s="16">
        <v>150</v>
      </c>
      <c r="D116" s="18"/>
      <c r="E116" s="18"/>
      <c r="F116" s="18"/>
      <c r="G116" s="18"/>
      <c r="H116" s="21"/>
      <c r="I116" s="16">
        <v>150</v>
      </c>
      <c r="J116" s="18"/>
      <c r="K116" s="18"/>
      <c r="L116" s="18"/>
      <c r="M116" s="21"/>
      <c r="N116" s="21"/>
      <c r="O116" s="16">
        <v>150</v>
      </c>
      <c r="P116" s="21"/>
      <c r="Q116" s="18"/>
      <c r="R116" s="18"/>
      <c r="S116" s="21"/>
      <c r="T116" s="21"/>
    </row>
    <row r="117" spans="2:20" x14ac:dyDescent="0.25">
      <c r="B117" s="21">
        <v>32</v>
      </c>
      <c r="C117" s="16">
        <v>155</v>
      </c>
      <c r="D117" s="18"/>
      <c r="E117" s="18"/>
      <c r="F117" s="18"/>
      <c r="G117" s="18"/>
      <c r="H117" s="21"/>
      <c r="I117" s="16">
        <v>155</v>
      </c>
      <c r="J117" s="18"/>
      <c r="K117" s="18"/>
      <c r="L117" s="18"/>
      <c r="M117" s="21"/>
      <c r="N117" s="21"/>
      <c r="O117" s="16">
        <v>155</v>
      </c>
      <c r="P117" s="21"/>
      <c r="Q117" s="18"/>
      <c r="R117" s="18"/>
      <c r="S117" s="21"/>
      <c r="T117" s="21"/>
    </row>
    <row r="118" spans="2:20" x14ac:dyDescent="0.25">
      <c r="B118" s="21">
        <v>33</v>
      </c>
      <c r="C118" s="16">
        <v>160</v>
      </c>
      <c r="D118" s="18"/>
      <c r="E118" s="18"/>
      <c r="F118" s="18"/>
      <c r="G118" s="18"/>
      <c r="H118" s="21"/>
      <c r="I118" s="16">
        <v>160</v>
      </c>
      <c r="J118" s="18"/>
      <c r="K118" s="18"/>
      <c r="L118" s="18"/>
      <c r="M118" s="21"/>
      <c r="N118" s="21"/>
      <c r="O118" s="16">
        <v>160</v>
      </c>
      <c r="P118" s="21"/>
      <c r="Q118" s="18"/>
      <c r="R118" s="18"/>
      <c r="S118" s="21"/>
      <c r="T118" s="21"/>
    </row>
    <row r="119" spans="2:20" x14ac:dyDescent="0.25">
      <c r="B119" s="21">
        <v>34</v>
      </c>
      <c r="C119" s="16">
        <v>165</v>
      </c>
      <c r="D119" s="18"/>
      <c r="E119" s="18"/>
      <c r="F119" s="18"/>
      <c r="G119" s="18"/>
      <c r="H119" s="21"/>
      <c r="I119" s="16">
        <v>165</v>
      </c>
      <c r="J119" s="18"/>
      <c r="K119" s="18"/>
      <c r="L119" s="18"/>
      <c r="M119" s="21"/>
      <c r="N119" s="21"/>
      <c r="O119" s="16">
        <v>165</v>
      </c>
      <c r="P119" s="21"/>
      <c r="Q119" s="18"/>
      <c r="R119" s="18"/>
      <c r="S119" s="21"/>
      <c r="T119" s="21"/>
    </row>
    <row r="120" spans="2:20" x14ac:dyDescent="0.25">
      <c r="B120" s="21">
        <v>35</v>
      </c>
      <c r="C120" s="16">
        <f>175</f>
        <v>175</v>
      </c>
      <c r="D120" s="18"/>
      <c r="E120" s="18"/>
      <c r="F120" s="18"/>
      <c r="G120" s="18"/>
      <c r="H120" s="21"/>
      <c r="I120" s="16">
        <f>175</f>
        <v>175</v>
      </c>
      <c r="J120" s="18"/>
      <c r="K120" s="18"/>
      <c r="L120" s="18"/>
      <c r="M120" s="21"/>
      <c r="N120" s="21"/>
      <c r="O120" s="16">
        <f>175</f>
        <v>175</v>
      </c>
      <c r="P120" s="21"/>
      <c r="Q120" s="18"/>
      <c r="R120" s="18"/>
      <c r="S120" s="21"/>
      <c r="T120" s="21"/>
    </row>
    <row r="121" spans="2:20" x14ac:dyDescent="0.25">
      <c r="B121" s="21">
        <v>36</v>
      </c>
      <c r="C121" s="16">
        <v>180</v>
      </c>
      <c r="D121" s="18"/>
      <c r="E121" s="18"/>
      <c r="F121" s="18"/>
      <c r="G121" s="18"/>
      <c r="H121" s="21"/>
      <c r="I121" s="16">
        <v>180</v>
      </c>
      <c r="J121" s="18"/>
      <c r="K121" s="18"/>
      <c r="L121" s="18"/>
      <c r="M121" s="21"/>
      <c r="N121" s="21"/>
      <c r="O121" s="16">
        <v>180</v>
      </c>
      <c r="P121" s="21"/>
      <c r="Q121" s="18"/>
      <c r="R121" s="18"/>
      <c r="S121" s="21"/>
      <c r="T121" s="21"/>
    </row>
    <row r="122" spans="2:20" x14ac:dyDescent="0.25">
      <c r="B122" s="21">
        <v>37</v>
      </c>
      <c r="C122" s="16">
        <v>185</v>
      </c>
      <c r="D122" s="18"/>
      <c r="E122" s="18"/>
      <c r="F122" s="18"/>
      <c r="G122" s="18"/>
      <c r="H122" s="21"/>
      <c r="I122" s="16">
        <v>185</v>
      </c>
      <c r="J122" s="18"/>
      <c r="K122" s="18"/>
      <c r="L122" s="18"/>
      <c r="M122" s="21"/>
      <c r="N122" s="21"/>
      <c r="O122" s="16">
        <v>185</v>
      </c>
      <c r="P122" s="21"/>
      <c r="Q122" s="18"/>
      <c r="R122" s="18"/>
      <c r="S122" s="21"/>
      <c r="T122" s="21"/>
    </row>
  </sheetData>
  <mergeCells count="21">
    <mergeCell ref="BH4:BL4"/>
    <mergeCell ref="AS3:BL3"/>
    <mergeCell ref="C4:H4"/>
    <mergeCell ref="I4:N4"/>
    <mergeCell ref="O4:T4"/>
    <mergeCell ref="U4:Z4"/>
    <mergeCell ref="C3:T3"/>
    <mergeCell ref="U3:AL3"/>
    <mergeCell ref="AA4:AF4"/>
    <mergeCell ref="AG4:AL4"/>
    <mergeCell ref="AM4:AR4"/>
    <mergeCell ref="AM3:AR3"/>
    <mergeCell ref="AS4:AW4"/>
    <mergeCell ref="AX4:BB4"/>
    <mergeCell ref="BC4:BG4"/>
    <mergeCell ref="C46:O47"/>
    <mergeCell ref="B48:B80"/>
    <mergeCell ref="C83:T83"/>
    <mergeCell ref="C84:H84"/>
    <mergeCell ref="I84:N84"/>
    <mergeCell ref="O84:T84"/>
  </mergeCells>
  <phoneticPr fontId="3" type="noConversion"/>
  <conditionalFormatting sqref="E80:E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{02B2FAF5-3D19-41D9-874D-075C111DFE1A}</x14:id>
        </ext>
      </extLst>
    </cfRule>
  </conditionalFormatting>
  <conditionalFormatting sqref="F81:F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{1AC3EED7-795D-4A80-BC71-7FF635476DBD}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B2FAF5-3D19-41D9-874D-075C111DF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E80:E82</xm:sqref>
        </x14:conditionalFormatting>
        <x14:conditionalFormatting xmlns:xm="http://schemas.microsoft.com/office/excel/2006/main">
          <x14:cfRule type="dataBar" id="{1AC3EED7-795D-4A80-BC71-7FF635476D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F81:F82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5"/>
  <sheetViews>
    <sheetView topLeftCell="A7" workbookViewId="0">
      <selection activeCell="G15" sqref="G15"/>
    </sheetView>
  </sheetViews>
  <sheetFormatPr defaultRowHeight="14.4" x14ac:dyDescent="0.25"/>
  <cols>
    <col min="2" max="2" width="23.109375" customWidth="1"/>
    <col min="3" max="4" width="15.88671875" customWidth="1"/>
    <col min="5" max="6" width="13.21875" customWidth="1"/>
  </cols>
  <sheetData>
    <row r="3" spans="2:6" x14ac:dyDescent="0.25">
      <c r="B3" t="s">
        <v>273</v>
      </c>
      <c r="C3" s="37" t="s">
        <v>272</v>
      </c>
      <c r="D3" s="37"/>
      <c r="E3" s="37" t="s">
        <v>276</v>
      </c>
      <c r="F3" s="37"/>
    </row>
    <row r="4" spans="2:6" x14ac:dyDescent="0.25">
      <c r="C4" t="s">
        <v>274</v>
      </c>
      <c r="D4" t="s">
        <v>275</v>
      </c>
      <c r="E4" t="s">
        <v>274</v>
      </c>
      <c r="F4" t="s">
        <v>275</v>
      </c>
    </row>
    <row r="5" spans="2:6" x14ac:dyDescent="0.25">
      <c r="B5">
        <v>0</v>
      </c>
      <c r="C5">
        <v>1102.6959999999999</v>
      </c>
      <c r="D5">
        <v>2639.5990000000002</v>
      </c>
      <c r="E5">
        <v>1116.1489999999999</v>
      </c>
      <c r="F5">
        <v>3432.37</v>
      </c>
    </row>
    <row r="6" spans="2:6" x14ac:dyDescent="0.25">
      <c r="B6">
        <v>5</v>
      </c>
      <c r="C6">
        <v>1116.6400000000001</v>
      </c>
      <c r="D6">
        <v>2563.9140000000002</v>
      </c>
      <c r="E6">
        <v>1123.6500000000001</v>
      </c>
      <c r="F6">
        <v>3367.9850000000001</v>
      </c>
    </row>
    <row r="7" spans="2:6" x14ac:dyDescent="0.25">
      <c r="B7">
        <v>10</v>
      </c>
      <c r="C7">
        <v>1137.3009999999999</v>
      </c>
      <c r="D7">
        <v>2509.4960000000001</v>
      </c>
      <c r="E7">
        <v>1151.2470000000001</v>
      </c>
      <c r="F7">
        <v>3362.4580000000001</v>
      </c>
    </row>
    <row r="8" spans="2:6" x14ac:dyDescent="0.25">
      <c r="B8">
        <v>15</v>
      </c>
      <c r="C8">
        <v>1164.768</v>
      </c>
      <c r="D8">
        <v>2427.2750000000001</v>
      </c>
      <c r="E8">
        <v>1198.615</v>
      </c>
      <c r="F8">
        <v>3297.2220000000002</v>
      </c>
    </row>
    <row r="9" spans="2:6" x14ac:dyDescent="0.25">
      <c r="B9">
        <v>20</v>
      </c>
      <c r="C9">
        <v>1195.403</v>
      </c>
      <c r="D9">
        <v>2415.2069999999999</v>
      </c>
      <c r="E9">
        <v>1278.6179999999999</v>
      </c>
      <c r="F9">
        <v>3241.288</v>
      </c>
    </row>
    <row r="10" spans="2:6" x14ac:dyDescent="0.25">
      <c r="B10">
        <v>25</v>
      </c>
      <c r="C10">
        <v>1249.713</v>
      </c>
      <c r="D10">
        <v>2369.2049999999999</v>
      </c>
      <c r="E10">
        <v>1368.2139999999999</v>
      </c>
      <c r="F10">
        <v>3167.982</v>
      </c>
    </row>
    <row r="11" spans="2:6" x14ac:dyDescent="0.25">
      <c r="B11">
        <v>30</v>
      </c>
      <c r="C11">
        <v>1305.703</v>
      </c>
      <c r="D11">
        <v>2280.8879999999999</v>
      </c>
      <c r="E11">
        <v>1486.482</v>
      </c>
      <c r="F11">
        <v>3097.5880000000002</v>
      </c>
    </row>
    <row r="12" spans="2:6" x14ac:dyDescent="0.25">
      <c r="B12">
        <v>35</v>
      </c>
      <c r="C12">
        <v>1368.7360000000001</v>
      </c>
      <c r="D12">
        <v>2235.895</v>
      </c>
      <c r="E12">
        <v>1614.2639999999999</v>
      </c>
      <c r="F12">
        <v>3019.5120000000002</v>
      </c>
    </row>
    <row r="13" spans="2:6" x14ac:dyDescent="0.25">
      <c r="B13">
        <v>40</v>
      </c>
      <c r="C13">
        <v>1429.799</v>
      </c>
      <c r="D13">
        <v>2198.7860000000001</v>
      </c>
      <c r="E13">
        <v>1749.299</v>
      </c>
      <c r="F13">
        <v>2958.502</v>
      </c>
    </row>
    <row r="14" spans="2:6" x14ac:dyDescent="0.25">
      <c r="B14">
        <v>45</v>
      </c>
      <c r="C14">
        <v>1498.424</v>
      </c>
      <c r="D14">
        <v>2153.3209999999999</v>
      </c>
      <c r="E14">
        <v>1890.2539999999999</v>
      </c>
      <c r="F14">
        <v>2892.0929999999998</v>
      </c>
    </row>
    <row r="15" spans="2:6" x14ac:dyDescent="0.25">
      <c r="B15">
        <v>50</v>
      </c>
      <c r="C15">
        <v>1566.306</v>
      </c>
      <c r="D15">
        <v>2111.752</v>
      </c>
      <c r="E15">
        <v>2023.9690000000001</v>
      </c>
      <c r="F15">
        <v>2828.3780000000002</v>
      </c>
    </row>
    <row r="16" spans="2:6" x14ac:dyDescent="0.25">
      <c r="B16">
        <v>55</v>
      </c>
      <c r="C16">
        <v>1628.229</v>
      </c>
      <c r="D16">
        <v>2075.3710000000001</v>
      </c>
      <c r="E16">
        <v>2155.4630000000002</v>
      </c>
      <c r="F16">
        <v>2762.0450000000001</v>
      </c>
    </row>
    <row r="17" spans="2:6" x14ac:dyDescent="0.25">
      <c r="B17">
        <v>60</v>
      </c>
      <c r="C17">
        <v>1687.8340000000001</v>
      </c>
      <c r="D17">
        <v>2053.3690000000001</v>
      </c>
      <c r="E17">
        <v>2284.0859999999998</v>
      </c>
      <c r="F17">
        <v>2696.471</v>
      </c>
    </row>
    <row r="18" spans="2:6" x14ac:dyDescent="0.25">
      <c r="B18">
        <v>65</v>
      </c>
      <c r="C18">
        <v>1741.29</v>
      </c>
      <c r="D18">
        <v>1998.175</v>
      </c>
      <c r="E18">
        <v>2411.8330000000001</v>
      </c>
      <c r="F18">
        <v>2645.0219999999999</v>
      </c>
    </row>
    <row r="19" spans="2:6" x14ac:dyDescent="0.25">
      <c r="B19">
        <v>70</v>
      </c>
      <c r="C19">
        <v>1798.175</v>
      </c>
      <c r="D19">
        <v>1961.454</v>
      </c>
      <c r="E19">
        <v>2518.5909999999999</v>
      </c>
      <c r="F19">
        <v>2586.7530000000002</v>
      </c>
    </row>
    <row r="20" spans="2:6" x14ac:dyDescent="0.25">
      <c r="B20">
        <v>75</v>
      </c>
      <c r="C20">
        <v>1846.9449999999999</v>
      </c>
      <c r="D20">
        <v>1922.146</v>
      </c>
      <c r="E20">
        <v>2607.8029999999999</v>
      </c>
      <c r="F20">
        <v>2534.9079999999999</v>
      </c>
    </row>
    <row r="21" spans="2:6" x14ac:dyDescent="0.25">
      <c r="B21">
        <v>80</v>
      </c>
      <c r="C21">
        <v>1899.817</v>
      </c>
      <c r="D21">
        <v>1887.348</v>
      </c>
      <c r="E21">
        <v>2696.0419999999999</v>
      </c>
      <c r="F21">
        <v>2499.2910000000002</v>
      </c>
    </row>
    <row r="22" spans="2:6" x14ac:dyDescent="0.25">
      <c r="B22">
        <v>85</v>
      </c>
      <c r="C22">
        <v>2022.6969999999999</v>
      </c>
      <c r="D22">
        <v>1863.136</v>
      </c>
      <c r="E22">
        <v>2802.8009999999999</v>
      </c>
      <c r="F22">
        <v>2452.4430000000002</v>
      </c>
    </row>
    <row r="23" spans="2:6" x14ac:dyDescent="0.25">
      <c r="B23">
        <v>90</v>
      </c>
      <c r="C23">
        <v>2048.62</v>
      </c>
      <c r="D23">
        <v>1838.7670000000001</v>
      </c>
      <c r="E23">
        <v>2888.386</v>
      </c>
      <c r="F23">
        <v>2411.5790000000002</v>
      </c>
    </row>
    <row r="24" spans="2:6" x14ac:dyDescent="0.25">
      <c r="B24">
        <v>95</v>
      </c>
      <c r="C24">
        <v>2078.7979999999998</v>
      </c>
      <c r="D24">
        <v>1817.943</v>
      </c>
      <c r="E24">
        <v>2938.8870000000002</v>
      </c>
      <c r="F24">
        <v>2360.0039999999999</v>
      </c>
    </row>
    <row r="25" spans="2:6" x14ac:dyDescent="0.25">
      <c r="B25">
        <v>100</v>
      </c>
      <c r="C25">
        <v>2098.252</v>
      </c>
      <c r="D25">
        <v>1791.039</v>
      </c>
      <c r="E25">
        <v>3026.1060000000002</v>
      </c>
      <c r="F25">
        <v>2329.413</v>
      </c>
    </row>
    <row r="26" spans="2:6" x14ac:dyDescent="0.25">
      <c r="B26">
        <v>105</v>
      </c>
      <c r="C26">
        <v>2139.712</v>
      </c>
      <c r="D26">
        <v>1775.6469999999999</v>
      </c>
      <c r="E26">
        <v>3084.6390000000001</v>
      </c>
      <c r="F26">
        <v>2309.8119999999999</v>
      </c>
    </row>
    <row r="27" spans="2:6" x14ac:dyDescent="0.25">
      <c r="B27">
        <v>110</v>
      </c>
      <c r="C27">
        <v>2154.817</v>
      </c>
      <c r="D27">
        <v>1747.6780000000001</v>
      </c>
      <c r="E27">
        <v>3127.4789999999998</v>
      </c>
      <c r="F27">
        <v>2266.8119999999999</v>
      </c>
    </row>
    <row r="28" spans="2:6" x14ac:dyDescent="0.25">
      <c r="B28">
        <v>115</v>
      </c>
      <c r="C28">
        <v>2204.0320000000002</v>
      </c>
      <c r="D28">
        <v>1732.9449999999999</v>
      </c>
      <c r="E28">
        <v>3186.9029999999998</v>
      </c>
      <c r="F28">
        <v>2243.893</v>
      </c>
    </row>
    <row r="29" spans="2:6" x14ac:dyDescent="0.25">
      <c r="B29">
        <v>120</v>
      </c>
      <c r="C29">
        <v>2225.2379999999998</v>
      </c>
      <c r="D29">
        <v>1694.837</v>
      </c>
      <c r="E29">
        <v>3254.6640000000002</v>
      </c>
      <c r="F29">
        <v>2207.9949999999999</v>
      </c>
    </row>
    <row r="30" spans="2:6" x14ac:dyDescent="0.25">
      <c r="B30">
        <v>125</v>
      </c>
      <c r="C30">
        <v>2256.953</v>
      </c>
      <c r="D30">
        <v>1677.684</v>
      </c>
      <c r="E30">
        <v>3281.1909999999998</v>
      </c>
      <c r="F30">
        <v>2187.913</v>
      </c>
    </row>
    <row r="31" spans="2:6" x14ac:dyDescent="0.25">
      <c r="B31">
        <v>130</v>
      </c>
      <c r="C31">
        <v>2285.5880000000002</v>
      </c>
      <c r="D31">
        <v>1662.38</v>
      </c>
      <c r="E31">
        <v>3319.116</v>
      </c>
      <c r="F31">
        <v>2158.4940000000001</v>
      </c>
    </row>
    <row r="32" spans="2:6" x14ac:dyDescent="0.25">
      <c r="B32">
        <v>135</v>
      </c>
      <c r="C32">
        <v>2299.806</v>
      </c>
      <c r="D32">
        <v>1631.672</v>
      </c>
      <c r="E32">
        <v>3361.8539999999998</v>
      </c>
      <c r="F32">
        <v>2120.9229999999998</v>
      </c>
    </row>
    <row r="33" spans="2:6" x14ac:dyDescent="0.25">
      <c r="B33">
        <v>140</v>
      </c>
      <c r="C33">
        <v>2326.1030000000001</v>
      </c>
      <c r="D33">
        <v>1625.9079999999999</v>
      </c>
      <c r="E33">
        <v>3405.6080000000002</v>
      </c>
      <c r="F33">
        <v>2097.4499999999998</v>
      </c>
    </row>
    <row r="34" spans="2:6" x14ac:dyDescent="0.25">
      <c r="B34">
        <v>145</v>
      </c>
      <c r="C34">
        <v>2339.6840000000002</v>
      </c>
      <c r="D34">
        <v>1605.335</v>
      </c>
      <c r="E34">
        <v>3444.41</v>
      </c>
      <c r="F34">
        <v>2065.54</v>
      </c>
    </row>
    <row r="35" spans="2:6" x14ac:dyDescent="0.25">
      <c r="B35">
        <v>150</v>
      </c>
      <c r="C35">
        <v>2336.549</v>
      </c>
      <c r="D35">
        <v>1590.404</v>
      </c>
      <c r="E35">
        <v>3447.7640000000001</v>
      </c>
      <c r="F35">
        <v>2062.087</v>
      </c>
    </row>
    <row r="36" spans="2:6" x14ac:dyDescent="0.25">
      <c r="B36">
        <v>155</v>
      </c>
      <c r="C36">
        <v>2373.8490000000002</v>
      </c>
      <c r="D36">
        <v>1572.777</v>
      </c>
      <c r="E36">
        <v>3476.0459999999998</v>
      </c>
      <c r="F36">
        <v>2038.5630000000001</v>
      </c>
    </row>
    <row r="37" spans="2:6" x14ac:dyDescent="0.25">
      <c r="B37">
        <v>160</v>
      </c>
      <c r="C37">
        <v>2391.9279999999999</v>
      </c>
      <c r="D37">
        <v>1559.9480000000001</v>
      </c>
      <c r="E37">
        <v>3505.1990000000001</v>
      </c>
      <c r="F37">
        <v>2019.729</v>
      </c>
    </row>
    <row r="38" spans="2:6" x14ac:dyDescent="0.25">
      <c r="B38">
        <v>165</v>
      </c>
      <c r="C38">
        <v>2390.855</v>
      </c>
      <c r="D38">
        <v>1537.3879999999999</v>
      </c>
      <c r="E38">
        <v>3546.3939999999998</v>
      </c>
      <c r="F38">
        <v>1996.116</v>
      </c>
    </row>
    <row r="39" spans="2:6" x14ac:dyDescent="0.25">
      <c r="B39">
        <v>170</v>
      </c>
      <c r="C39">
        <v>2406.7359999999999</v>
      </c>
      <c r="D39">
        <v>1530.2360000000001</v>
      </c>
      <c r="E39">
        <v>3554.6750000000002</v>
      </c>
      <c r="F39">
        <v>1981.088</v>
      </c>
    </row>
    <row r="40" spans="2:6" x14ac:dyDescent="0.25">
      <c r="B40">
        <v>175</v>
      </c>
      <c r="C40">
        <v>2423.703</v>
      </c>
      <c r="D40">
        <v>1515.3209999999999</v>
      </c>
      <c r="E40">
        <v>3556.2849999999999</v>
      </c>
      <c r="F40">
        <v>1953.16</v>
      </c>
    </row>
    <row r="41" spans="2:6" x14ac:dyDescent="0.25">
      <c r="B41">
        <v>180</v>
      </c>
      <c r="C41">
        <v>2423.2739999999999</v>
      </c>
      <c r="D41">
        <v>1504.566</v>
      </c>
      <c r="E41">
        <v>3581.58</v>
      </c>
      <c r="F41">
        <v>1948.5509999999999</v>
      </c>
    </row>
    <row r="42" spans="2:6" x14ac:dyDescent="0.25">
      <c r="B42">
        <v>185</v>
      </c>
      <c r="C42">
        <v>2439.759</v>
      </c>
      <c r="D42">
        <v>1492.675</v>
      </c>
      <c r="E42">
        <v>3594.2159999999999</v>
      </c>
      <c r="F42">
        <v>1932.96</v>
      </c>
    </row>
    <row r="43" spans="2:6" x14ac:dyDescent="0.25">
      <c r="B43">
        <v>190</v>
      </c>
      <c r="C43">
        <v>2450.5210000000002</v>
      </c>
      <c r="D43">
        <v>1475.6869999999999</v>
      </c>
      <c r="E43">
        <v>3613.6819999999998</v>
      </c>
      <c r="F43">
        <v>1914.9949999999999</v>
      </c>
    </row>
    <row r="44" spans="2:6" x14ac:dyDescent="0.25">
      <c r="B44">
        <v>195</v>
      </c>
      <c r="C44">
        <v>2462.8429999999998</v>
      </c>
      <c r="D44">
        <v>1461.1959999999999</v>
      </c>
      <c r="E44">
        <v>3639.616</v>
      </c>
      <c r="F44">
        <v>1896.9190000000001</v>
      </c>
    </row>
    <row r="45" spans="2:6" x14ac:dyDescent="0.25">
      <c r="B45">
        <v>200</v>
      </c>
      <c r="C45">
        <v>2476.386</v>
      </c>
      <c r="D45">
        <v>1455.769</v>
      </c>
      <c r="E45">
        <v>3645.2890000000002</v>
      </c>
      <c r="F45">
        <v>1870.5250000000001</v>
      </c>
    </row>
    <row r="46" spans="2:6" x14ac:dyDescent="0.25">
      <c r="B46">
        <v>205</v>
      </c>
      <c r="C46">
        <v>2483.3530000000001</v>
      </c>
      <c r="D46">
        <v>1446.9739999999999</v>
      </c>
      <c r="E46">
        <v>3638.6590000000001</v>
      </c>
      <c r="F46">
        <v>1855.96</v>
      </c>
    </row>
    <row r="47" spans="2:6" x14ac:dyDescent="0.25">
      <c r="B47">
        <v>210</v>
      </c>
      <c r="C47">
        <v>2492.076</v>
      </c>
      <c r="D47">
        <v>1443.03</v>
      </c>
      <c r="E47">
        <v>3652.1439999999998</v>
      </c>
      <c r="F47">
        <v>1845.586</v>
      </c>
    </row>
    <row r="48" spans="2:6" x14ac:dyDescent="0.25">
      <c r="B48">
        <v>215</v>
      </c>
      <c r="C48">
        <v>2508.2550000000001</v>
      </c>
      <c r="D48">
        <v>1419.278</v>
      </c>
      <c r="E48">
        <v>3672.904</v>
      </c>
      <c r="F48">
        <v>1832.9059999999999</v>
      </c>
    </row>
    <row r="49" spans="2:6" x14ac:dyDescent="0.25">
      <c r="B49">
        <v>220</v>
      </c>
      <c r="C49">
        <v>2513.1149999999998</v>
      </c>
      <c r="D49">
        <v>1419.191</v>
      </c>
      <c r="E49">
        <v>3662.683</v>
      </c>
      <c r="F49">
        <v>1825.9839999999999</v>
      </c>
    </row>
    <row r="50" spans="2:6" x14ac:dyDescent="0.25">
      <c r="B50">
        <v>225</v>
      </c>
      <c r="C50">
        <v>2531.1170000000002</v>
      </c>
      <c r="D50">
        <v>1409.2729999999999</v>
      </c>
      <c r="E50">
        <v>3663.578</v>
      </c>
      <c r="F50">
        <v>1812.1769999999999</v>
      </c>
    </row>
    <row r="51" spans="2:6" x14ac:dyDescent="0.25">
      <c r="B51">
        <v>230</v>
      </c>
      <c r="C51">
        <v>2544.748</v>
      </c>
      <c r="D51">
        <v>1401.7550000000001</v>
      </c>
      <c r="E51">
        <v>3671.1219999999998</v>
      </c>
      <c r="F51">
        <v>1793.5989999999999</v>
      </c>
    </row>
    <row r="52" spans="2:6" x14ac:dyDescent="0.25">
      <c r="B52">
        <v>235</v>
      </c>
      <c r="C52">
        <v>2558.8960000000002</v>
      </c>
      <c r="D52">
        <v>1389.558</v>
      </c>
      <c r="E52">
        <v>3668.4769999999999</v>
      </c>
      <c r="F52">
        <v>1790.3050000000001</v>
      </c>
    </row>
    <row r="53" spans="2:6" x14ac:dyDescent="0.25">
      <c r="B53">
        <v>240</v>
      </c>
      <c r="C53">
        <v>2544.7739999999999</v>
      </c>
      <c r="D53">
        <v>1386.4829999999999</v>
      </c>
      <c r="E53">
        <v>3704.1280000000002</v>
      </c>
      <c r="F53">
        <v>1772.7080000000001</v>
      </c>
    </row>
    <row r="54" spans="2:6" x14ac:dyDescent="0.25">
      <c r="B54">
        <v>245</v>
      </c>
      <c r="C54">
        <v>2559.3389999999999</v>
      </c>
      <c r="D54">
        <v>1374.327</v>
      </c>
      <c r="E54">
        <v>3675.828</v>
      </c>
      <c r="F54">
        <v>1761.73</v>
      </c>
    </row>
    <row r="55" spans="2:6" x14ac:dyDescent="0.25">
      <c r="B55">
        <v>250</v>
      </c>
      <c r="C55">
        <v>2564.971</v>
      </c>
      <c r="D55">
        <v>1374.25</v>
      </c>
      <c r="E55">
        <v>3691.7220000000002</v>
      </c>
      <c r="F55">
        <v>1752.8240000000001</v>
      </c>
    </row>
    <row r="56" spans="2:6" x14ac:dyDescent="0.25">
      <c r="B56">
        <v>255</v>
      </c>
      <c r="C56">
        <v>2562.9589999999998</v>
      </c>
      <c r="D56">
        <v>1366.587</v>
      </c>
      <c r="E56">
        <v>3693.7779999999998</v>
      </c>
      <c r="F56">
        <v>1741.8240000000001</v>
      </c>
    </row>
    <row r="57" spans="2:6" x14ac:dyDescent="0.25">
      <c r="B57">
        <v>260</v>
      </c>
      <c r="C57">
        <v>2569.3000000000002</v>
      </c>
      <c r="D57">
        <v>1362.325</v>
      </c>
      <c r="E57">
        <v>3701.248</v>
      </c>
      <c r="F57">
        <v>1732.7950000000001</v>
      </c>
    </row>
    <row r="58" spans="2:6" x14ac:dyDescent="0.25">
      <c r="B58">
        <v>265</v>
      </c>
      <c r="C58">
        <v>2562.3969999999999</v>
      </c>
      <c r="D58">
        <v>1356.2080000000001</v>
      </c>
      <c r="E58">
        <v>3692.17</v>
      </c>
      <c r="F58">
        <v>1719.354</v>
      </c>
    </row>
    <row r="59" spans="2:6" x14ac:dyDescent="0.25">
      <c r="B59">
        <v>270</v>
      </c>
      <c r="C59">
        <v>2572.922</v>
      </c>
      <c r="D59">
        <v>1342.048</v>
      </c>
      <c r="E59">
        <v>3707.4789999999998</v>
      </c>
      <c r="F59">
        <v>1698.6469999999999</v>
      </c>
    </row>
    <row r="60" spans="2:6" x14ac:dyDescent="0.25">
      <c r="B60">
        <v>275</v>
      </c>
      <c r="C60">
        <v>2583.453</v>
      </c>
      <c r="D60">
        <v>1340.2650000000001</v>
      </c>
      <c r="E60">
        <v>3682.5740000000001</v>
      </c>
      <c r="F60">
        <v>1700.653</v>
      </c>
    </row>
    <row r="61" spans="2:6" x14ac:dyDescent="0.25">
      <c r="B61">
        <v>280</v>
      </c>
      <c r="C61">
        <v>2582.1370000000002</v>
      </c>
      <c r="D61">
        <v>1332.499</v>
      </c>
      <c r="E61">
        <v>3682.0160000000001</v>
      </c>
      <c r="F61">
        <v>1685.721</v>
      </c>
    </row>
    <row r="62" spans="2:6" x14ac:dyDescent="0.25">
      <c r="B62">
        <v>285</v>
      </c>
      <c r="C62">
        <v>2574.5839999999998</v>
      </c>
      <c r="D62">
        <v>1331.2919999999999</v>
      </c>
      <c r="E62">
        <v>3684.0590000000002</v>
      </c>
      <c r="F62">
        <v>1675.684</v>
      </c>
    </row>
    <row r="63" spans="2:6" x14ac:dyDescent="0.25">
      <c r="B63">
        <v>290</v>
      </c>
      <c r="C63">
        <v>2581.846</v>
      </c>
      <c r="D63">
        <v>1315.951</v>
      </c>
      <c r="E63">
        <v>3683.0929999999998</v>
      </c>
      <c r="F63">
        <v>1667.067</v>
      </c>
    </row>
    <row r="64" spans="2:6" x14ac:dyDescent="0.25">
      <c r="B64">
        <v>295</v>
      </c>
      <c r="C64">
        <v>2580.0889999999999</v>
      </c>
      <c r="D64">
        <v>1319.711</v>
      </c>
      <c r="E64">
        <v>3686.4490000000001</v>
      </c>
      <c r="F64">
        <v>1666.34</v>
      </c>
    </row>
    <row r="65" spans="2:6" x14ac:dyDescent="0.25">
      <c r="B65">
        <v>300</v>
      </c>
      <c r="C65">
        <v>2591.2089999999998</v>
      </c>
      <c r="D65">
        <v>1320.0450000000001</v>
      </c>
      <c r="E65">
        <v>3706.2930000000001</v>
      </c>
      <c r="F65">
        <v>1658.4839999999999</v>
      </c>
    </row>
    <row r="66" spans="2:6" x14ac:dyDescent="0.25">
      <c r="B66">
        <v>305</v>
      </c>
      <c r="C66">
        <v>2591.8530000000001</v>
      </c>
      <c r="D66">
        <v>1310.569</v>
      </c>
      <c r="E66">
        <v>3685.4360000000001</v>
      </c>
      <c r="F66">
        <v>1651.6179999999999</v>
      </c>
    </row>
    <row r="67" spans="2:6" x14ac:dyDescent="0.25">
      <c r="B67">
        <v>310</v>
      </c>
      <c r="C67">
        <v>2590.1779999999999</v>
      </c>
      <c r="D67">
        <v>1304.43</v>
      </c>
      <c r="E67">
        <v>3649.567</v>
      </c>
      <c r="F67">
        <v>1641.2660000000001</v>
      </c>
    </row>
    <row r="68" spans="2:6" x14ac:dyDescent="0.25">
      <c r="B68">
        <v>315</v>
      </c>
      <c r="C68">
        <v>2595.9650000000001</v>
      </c>
      <c r="D68">
        <v>1304.742</v>
      </c>
      <c r="E68">
        <v>3668.922</v>
      </c>
      <c r="F68">
        <v>1638.4469999999999</v>
      </c>
    </row>
    <row r="69" spans="2:6" x14ac:dyDescent="0.25">
      <c r="B69">
        <v>320</v>
      </c>
      <c r="C69">
        <v>2597.5250000000001</v>
      </c>
      <c r="D69">
        <v>1295.93</v>
      </c>
      <c r="E69">
        <v>3683.9569999999999</v>
      </c>
      <c r="F69">
        <v>1629.9749999999999</v>
      </c>
    </row>
    <row r="70" spans="2:6" x14ac:dyDescent="0.25">
      <c r="B70">
        <v>325</v>
      </c>
      <c r="C70">
        <v>2591.4369999999999</v>
      </c>
      <c r="D70">
        <v>1297.452</v>
      </c>
      <c r="E70">
        <v>3682.8789999999999</v>
      </c>
      <c r="F70">
        <v>1618.4010000000001</v>
      </c>
    </row>
    <row r="71" spans="2:6" x14ac:dyDescent="0.25">
      <c r="B71">
        <v>330</v>
      </c>
      <c r="C71">
        <v>2588.3530000000001</v>
      </c>
      <c r="D71">
        <v>1298.4459999999999</v>
      </c>
      <c r="E71">
        <v>3675.2060000000001</v>
      </c>
      <c r="F71">
        <v>1617.085</v>
      </c>
    </row>
    <row r="72" spans="2:6" x14ac:dyDescent="0.25">
      <c r="B72">
        <v>335</v>
      </c>
      <c r="C72">
        <v>2586.9499999999998</v>
      </c>
      <c r="D72">
        <v>1290.3320000000001</v>
      </c>
      <c r="E72">
        <v>3657.0619999999999</v>
      </c>
      <c r="F72">
        <v>1610.028</v>
      </c>
    </row>
    <row r="73" spans="2:6" x14ac:dyDescent="0.25">
      <c r="B73">
        <v>340</v>
      </c>
      <c r="C73">
        <v>2589.826</v>
      </c>
      <c r="D73">
        <v>1285.26</v>
      </c>
      <c r="E73">
        <v>3652.0880000000002</v>
      </c>
      <c r="F73">
        <v>1594.3320000000001</v>
      </c>
    </row>
    <row r="74" spans="2:6" x14ac:dyDescent="0.25">
      <c r="B74">
        <v>345</v>
      </c>
      <c r="C74">
        <v>2604.7530000000002</v>
      </c>
      <c r="D74">
        <v>1277.0740000000001</v>
      </c>
      <c r="E74">
        <v>3659.047</v>
      </c>
      <c r="F74">
        <v>1586.704</v>
      </c>
    </row>
    <row r="75" spans="2:6" x14ac:dyDescent="0.25">
      <c r="B75">
        <v>350</v>
      </c>
      <c r="C75">
        <v>2603.8209999999999</v>
      </c>
      <c r="D75">
        <v>1281.047</v>
      </c>
      <c r="E75">
        <v>3608.1950000000002</v>
      </c>
      <c r="F75">
        <v>1587.6130000000001</v>
      </c>
    </row>
    <row r="76" spans="2:6" x14ac:dyDescent="0.25">
      <c r="B76">
        <v>355</v>
      </c>
      <c r="C76">
        <v>2624.3649999999998</v>
      </c>
      <c r="D76">
        <v>1279.6030000000001</v>
      </c>
      <c r="E76">
        <v>3640.2979999999998</v>
      </c>
      <c r="F76">
        <v>1577.2049999999999</v>
      </c>
    </row>
    <row r="77" spans="2:6" x14ac:dyDescent="0.25">
      <c r="B77">
        <v>360</v>
      </c>
      <c r="C77">
        <v>2624.3560000000002</v>
      </c>
      <c r="D77">
        <v>1268.45</v>
      </c>
      <c r="E77">
        <v>3634.0149999999999</v>
      </c>
      <c r="F77">
        <v>1575.6289999999999</v>
      </c>
    </row>
    <row r="78" spans="2:6" x14ac:dyDescent="0.25">
      <c r="B78">
        <v>365</v>
      </c>
      <c r="C78">
        <v>2624.143</v>
      </c>
      <c r="D78">
        <v>1262.1389999999999</v>
      </c>
      <c r="E78">
        <v>3657.2950000000001</v>
      </c>
      <c r="F78">
        <v>1572.9939999999999</v>
      </c>
    </row>
    <row r="79" spans="2:6" x14ac:dyDescent="0.25">
      <c r="B79">
        <v>370</v>
      </c>
      <c r="C79">
        <v>2620.7719999999999</v>
      </c>
      <c r="D79">
        <v>1263.8050000000001</v>
      </c>
      <c r="E79">
        <v>3643.252</v>
      </c>
      <c r="F79">
        <v>1564.518</v>
      </c>
    </row>
    <row r="80" spans="2:6" x14ac:dyDescent="0.25">
      <c r="B80">
        <v>375</v>
      </c>
      <c r="C80">
        <v>2646.8310000000001</v>
      </c>
      <c r="D80">
        <v>1262.222</v>
      </c>
      <c r="E80">
        <v>3628.7860000000001</v>
      </c>
      <c r="F80">
        <v>1555.0609999999999</v>
      </c>
    </row>
    <row r="81" spans="2:6" x14ac:dyDescent="0.25">
      <c r="B81">
        <v>380</v>
      </c>
      <c r="C81">
        <v>2627.2420000000002</v>
      </c>
      <c r="D81">
        <v>1255.3710000000001</v>
      </c>
      <c r="E81">
        <v>3621.4110000000001</v>
      </c>
      <c r="F81">
        <v>1558.1990000000001</v>
      </c>
    </row>
    <row r="82" spans="2:6" x14ac:dyDescent="0.25">
      <c r="B82">
        <v>385</v>
      </c>
      <c r="C82">
        <v>2627.3960000000002</v>
      </c>
      <c r="D82">
        <v>1248.289</v>
      </c>
      <c r="E82">
        <v>3618.962</v>
      </c>
      <c r="F82">
        <v>1555.1379999999999</v>
      </c>
    </row>
    <row r="83" spans="2:6" x14ac:dyDescent="0.25">
      <c r="B83">
        <v>390</v>
      </c>
      <c r="C83">
        <v>2644.6419999999998</v>
      </c>
      <c r="D83">
        <v>1248.6089999999999</v>
      </c>
      <c r="E83">
        <v>3646.43</v>
      </c>
      <c r="F83">
        <v>1540.9059999999999</v>
      </c>
    </row>
    <row r="84" spans="2:6" x14ac:dyDescent="0.25">
      <c r="B84">
        <v>395</v>
      </c>
      <c r="C84">
        <v>2639.982</v>
      </c>
      <c r="D84">
        <v>1242.6120000000001</v>
      </c>
      <c r="E84">
        <v>3611.4349999999999</v>
      </c>
      <c r="F84">
        <v>1540.857</v>
      </c>
    </row>
    <row r="85" spans="2:6" x14ac:dyDescent="0.25">
      <c r="B85">
        <v>400</v>
      </c>
      <c r="C85">
        <v>2636.9009999999998</v>
      </c>
      <c r="D85">
        <v>1241.742</v>
      </c>
      <c r="E85">
        <v>3620.0540000000001</v>
      </c>
      <c r="F85">
        <v>1537.9190000000001</v>
      </c>
    </row>
    <row r="86" spans="2:6" x14ac:dyDescent="0.25">
      <c r="B86">
        <v>405</v>
      </c>
      <c r="C86">
        <v>2638.98</v>
      </c>
      <c r="D86">
        <v>1233.944</v>
      </c>
      <c r="E86">
        <v>3616.0059999999999</v>
      </c>
      <c r="F86">
        <v>1529.942</v>
      </c>
    </row>
    <row r="87" spans="2:6" x14ac:dyDescent="0.25">
      <c r="B87">
        <v>410</v>
      </c>
      <c r="C87">
        <v>2621.2600000000002</v>
      </c>
      <c r="D87">
        <v>1229.931</v>
      </c>
      <c r="E87">
        <v>3603.732</v>
      </c>
      <c r="F87">
        <v>1524.125</v>
      </c>
    </row>
    <row r="88" spans="2:6" x14ac:dyDescent="0.25">
      <c r="B88">
        <v>415</v>
      </c>
      <c r="C88">
        <v>2635.9810000000002</v>
      </c>
      <c r="D88">
        <v>1226.7950000000001</v>
      </c>
      <c r="E88">
        <v>3598.4560000000001</v>
      </c>
      <c r="F88">
        <v>1522.7280000000001</v>
      </c>
    </row>
    <row r="89" spans="2:6" x14ac:dyDescent="0.25">
      <c r="B89">
        <v>420</v>
      </c>
      <c r="C89">
        <v>2636.944</v>
      </c>
      <c r="D89">
        <v>1230.4069999999999</v>
      </c>
      <c r="E89">
        <v>3592.7779999999998</v>
      </c>
      <c r="F89">
        <v>1522.4939999999999</v>
      </c>
    </row>
    <row r="90" spans="2:6" x14ac:dyDescent="0.25">
      <c r="B90">
        <v>425</v>
      </c>
      <c r="C90">
        <v>2615.3809999999999</v>
      </c>
      <c r="D90">
        <v>1225.7059999999999</v>
      </c>
      <c r="E90">
        <v>3594.02</v>
      </c>
      <c r="F90">
        <v>1522.134</v>
      </c>
    </row>
    <row r="91" spans="2:6" x14ac:dyDescent="0.25">
      <c r="B91">
        <v>430</v>
      </c>
      <c r="C91">
        <v>2629.1109999999999</v>
      </c>
      <c r="D91">
        <v>1215.865</v>
      </c>
      <c r="E91">
        <v>3587.4160000000002</v>
      </c>
      <c r="F91">
        <v>1516.5350000000001</v>
      </c>
    </row>
    <row r="92" spans="2:6" x14ac:dyDescent="0.25">
      <c r="B92">
        <v>435</v>
      </c>
      <c r="C92">
        <v>2614.8820000000001</v>
      </c>
      <c r="D92">
        <v>1221.95</v>
      </c>
      <c r="E92">
        <v>3581.2469999999998</v>
      </c>
      <c r="F92">
        <v>1505.95</v>
      </c>
    </row>
    <row r="93" spans="2:6" x14ac:dyDescent="0.25">
      <c r="B93">
        <v>440</v>
      </c>
      <c r="C93">
        <v>2608.3420000000001</v>
      </c>
      <c r="D93">
        <v>1221.4659999999999</v>
      </c>
      <c r="E93">
        <v>3582.9949999999999</v>
      </c>
      <c r="F93">
        <v>1506.739</v>
      </c>
    </row>
    <row r="94" spans="2:6" x14ac:dyDescent="0.25">
      <c r="B94">
        <v>445</v>
      </c>
      <c r="C94">
        <v>2609.2930000000001</v>
      </c>
      <c r="D94">
        <v>1216.259</v>
      </c>
      <c r="E94">
        <v>3568.2289999999998</v>
      </c>
      <c r="F94">
        <v>1501.5440000000001</v>
      </c>
    </row>
    <row r="95" spans="2:6" x14ac:dyDescent="0.25">
      <c r="B95">
        <v>450</v>
      </c>
      <c r="C95">
        <v>2609.2829999999999</v>
      </c>
      <c r="D95">
        <v>1208.0039999999999</v>
      </c>
      <c r="E95">
        <v>3564.1579999999999</v>
      </c>
      <c r="F95">
        <v>1495.39</v>
      </c>
    </row>
    <row r="96" spans="2:6" x14ac:dyDescent="0.25">
      <c r="B96">
        <v>455</v>
      </c>
      <c r="C96">
        <v>2596.0149999999999</v>
      </c>
      <c r="D96">
        <v>1213.6759999999999</v>
      </c>
      <c r="E96">
        <v>3554.0230000000001</v>
      </c>
      <c r="F96">
        <v>1488.328</v>
      </c>
    </row>
    <row r="97" spans="2:6" x14ac:dyDescent="0.25">
      <c r="B97">
        <v>460</v>
      </c>
      <c r="C97">
        <v>2587.029</v>
      </c>
      <c r="D97">
        <v>1212.4880000000001</v>
      </c>
      <c r="E97">
        <v>3545.9639999999999</v>
      </c>
      <c r="F97">
        <v>1490.93</v>
      </c>
    </row>
    <row r="98" spans="2:6" x14ac:dyDescent="0.25">
      <c r="B98">
        <v>465</v>
      </c>
      <c r="C98">
        <v>2592.5880000000002</v>
      </c>
      <c r="D98">
        <v>1211.4939999999999</v>
      </c>
      <c r="E98">
        <v>3554.4650000000001</v>
      </c>
      <c r="F98">
        <v>1480.931</v>
      </c>
    </row>
    <row r="99" spans="2:6" x14ac:dyDescent="0.25">
      <c r="B99">
        <v>470</v>
      </c>
      <c r="C99">
        <v>2594.5479999999998</v>
      </c>
      <c r="D99">
        <v>1216.2950000000001</v>
      </c>
      <c r="E99">
        <v>3543.3389999999999</v>
      </c>
      <c r="F99">
        <v>1483.1610000000001</v>
      </c>
    </row>
    <row r="100" spans="2:6" x14ac:dyDescent="0.25">
      <c r="B100">
        <v>475</v>
      </c>
      <c r="C100">
        <v>2593.9</v>
      </c>
      <c r="D100">
        <v>1213.366</v>
      </c>
      <c r="E100">
        <v>3550.0749999999998</v>
      </c>
      <c r="F100">
        <v>1478.6179999999999</v>
      </c>
    </row>
    <row r="101" spans="2:6" x14ac:dyDescent="0.25">
      <c r="B101">
        <v>480</v>
      </c>
      <c r="C101">
        <v>2593.7620000000002</v>
      </c>
      <c r="D101">
        <v>1212.242</v>
      </c>
      <c r="E101">
        <v>3531.1219999999998</v>
      </c>
      <c r="F101">
        <v>1463.67</v>
      </c>
    </row>
    <row r="102" spans="2:6" x14ac:dyDescent="0.25">
      <c r="B102">
        <v>485</v>
      </c>
      <c r="C102">
        <v>2588.8760000000002</v>
      </c>
      <c r="D102">
        <v>1201.972</v>
      </c>
      <c r="E102">
        <v>3531.308</v>
      </c>
      <c r="F102">
        <v>1467.0070000000001</v>
      </c>
    </row>
    <row r="103" spans="2:6" x14ac:dyDescent="0.25">
      <c r="B103">
        <v>490</v>
      </c>
      <c r="C103">
        <v>2602.9189999999999</v>
      </c>
      <c r="D103">
        <v>1201</v>
      </c>
      <c r="E103">
        <v>3505.1669999999999</v>
      </c>
      <c r="F103">
        <v>1470.115</v>
      </c>
    </row>
    <row r="104" spans="2:6" x14ac:dyDescent="0.25">
      <c r="B104">
        <v>495</v>
      </c>
      <c r="C104">
        <v>2589.0709999999999</v>
      </c>
      <c r="D104">
        <v>1201.306</v>
      </c>
      <c r="E104">
        <v>3521.9140000000002</v>
      </c>
      <c r="F104">
        <v>1467.3109999999999</v>
      </c>
    </row>
    <row r="105" spans="2:6" x14ac:dyDescent="0.25">
      <c r="B105">
        <v>500</v>
      </c>
      <c r="C105">
        <v>2597.0070000000001</v>
      </c>
      <c r="D105">
        <v>1199.2470000000001</v>
      </c>
      <c r="E105">
        <v>3531.8110000000001</v>
      </c>
      <c r="F105">
        <v>1454.404</v>
      </c>
    </row>
    <row r="106" spans="2:6" x14ac:dyDescent="0.25">
      <c r="B106">
        <v>505</v>
      </c>
      <c r="C106">
        <v>2594.4079999999999</v>
      </c>
      <c r="D106">
        <v>1194.4659999999999</v>
      </c>
      <c r="E106">
        <v>3504.346</v>
      </c>
      <c r="F106">
        <v>1452.8209999999999</v>
      </c>
    </row>
    <row r="107" spans="2:6" x14ac:dyDescent="0.25">
      <c r="B107">
        <v>510</v>
      </c>
      <c r="C107">
        <v>2591.0700000000002</v>
      </c>
      <c r="D107">
        <v>1190.7349999999999</v>
      </c>
      <c r="E107">
        <v>3494.9780000000001</v>
      </c>
      <c r="F107">
        <v>1461.1669999999999</v>
      </c>
    </row>
    <row r="108" spans="2:6" x14ac:dyDescent="0.25">
      <c r="B108">
        <v>515</v>
      </c>
      <c r="C108">
        <v>2583.5500000000002</v>
      </c>
      <c r="D108">
        <v>1190.2349999999999</v>
      </c>
      <c r="E108">
        <v>3498.3270000000002</v>
      </c>
      <c r="F108">
        <v>1460.692</v>
      </c>
    </row>
    <row r="109" spans="2:6" x14ac:dyDescent="0.25">
      <c r="B109">
        <v>520</v>
      </c>
      <c r="C109">
        <v>2587.7269999999999</v>
      </c>
      <c r="D109">
        <v>1190.952</v>
      </c>
      <c r="E109">
        <v>3481.3620000000001</v>
      </c>
      <c r="F109">
        <v>1452.2560000000001</v>
      </c>
    </row>
    <row r="110" spans="2:6" x14ac:dyDescent="0.25">
      <c r="B110">
        <v>525</v>
      </c>
      <c r="C110">
        <v>2577.8980000000001</v>
      </c>
      <c r="D110">
        <v>1190.2529999999999</v>
      </c>
      <c r="E110">
        <v>3476.6280000000002</v>
      </c>
      <c r="F110">
        <v>1453.1890000000001</v>
      </c>
    </row>
    <row r="111" spans="2:6" x14ac:dyDescent="0.25">
      <c r="B111">
        <v>530</v>
      </c>
      <c r="C111">
        <v>2572.5929999999998</v>
      </c>
      <c r="D111">
        <v>1183.9760000000001</v>
      </c>
      <c r="E111">
        <v>3472.0309999999999</v>
      </c>
      <c r="F111">
        <v>1450.3920000000001</v>
      </c>
    </row>
    <row r="112" spans="2:6" x14ac:dyDescent="0.25">
      <c r="B112">
        <v>535</v>
      </c>
      <c r="C112">
        <v>2567.23</v>
      </c>
      <c r="D112">
        <v>1184.856</v>
      </c>
      <c r="E112">
        <v>3467.4279999999999</v>
      </c>
      <c r="F112">
        <v>1443.83</v>
      </c>
    </row>
    <row r="113" spans="2:6" x14ac:dyDescent="0.25">
      <c r="B113">
        <v>540</v>
      </c>
      <c r="C113">
        <v>2579.2730000000001</v>
      </c>
      <c r="D113">
        <v>1184.402</v>
      </c>
      <c r="E113">
        <v>3438.4679999999998</v>
      </c>
      <c r="F113">
        <v>1447.577</v>
      </c>
    </row>
    <row r="114" spans="2:6" x14ac:dyDescent="0.25">
      <c r="B114">
        <v>545</v>
      </c>
      <c r="C114">
        <v>2581.4859999999999</v>
      </c>
      <c r="D114">
        <v>1184.2739999999999</v>
      </c>
      <c r="E114">
        <v>3451.8310000000001</v>
      </c>
      <c r="F114">
        <v>1439.1289999999999</v>
      </c>
    </row>
    <row r="115" spans="2:6" x14ac:dyDescent="0.25">
      <c r="B115">
        <v>550</v>
      </c>
      <c r="C115">
        <v>2579.5700000000002</v>
      </c>
      <c r="D115">
        <v>1185.32</v>
      </c>
      <c r="E115">
        <v>3443.6750000000002</v>
      </c>
      <c r="F115">
        <v>1436.7950000000001</v>
      </c>
    </row>
    <row r="116" spans="2:6" x14ac:dyDescent="0.25">
      <c r="B116">
        <v>555</v>
      </c>
      <c r="C116">
        <v>2575.6680000000001</v>
      </c>
      <c r="D116">
        <v>1183.807</v>
      </c>
      <c r="E116">
        <v>3458.8580000000002</v>
      </c>
      <c r="F116">
        <v>1431.4349999999999</v>
      </c>
    </row>
    <row r="117" spans="2:6" x14ac:dyDescent="0.25">
      <c r="B117">
        <v>560</v>
      </c>
      <c r="C117">
        <v>2570.8919999999998</v>
      </c>
      <c r="D117">
        <v>1181.116</v>
      </c>
      <c r="E117">
        <v>3446.2629999999999</v>
      </c>
      <c r="F117">
        <v>1437.0350000000001</v>
      </c>
    </row>
    <row r="118" spans="2:6" x14ac:dyDescent="0.25">
      <c r="B118">
        <v>565</v>
      </c>
      <c r="C118">
        <v>2581.0940000000001</v>
      </c>
      <c r="D118">
        <v>1175.748</v>
      </c>
      <c r="E118">
        <v>3450.6190000000001</v>
      </c>
      <c r="F118">
        <v>1434.2719999999999</v>
      </c>
    </row>
    <row r="119" spans="2:6" x14ac:dyDescent="0.25">
      <c r="B119">
        <v>570</v>
      </c>
      <c r="C119">
        <v>2553.4810000000002</v>
      </c>
      <c r="D119">
        <v>1173.0440000000001</v>
      </c>
      <c r="E119">
        <v>3437.183</v>
      </c>
      <c r="F119">
        <v>1432.701</v>
      </c>
    </row>
    <row r="120" spans="2:6" x14ac:dyDescent="0.25">
      <c r="B120">
        <v>575</v>
      </c>
      <c r="C120">
        <v>2576.7109999999998</v>
      </c>
      <c r="D120">
        <v>1178.2860000000001</v>
      </c>
      <c r="E120">
        <v>3433.9969999999998</v>
      </c>
      <c r="F120">
        <v>1424.587</v>
      </c>
    </row>
    <row r="121" spans="2:6" x14ac:dyDescent="0.25">
      <c r="B121">
        <v>580</v>
      </c>
      <c r="C121">
        <v>2559.0349999999999</v>
      </c>
      <c r="D121">
        <v>1180.0350000000001</v>
      </c>
      <c r="E121">
        <v>3443.0030000000002</v>
      </c>
      <c r="F121">
        <v>1420.64</v>
      </c>
    </row>
    <row r="122" spans="2:6" x14ac:dyDescent="0.25">
      <c r="B122">
        <v>585</v>
      </c>
      <c r="C122">
        <v>2570.6039999999998</v>
      </c>
      <c r="D122">
        <v>1175.8869999999999</v>
      </c>
      <c r="E122">
        <v>3428.8449999999998</v>
      </c>
      <c r="F122">
        <v>1423.2249999999999</v>
      </c>
    </row>
    <row r="123" spans="2:6" x14ac:dyDescent="0.25">
      <c r="B123">
        <v>590</v>
      </c>
      <c r="C123">
        <v>2589.6439999999998</v>
      </c>
      <c r="D123">
        <v>1178.027</v>
      </c>
      <c r="E123">
        <v>3424.2840000000001</v>
      </c>
      <c r="F123">
        <v>1425.068</v>
      </c>
    </row>
    <row r="124" spans="2:6" x14ac:dyDescent="0.25">
      <c r="B124">
        <v>595</v>
      </c>
      <c r="C124">
        <v>2580.328</v>
      </c>
      <c r="D124">
        <v>1174.856</v>
      </c>
      <c r="E124">
        <v>3414.9769999999999</v>
      </c>
      <c r="F124">
        <v>1421.453</v>
      </c>
    </row>
    <row r="125" spans="2:6" x14ac:dyDescent="0.25">
      <c r="B125">
        <v>600</v>
      </c>
      <c r="C125">
        <v>2583.38</v>
      </c>
      <c r="D125">
        <v>1177.588</v>
      </c>
      <c r="E125">
        <v>3403.5279999999998</v>
      </c>
      <c r="F125">
        <v>1417.615</v>
      </c>
    </row>
  </sheetData>
  <mergeCells count="2">
    <mergeCell ref="C3:D3"/>
    <mergeCell ref="E3:F3"/>
  </mergeCells>
  <phoneticPr fontId="3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S102"/>
  <sheetViews>
    <sheetView zoomScale="70" zoomScaleNormal="70" zoomScalePageLayoutView="85" workbookViewId="0">
      <selection activeCell="S32" sqref="S32"/>
    </sheetView>
  </sheetViews>
  <sheetFormatPr defaultRowHeight="14.4" x14ac:dyDescent="0.25"/>
  <cols>
    <col min="1" max="1" width="8.88671875" style="1"/>
    <col min="2" max="2" width="32.44140625" style="1" customWidth="1"/>
    <col min="3" max="3" width="12.44140625" style="1" customWidth="1"/>
    <col min="4" max="5" width="12.5546875" style="1" customWidth="1"/>
    <col min="6" max="7" width="13.6640625" style="1" customWidth="1"/>
    <col min="8" max="8" width="12.5546875" style="1" customWidth="1"/>
    <col min="9" max="12" width="16.6640625" style="1" customWidth="1"/>
    <col min="13" max="13" width="12.6640625" style="1" customWidth="1"/>
    <col min="14" max="14" width="10" style="1" customWidth="1"/>
    <col min="15" max="16" width="8.88671875" style="1"/>
    <col min="17" max="19" width="13.21875" style="1" customWidth="1"/>
    <col min="20" max="31" width="8.88671875" style="1"/>
    <col min="32" max="32" width="10.77734375" style="1" bestFit="1" customWidth="1"/>
    <col min="33" max="33" width="8.88671875" style="1"/>
    <col min="34" max="34" width="9.5546875" style="1" customWidth="1"/>
    <col min="35" max="43" width="8.88671875" style="1"/>
    <col min="44" max="44" width="10.77734375" style="1" bestFit="1" customWidth="1"/>
    <col min="45" max="52" width="8.88671875" style="1"/>
    <col min="53" max="53" width="9" style="1" customWidth="1"/>
    <col min="54" max="16384" width="8.88671875" style="1"/>
  </cols>
  <sheetData>
    <row r="2" spans="2:71" ht="13.2" customHeight="1" x14ac:dyDescent="0.25"/>
    <row r="3" spans="2:71" x14ac:dyDescent="0.25">
      <c r="B3" s="7" t="s">
        <v>16</v>
      </c>
      <c r="C3" s="33" t="s">
        <v>17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C3" s="33" t="s">
        <v>59</v>
      </c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V3" s="33" t="s">
        <v>68</v>
      </c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</row>
    <row r="4" spans="2:71" x14ac:dyDescent="0.25">
      <c r="B4" s="6" t="s">
        <v>3</v>
      </c>
      <c r="C4" s="32" t="s">
        <v>56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 t="s">
        <v>32</v>
      </c>
      <c r="P4" s="32"/>
      <c r="Q4" s="32"/>
      <c r="R4" s="32"/>
      <c r="S4" s="32"/>
      <c r="T4" s="32"/>
      <c r="U4" s="32"/>
      <c r="V4" s="32" t="s">
        <v>93</v>
      </c>
      <c r="W4" s="32"/>
      <c r="X4" s="32"/>
      <c r="Y4" s="32"/>
      <c r="Z4" s="32"/>
      <c r="AA4" s="32"/>
      <c r="AC4" s="32" t="s">
        <v>33</v>
      </c>
      <c r="AD4" s="32"/>
      <c r="AE4" s="32"/>
      <c r="AF4" s="32"/>
      <c r="AG4" s="32"/>
      <c r="AH4" s="32"/>
      <c r="AI4" s="32" t="s">
        <v>32</v>
      </c>
      <c r="AJ4" s="32"/>
      <c r="AK4" s="32"/>
      <c r="AL4" s="32"/>
      <c r="AM4" s="32"/>
      <c r="AN4" s="32"/>
      <c r="AO4" s="32" t="s">
        <v>31</v>
      </c>
      <c r="AP4" s="32"/>
      <c r="AQ4" s="32"/>
      <c r="AR4" s="32"/>
      <c r="AS4" s="32"/>
      <c r="AT4" s="32"/>
      <c r="AV4" s="32" t="s">
        <v>69</v>
      </c>
      <c r="AW4" s="32"/>
      <c r="AX4" s="32"/>
      <c r="AY4" s="32"/>
      <c r="AZ4" s="32"/>
      <c r="BA4" s="32"/>
      <c r="BB4" s="32" t="s">
        <v>72</v>
      </c>
      <c r="BC4" s="32"/>
      <c r="BD4" s="32"/>
      <c r="BE4" s="32"/>
      <c r="BF4" s="32"/>
      <c r="BG4" s="32"/>
      <c r="BH4" s="32" t="s">
        <v>75</v>
      </c>
      <c r="BI4" s="32"/>
      <c r="BJ4" s="32"/>
      <c r="BK4" s="32"/>
      <c r="BL4" s="32"/>
      <c r="BM4" s="32"/>
      <c r="BN4" s="32" t="s">
        <v>77</v>
      </c>
      <c r="BO4" s="32"/>
      <c r="BP4" s="32"/>
      <c r="BQ4" s="32"/>
      <c r="BR4" s="32"/>
      <c r="BS4" s="32"/>
    </row>
    <row r="5" spans="2:71" ht="72" x14ac:dyDescent="0.25">
      <c r="C5" s="10" t="s">
        <v>1</v>
      </c>
      <c r="D5" s="2" t="s">
        <v>102</v>
      </c>
      <c r="E5" s="2" t="s">
        <v>95</v>
      </c>
      <c r="F5" s="2" t="s">
        <v>99</v>
      </c>
      <c r="G5" s="2" t="s">
        <v>103</v>
      </c>
      <c r="H5" s="10" t="s">
        <v>106</v>
      </c>
      <c r="I5" s="2" t="s">
        <v>98</v>
      </c>
      <c r="J5" s="2" t="s">
        <v>100</v>
      </c>
      <c r="K5" s="2" t="s">
        <v>101</v>
      </c>
      <c r="L5" s="2" t="s">
        <v>97</v>
      </c>
      <c r="M5" s="2" t="s">
        <v>2</v>
      </c>
      <c r="N5" s="2" t="s">
        <v>4</v>
      </c>
      <c r="O5" s="2" t="s">
        <v>1</v>
      </c>
      <c r="P5" s="2" t="s">
        <v>0</v>
      </c>
      <c r="Q5" s="2" t="s">
        <v>96</v>
      </c>
      <c r="R5" s="2" t="s">
        <v>103</v>
      </c>
      <c r="S5" s="10" t="s">
        <v>105</v>
      </c>
      <c r="T5" s="2" t="s">
        <v>2</v>
      </c>
      <c r="U5" s="2" t="s">
        <v>4</v>
      </c>
      <c r="V5" s="2" t="s">
        <v>1</v>
      </c>
      <c r="W5" s="2" t="s">
        <v>0</v>
      </c>
      <c r="X5" s="2" t="s">
        <v>104</v>
      </c>
      <c r="Y5" s="10" t="s">
        <v>107</v>
      </c>
      <c r="Z5" s="2" t="s">
        <v>2</v>
      </c>
      <c r="AA5" s="2" t="s">
        <v>4</v>
      </c>
      <c r="AC5" s="2" t="s">
        <v>1</v>
      </c>
      <c r="AD5" s="2" t="s">
        <v>0</v>
      </c>
      <c r="AE5" s="2" t="s">
        <v>104</v>
      </c>
      <c r="AF5" s="10" t="s">
        <v>107</v>
      </c>
      <c r="AG5" s="2" t="s">
        <v>2</v>
      </c>
      <c r="AH5" s="2" t="s">
        <v>4</v>
      </c>
      <c r="AI5" s="2" t="s">
        <v>1</v>
      </c>
      <c r="AJ5" s="2" t="s">
        <v>0</v>
      </c>
      <c r="AK5" s="2" t="s">
        <v>104</v>
      </c>
      <c r="AL5" s="10" t="s">
        <v>107</v>
      </c>
      <c r="AM5" s="2" t="s">
        <v>2</v>
      </c>
      <c r="AN5" s="2" t="s">
        <v>4</v>
      </c>
      <c r="AO5" s="2" t="s">
        <v>1</v>
      </c>
      <c r="AP5" s="2" t="s">
        <v>0</v>
      </c>
      <c r="AQ5" s="2" t="s">
        <v>104</v>
      </c>
      <c r="AR5" s="10" t="s">
        <v>107</v>
      </c>
      <c r="AS5" s="2" t="s">
        <v>2</v>
      </c>
      <c r="AT5" s="2" t="s">
        <v>4</v>
      </c>
      <c r="AV5" s="2" t="s">
        <v>1</v>
      </c>
      <c r="AW5" s="2" t="s">
        <v>0</v>
      </c>
      <c r="AX5" s="2" t="s">
        <v>104</v>
      </c>
      <c r="AY5" s="10" t="s">
        <v>107</v>
      </c>
      <c r="AZ5" s="2" t="s">
        <v>2</v>
      </c>
      <c r="BA5" s="2" t="s">
        <v>4</v>
      </c>
      <c r="BB5" s="2" t="s">
        <v>1</v>
      </c>
      <c r="BC5" s="2" t="s">
        <v>0</v>
      </c>
      <c r="BD5" s="2" t="s">
        <v>104</v>
      </c>
      <c r="BE5" s="10" t="s">
        <v>107</v>
      </c>
      <c r="BF5" s="2" t="s">
        <v>2</v>
      </c>
      <c r="BG5" s="2" t="s">
        <v>4</v>
      </c>
      <c r="BH5" s="2" t="s">
        <v>1</v>
      </c>
      <c r="BI5" s="2" t="s">
        <v>0</v>
      </c>
      <c r="BJ5" s="2" t="s">
        <v>104</v>
      </c>
      <c r="BK5" s="10" t="s">
        <v>107</v>
      </c>
      <c r="BL5" s="2" t="s">
        <v>2</v>
      </c>
      <c r="BM5" s="2" t="s">
        <v>4</v>
      </c>
      <c r="BN5" s="2" t="s">
        <v>1</v>
      </c>
      <c r="BO5" s="2" t="s">
        <v>0</v>
      </c>
      <c r="BP5" s="2" t="s">
        <v>104</v>
      </c>
      <c r="BQ5" s="10" t="s">
        <v>107</v>
      </c>
      <c r="BR5" s="2" t="s">
        <v>2</v>
      </c>
      <c r="BS5" s="2" t="s">
        <v>4</v>
      </c>
    </row>
    <row r="6" spans="2:71" x14ac:dyDescent="0.25">
      <c r="B6" s="1">
        <v>1</v>
      </c>
      <c r="C6" s="10">
        <v>0</v>
      </c>
      <c r="D6" s="1">
        <v>1798.3140000000001</v>
      </c>
      <c r="E6" s="1">
        <v>1820.1220000000001</v>
      </c>
      <c r="F6" s="1">
        <v>422.13299999999998</v>
      </c>
      <c r="G6" s="11">
        <v>444.483</v>
      </c>
      <c r="H6" s="10">
        <f>E6-F6</f>
        <v>1397.989</v>
      </c>
      <c r="I6" s="1">
        <v>6581.4049999999997</v>
      </c>
      <c r="J6" s="1">
        <v>4931.8990000000003</v>
      </c>
      <c r="K6" s="1">
        <f>I6-J6</f>
        <v>1649.5059999999994</v>
      </c>
      <c r="L6" s="1">
        <f>I6-4783.091</f>
        <v>1798.3139999999994</v>
      </c>
      <c r="M6" s="1" t="s">
        <v>18</v>
      </c>
      <c r="N6" s="5">
        <v>80</v>
      </c>
      <c r="O6" s="3">
        <v>0</v>
      </c>
      <c r="P6" s="1">
        <v>1969.7439999999999</v>
      </c>
      <c r="Q6" s="1">
        <v>1999.86</v>
      </c>
      <c r="R6" s="11">
        <v>444.483</v>
      </c>
      <c r="S6" s="10">
        <f>Q6-R6</f>
        <v>1555.377</v>
      </c>
      <c r="U6" s="5">
        <v>70</v>
      </c>
      <c r="V6" s="3">
        <v>0</v>
      </c>
      <c r="W6" s="1">
        <v>2145.6390000000001</v>
      </c>
      <c r="X6" s="11">
        <v>444.483</v>
      </c>
      <c r="Y6" s="10">
        <f>W6-X6</f>
        <v>1701.1560000000002</v>
      </c>
      <c r="AA6" s="5">
        <v>85</v>
      </c>
      <c r="AC6" s="3">
        <v>0</v>
      </c>
      <c r="AD6" s="1">
        <v>1603.2439999999999</v>
      </c>
      <c r="AE6" s="1">
        <v>417.17700000000002</v>
      </c>
      <c r="AF6" s="10">
        <f>AD6-AE6</f>
        <v>1186.067</v>
      </c>
      <c r="AG6" s="1" t="s">
        <v>60</v>
      </c>
      <c r="AH6" s="5">
        <v>95</v>
      </c>
      <c r="AI6" s="3">
        <v>0</v>
      </c>
      <c r="AJ6" s="1">
        <v>1381.229</v>
      </c>
      <c r="AK6" s="1">
        <v>417.17700000000002</v>
      </c>
      <c r="AL6" s="10">
        <f>AJ6-AK6</f>
        <v>964.05200000000002</v>
      </c>
      <c r="AM6" s="1" t="s">
        <v>63</v>
      </c>
      <c r="AN6" s="5">
        <v>95</v>
      </c>
      <c r="AO6" s="3">
        <v>0</v>
      </c>
      <c r="AP6" s="1">
        <v>1575.268</v>
      </c>
      <c r="AQ6" s="1">
        <v>417.17700000000002</v>
      </c>
      <c r="AR6" s="10">
        <f>AP6-AQ6</f>
        <v>1158.0909999999999</v>
      </c>
      <c r="AT6" s="5">
        <v>95</v>
      </c>
      <c r="AV6" s="3">
        <v>0</v>
      </c>
      <c r="AW6" s="1">
        <v>2200.5700000000002</v>
      </c>
      <c r="AY6" s="10"/>
      <c r="BA6" s="5">
        <v>75</v>
      </c>
      <c r="BB6" s="3">
        <v>0</v>
      </c>
      <c r="BC6" s="1">
        <v>2024.8820000000001</v>
      </c>
      <c r="BE6" s="10"/>
      <c r="BF6" s="1" t="s">
        <v>65</v>
      </c>
      <c r="BG6" s="5">
        <v>95</v>
      </c>
      <c r="BH6" s="3">
        <v>0</v>
      </c>
      <c r="BI6" s="1">
        <v>2037.434</v>
      </c>
      <c r="BK6" s="10"/>
      <c r="BM6" s="5">
        <v>95</v>
      </c>
      <c r="BN6" s="3">
        <v>0</v>
      </c>
      <c r="BO6" s="1">
        <v>1862.096</v>
      </c>
      <c r="BQ6" s="10"/>
      <c r="BR6" s="1" t="s">
        <v>78</v>
      </c>
      <c r="BS6" s="5">
        <v>85</v>
      </c>
    </row>
    <row r="7" spans="2:71" x14ac:dyDescent="0.25">
      <c r="B7" s="1">
        <v>2</v>
      </c>
      <c r="C7" s="10">
        <v>5</v>
      </c>
      <c r="D7" s="1">
        <v>1615.857</v>
      </c>
      <c r="E7" s="1">
        <v>1641.221</v>
      </c>
      <c r="F7" s="1">
        <v>396.29599999999999</v>
      </c>
      <c r="G7" s="11">
        <v>410.58800000000002</v>
      </c>
      <c r="H7" s="10">
        <f t="shared" ref="H7:H70" si="0">E7-F7</f>
        <v>1244.925</v>
      </c>
      <c r="I7" s="1">
        <v>6160.9030000000002</v>
      </c>
      <c r="J7" s="1">
        <v>4731.9080000000004</v>
      </c>
      <c r="K7" s="1">
        <f t="shared" ref="K7:K70" si="1">I7-J7</f>
        <v>1428.9949999999999</v>
      </c>
      <c r="L7" s="1">
        <f t="shared" ref="L7:L70" si="2">I7-4783.091</f>
        <v>1377.8119999999999</v>
      </c>
      <c r="N7" s="5">
        <v>75</v>
      </c>
      <c r="O7" s="3">
        <v>5</v>
      </c>
      <c r="P7" s="1">
        <v>1736.682</v>
      </c>
      <c r="Q7" s="1">
        <v>1721.36</v>
      </c>
      <c r="R7" s="11">
        <v>410.58800000000002</v>
      </c>
      <c r="S7" s="10">
        <f t="shared" ref="S7:S70" si="3">Q7-R7</f>
        <v>1310.7719999999999</v>
      </c>
      <c r="U7" s="5">
        <v>80</v>
      </c>
      <c r="V7" s="3">
        <v>5</v>
      </c>
      <c r="W7" s="1">
        <v>1795.509</v>
      </c>
      <c r="X7" s="11">
        <v>410.58800000000002</v>
      </c>
      <c r="Y7" s="10">
        <f t="shared" ref="Y7:Y70" si="4">W7-X7</f>
        <v>1384.921</v>
      </c>
      <c r="AA7" s="5">
        <v>110</v>
      </c>
      <c r="AC7" s="3">
        <v>5</v>
      </c>
      <c r="AD7" s="1">
        <v>1549.923</v>
      </c>
      <c r="AE7" s="1">
        <v>399.40899999999999</v>
      </c>
      <c r="AF7" s="10">
        <f t="shared" ref="AF7:AF70" si="5">AD7-AE7</f>
        <v>1150.5140000000001</v>
      </c>
      <c r="AH7" s="5">
        <v>115</v>
      </c>
      <c r="AI7" s="3">
        <v>5</v>
      </c>
      <c r="AJ7" s="1">
        <v>1438.4770000000001</v>
      </c>
      <c r="AK7" s="1">
        <v>399.40899999999999</v>
      </c>
      <c r="AL7" s="10">
        <f t="shared" ref="AL7:AL70" si="6">AJ7-AK7</f>
        <v>1039.0680000000002</v>
      </c>
      <c r="AN7" s="5">
        <v>110</v>
      </c>
      <c r="AO7" s="3">
        <v>5</v>
      </c>
      <c r="AP7" s="1">
        <v>1482.9760000000001</v>
      </c>
      <c r="AQ7" s="1">
        <v>399.40899999999999</v>
      </c>
      <c r="AR7" s="10">
        <f t="shared" ref="AR7:AR70" si="7">AP7-AQ7</f>
        <v>1083.567</v>
      </c>
      <c r="AT7" s="5">
        <v>95</v>
      </c>
      <c r="AV7" s="3">
        <v>5</v>
      </c>
      <c r="AW7" s="1">
        <v>1644.1559999999999</v>
      </c>
      <c r="AY7" s="10"/>
      <c r="BA7" s="5">
        <v>100</v>
      </c>
      <c r="BB7" s="3">
        <v>5</v>
      </c>
      <c r="BC7" s="1">
        <v>1477.3820000000001</v>
      </c>
      <c r="BE7" s="10"/>
      <c r="BG7" s="5">
        <v>90</v>
      </c>
      <c r="BH7" s="3">
        <v>5</v>
      </c>
      <c r="BI7" s="1">
        <v>1476.5219999999999</v>
      </c>
      <c r="BK7" s="10"/>
      <c r="BM7" s="5">
        <v>65</v>
      </c>
      <c r="BN7" s="3">
        <v>5</v>
      </c>
      <c r="BO7" s="1">
        <v>1470.153</v>
      </c>
      <c r="BQ7" s="10"/>
      <c r="BS7" s="5">
        <v>110</v>
      </c>
    </row>
    <row r="8" spans="2:71" x14ac:dyDescent="0.25">
      <c r="B8" s="1">
        <v>3</v>
      </c>
      <c r="C8" s="10">
        <v>10</v>
      </c>
      <c r="D8" s="1">
        <v>1563.376</v>
      </c>
      <c r="E8" s="1">
        <v>1560.0029999999999</v>
      </c>
      <c r="F8" s="1">
        <v>395.70400000000001</v>
      </c>
      <c r="G8" s="11">
        <v>409.39600000000002</v>
      </c>
      <c r="H8" s="10">
        <f t="shared" si="0"/>
        <v>1164.299</v>
      </c>
      <c r="I8" s="1">
        <v>6101.2150000000001</v>
      </c>
      <c r="J8" s="1">
        <v>4721.5</v>
      </c>
      <c r="K8" s="1">
        <f t="shared" si="1"/>
        <v>1379.7150000000001</v>
      </c>
      <c r="L8" s="1">
        <f t="shared" si="2"/>
        <v>1318.1239999999998</v>
      </c>
      <c r="N8" s="5">
        <v>95</v>
      </c>
      <c r="O8" s="3">
        <v>10</v>
      </c>
      <c r="P8" s="1">
        <v>1755.7670000000001</v>
      </c>
      <c r="Q8" s="1">
        <v>1748.155</v>
      </c>
      <c r="R8" s="11">
        <v>409.39600000000002</v>
      </c>
      <c r="S8" s="10">
        <f t="shared" si="3"/>
        <v>1338.759</v>
      </c>
      <c r="T8" s="1" t="s">
        <v>23</v>
      </c>
      <c r="U8" s="5">
        <v>75</v>
      </c>
      <c r="V8" s="3">
        <v>10</v>
      </c>
      <c r="W8" s="1">
        <v>1705.5419999999999</v>
      </c>
      <c r="X8" s="11">
        <v>409.39600000000002</v>
      </c>
      <c r="Y8" s="10">
        <f t="shared" si="4"/>
        <v>1296.146</v>
      </c>
      <c r="AA8" s="4" t="s">
        <v>27</v>
      </c>
      <c r="AC8" s="3">
        <v>10</v>
      </c>
      <c r="AD8" s="1">
        <v>1262.865</v>
      </c>
      <c r="AE8" s="1">
        <v>399.084</v>
      </c>
      <c r="AF8" s="10">
        <f t="shared" si="5"/>
        <v>863.78099999999995</v>
      </c>
      <c r="AH8" s="5">
        <v>125</v>
      </c>
      <c r="AI8" s="3">
        <v>10</v>
      </c>
      <c r="AJ8" s="1">
        <v>1228.03</v>
      </c>
      <c r="AK8" s="1">
        <v>399.084</v>
      </c>
      <c r="AL8" s="10">
        <f t="shared" si="6"/>
        <v>828.94599999999991</v>
      </c>
      <c r="AN8" s="5">
        <v>125</v>
      </c>
      <c r="AO8" s="3">
        <v>10</v>
      </c>
      <c r="AP8" s="1">
        <v>1235.3520000000001</v>
      </c>
      <c r="AQ8" s="1">
        <v>399.084</v>
      </c>
      <c r="AR8" s="10">
        <f t="shared" si="7"/>
        <v>836.26800000000003</v>
      </c>
      <c r="AT8" s="5">
        <v>100</v>
      </c>
      <c r="AV8" s="3">
        <v>10</v>
      </c>
      <c r="AW8" s="1">
        <v>1762.297</v>
      </c>
      <c r="AY8" s="10"/>
      <c r="BA8" s="5">
        <v>150</v>
      </c>
      <c r="BB8" s="3">
        <v>10</v>
      </c>
      <c r="BC8" s="1">
        <v>1581.77</v>
      </c>
      <c r="BE8" s="10"/>
      <c r="BG8" s="5">
        <v>170</v>
      </c>
      <c r="BH8" s="3">
        <v>10</v>
      </c>
      <c r="BI8" s="1">
        <v>1633.905</v>
      </c>
      <c r="BK8" s="10"/>
      <c r="BM8" s="5">
        <v>100</v>
      </c>
      <c r="BN8" s="3">
        <v>10</v>
      </c>
      <c r="BO8" s="1">
        <v>1698.9649999999999</v>
      </c>
      <c r="BQ8" s="10"/>
      <c r="BS8" s="4">
        <f>AVERAGE(BS6,BS7)</f>
        <v>97.5</v>
      </c>
    </row>
    <row r="9" spans="2:71" x14ac:dyDescent="0.25">
      <c r="B9" s="1">
        <v>4</v>
      </c>
      <c r="C9" s="10">
        <v>15</v>
      </c>
      <c r="D9" s="1">
        <v>1450.1880000000001</v>
      </c>
      <c r="E9" s="1">
        <v>1457.8510000000001</v>
      </c>
      <c r="F9" s="1">
        <v>390.10899999999998</v>
      </c>
      <c r="G9" s="11">
        <v>404.58600000000001</v>
      </c>
      <c r="H9" s="10">
        <f t="shared" si="0"/>
        <v>1067.7420000000002</v>
      </c>
      <c r="I9" s="1">
        <v>5980.6679999999997</v>
      </c>
      <c r="J9" s="1">
        <v>4731.723</v>
      </c>
      <c r="K9" s="1">
        <f t="shared" si="1"/>
        <v>1248.9449999999997</v>
      </c>
      <c r="L9" s="1">
        <f t="shared" si="2"/>
        <v>1197.5769999999993</v>
      </c>
      <c r="N9" s="5">
        <v>105</v>
      </c>
      <c r="O9" s="3">
        <v>15</v>
      </c>
      <c r="P9" s="1">
        <v>1637.5329999999999</v>
      </c>
      <c r="Q9" s="1">
        <v>1641.7180000000001</v>
      </c>
      <c r="R9" s="11">
        <v>404.58600000000001</v>
      </c>
      <c r="S9" s="10">
        <f t="shared" si="3"/>
        <v>1237.1320000000001</v>
      </c>
      <c r="U9" s="5">
        <v>135</v>
      </c>
      <c r="V9" s="3">
        <v>15</v>
      </c>
      <c r="W9" s="1">
        <v>1444.865</v>
      </c>
      <c r="X9" s="11">
        <v>404.58600000000001</v>
      </c>
      <c r="Y9" s="10">
        <f t="shared" si="4"/>
        <v>1040.279</v>
      </c>
      <c r="AC9" s="3">
        <v>15</v>
      </c>
      <c r="AD9" s="1">
        <v>1415.2049999999999</v>
      </c>
      <c r="AE9" s="1">
        <v>395.05200000000002</v>
      </c>
      <c r="AF9" s="10">
        <f t="shared" si="5"/>
        <v>1020.1529999999999</v>
      </c>
      <c r="AH9" s="4">
        <f>(AH6+AH7+AH8)/3</f>
        <v>111.66666666666667</v>
      </c>
      <c r="AI9" s="3">
        <v>15</v>
      </c>
      <c r="AJ9" s="1">
        <v>1373.5260000000001</v>
      </c>
      <c r="AK9" s="1">
        <v>395.05200000000002</v>
      </c>
      <c r="AL9" s="10">
        <f t="shared" si="6"/>
        <v>978.47400000000005</v>
      </c>
      <c r="AN9" s="4">
        <f>AVERAGE(AN6,AN7,AN8)</f>
        <v>110</v>
      </c>
      <c r="AO9" s="3">
        <v>15</v>
      </c>
      <c r="AP9" s="1">
        <v>1399.7760000000001</v>
      </c>
      <c r="AQ9" s="1">
        <v>395.05200000000002</v>
      </c>
      <c r="AR9" s="10">
        <f t="shared" si="7"/>
        <v>1004.724</v>
      </c>
      <c r="AT9" s="4">
        <f>AVERAGE(AT6,AT7,AT8)</f>
        <v>96.666666666666671</v>
      </c>
      <c r="AV9" s="3">
        <v>15</v>
      </c>
      <c r="AW9" s="1">
        <v>1765.5250000000001</v>
      </c>
      <c r="AY9" s="10"/>
      <c r="BA9" s="4">
        <f>AVERAGE(BA6,BA7,BA8)</f>
        <v>108.33333333333333</v>
      </c>
      <c r="BB9" s="3">
        <v>15</v>
      </c>
      <c r="BC9" s="1">
        <v>1627.48</v>
      </c>
      <c r="BE9" s="10"/>
      <c r="BG9" s="4">
        <f>AVERAGE(BG6,BG7,BG8)</f>
        <v>118.33333333333333</v>
      </c>
      <c r="BH9" s="3">
        <v>15</v>
      </c>
      <c r="BI9" s="1">
        <v>1624.7750000000001</v>
      </c>
      <c r="BK9" s="10"/>
      <c r="BM9" s="4">
        <f>AVERAGE(BM6,BM7,BM8)</f>
        <v>86.666666666666671</v>
      </c>
      <c r="BN9" s="3">
        <v>15</v>
      </c>
      <c r="BO9" s="1">
        <v>1726.557</v>
      </c>
      <c r="BQ9" s="10"/>
    </row>
    <row r="10" spans="2:71" x14ac:dyDescent="0.25">
      <c r="B10" s="1">
        <v>5</v>
      </c>
      <c r="C10" s="10">
        <v>20</v>
      </c>
      <c r="D10" s="1">
        <v>1558.89</v>
      </c>
      <c r="E10" s="1">
        <v>1568.377</v>
      </c>
      <c r="F10" s="1">
        <v>388.41699999999997</v>
      </c>
      <c r="G10" s="11">
        <v>400.74299999999999</v>
      </c>
      <c r="H10" s="10">
        <f t="shared" si="0"/>
        <v>1179.96</v>
      </c>
      <c r="I10" s="1">
        <v>6053.9960000000001</v>
      </c>
      <c r="J10" s="1">
        <v>4706.1329999999998</v>
      </c>
      <c r="K10" s="1">
        <f t="shared" si="1"/>
        <v>1347.8630000000003</v>
      </c>
      <c r="L10" s="1">
        <f t="shared" si="2"/>
        <v>1270.9049999999997</v>
      </c>
      <c r="N10" s="4" t="s">
        <v>22</v>
      </c>
      <c r="O10" s="3">
        <v>20</v>
      </c>
      <c r="P10" s="1">
        <v>1628.056</v>
      </c>
      <c r="Q10" s="1">
        <v>1606.9290000000001</v>
      </c>
      <c r="R10" s="11">
        <v>400.74299999999999</v>
      </c>
      <c r="S10" s="10">
        <f t="shared" si="3"/>
        <v>1206.1860000000001</v>
      </c>
      <c r="U10" s="4" t="s">
        <v>26</v>
      </c>
      <c r="V10" s="3">
        <v>20</v>
      </c>
      <c r="W10" s="1">
        <v>1498.643</v>
      </c>
      <c r="X10" s="11">
        <v>400.74299999999999</v>
      </c>
      <c r="Y10" s="10">
        <f t="shared" si="4"/>
        <v>1097.9000000000001</v>
      </c>
      <c r="AC10" s="3">
        <v>20</v>
      </c>
      <c r="AD10" s="1">
        <v>1502.6990000000001</v>
      </c>
      <c r="AE10" s="1">
        <v>390.91300000000001</v>
      </c>
      <c r="AF10" s="10">
        <f t="shared" si="5"/>
        <v>1111.7860000000001</v>
      </c>
      <c r="AI10" s="3">
        <v>20</v>
      </c>
      <c r="AJ10" s="1">
        <v>1373.9580000000001</v>
      </c>
      <c r="AK10" s="1">
        <v>390.91300000000001</v>
      </c>
      <c r="AL10" s="10">
        <f t="shared" si="6"/>
        <v>983.04500000000007</v>
      </c>
      <c r="AO10" s="3">
        <v>20</v>
      </c>
      <c r="AP10" s="1">
        <v>1344.3119999999999</v>
      </c>
      <c r="AQ10" s="1">
        <v>390.91300000000001</v>
      </c>
      <c r="AR10" s="10">
        <f t="shared" si="7"/>
        <v>953.39899999999989</v>
      </c>
      <c r="AV10" s="3">
        <v>20</v>
      </c>
      <c r="AW10" s="1">
        <v>1710.9459999999999</v>
      </c>
      <c r="AY10" s="10"/>
      <c r="BB10" s="3">
        <v>20</v>
      </c>
      <c r="BC10" s="1">
        <v>1630.4680000000001</v>
      </c>
      <c r="BE10" s="10"/>
      <c r="BH10" s="3">
        <v>20</v>
      </c>
      <c r="BI10" s="1">
        <v>1578.943</v>
      </c>
      <c r="BK10" s="10"/>
      <c r="BN10" s="3">
        <v>20</v>
      </c>
      <c r="BO10" s="1">
        <v>1738.5530000000001</v>
      </c>
      <c r="BQ10" s="10"/>
    </row>
    <row r="11" spans="2:71" x14ac:dyDescent="0.25">
      <c r="B11" s="1">
        <v>6</v>
      </c>
      <c r="C11" s="10">
        <v>25</v>
      </c>
      <c r="D11" s="1">
        <v>1590.0450000000001</v>
      </c>
      <c r="E11" s="1">
        <v>1590.0450000000001</v>
      </c>
      <c r="F11" s="1">
        <v>380.00099999999998</v>
      </c>
      <c r="G11" s="11">
        <v>390.64800000000002</v>
      </c>
      <c r="H11" s="10">
        <f t="shared" si="0"/>
        <v>1210.0440000000001</v>
      </c>
      <c r="I11" s="1">
        <v>6021.4160000000002</v>
      </c>
      <c r="J11" s="1">
        <v>4627.0820000000003</v>
      </c>
      <c r="K11" s="1">
        <f t="shared" si="1"/>
        <v>1394.3339999999998</v>
      </c>
      <c r="L11" s="1">
        <f t="shared" si="2"/>
        <v>1238.3249999999998</v>
      </c>
      <c r="O11" s="3">
        <v>25</v>
      </c>
      <c r="P11" s="1">
        <v>1686.5909999999999</v>
      </c>
      <c r="Q11" s="1">
        <v>1654.3810000000001</v>
      </c>
      <c r="R11" s="11">
        <v>390.64800000000002</v>
      </c>
      <c r="S11" s="10">
        <f t="shared" si="3"/>
        <v>1263.7330000000002</v>
      </c>
      <c r="V11" s="3">
        <v>25</v>
      </c>
      <c r="W11" s="1">
        <v>1537.48</v>
      </c>
      <c r="X11" s="11">
        <v>390.64800000000002</v>
      </c>
      <c r="Y11" s="10">
        <f t="shared" si="4"/>
        <v>1146.8319999999999</v>
      </c>
      <c r="AC11" s="3">
        <v>25</v>
      </c>
      <c r="AD11" s="1">
        <v>1358.6469999999999</v>
      </c>
      <c r="AE11" s="1">
        <v>380.43200000000002</v>
      </c>
      <c r="AF11" s="10">
        <f t="shared" si="5"/>
        <v>978.21499999999992</v>
      </c>
      <c r="AI11" s="3">
        <v>25</v>
      </c>
      <c r="AJ11" s="1">
        <v>1243.6199999999999</v>
      </c>
      <c r="AK11" s="1">
        <v>380.43200000000002</v>
      </c>
      <c r="AL11" s="10">
        <f t="shared" si="6"/>
        <v>863.18799999999987</v>
      </c>
      <c r="AO11" s="3">
        <v>25</v>
      </c>
      <c r="AP11" s="1">
        <v>1209.098</v>
      </c>
      <c r="AQ11" s="1">
        <v>380.43200000000002</v>
      </c>
      <c r="AR11" s="10">
        <f t="shared" si="7"/>
        <v>828.66599999999994</v>
      </c>
      <c r="AV11" s="3">
        <v>25</v>
      </c>
      <c r="AW11" s="1">
        <v>1629.723</v>
      </c>
      <c r="AY11" s="10"/>
      <c r="BB11" s="3">
        <v>25</v>
      </c>
      <c r="BC11" s="1">
        <v>1574.0440000000001</v>
      </c>
      <c r="BE11" s="10"/>
      <c r="BH11" s="3">
        <v>25</v>
      </c>
      <c r="BI11" s="1">
        <v>1588.057</v>
      </c>
      <c r="BK11" s="10"/>
      <c r="BN11" s="3">
        <v>25</v>
      </c>
      <c r="BO11" s="1">
        <v>1660.1120000000001</v>
      </c>
      <c r="BQ11" s="10"/>
    </row>
    <row r="12" spans="2:71" x14ac:dyDescent="0.25">
      <c r="B12" s="1">
        <v>7</v>
      </c>
      <c r="C12" s="10">
        <v>30</v>
      </c>
      <c r="D12" s="1">
        <v>1556.9</v>
      </c>
      <c r="E12" s="1">
        <v>1556.9</v>
      </c>
      <c r="F12" s="1">
        <v>378.36399999999998</v>
      </c>
      <c r="G12" s="11">
        <v>388.78</v>
      </c>
      <c r="H12" s="10">
        <f t="shared" si="0"/>
        <v>1178.5360000000001</v>
      </c>
      <c r="I12" s="1">
        <v>5983.5330000000004</v>
      </c>
      <c r="J12" s="1">
        <v>4633.5290000000005</v>
      </c>
      <c r="K12" s="1">
        <f t="shared" si="1"/>
        <v>1350.0039999999999</v>
      </c>
      <c r="L12" s="1">
        <f t="shared" si="2"/>
        <v>1200.442</v>
      </c>
      <c r="O12" s="3">
        <v>30</v>
      </c>
      <c r="P12" s="1">
        <v>1528.846</v>
      </c>
      <c r="Q12" s="1">
        <v>1547.923</v>
      </c>
      <c r="R12" s="11">
        <v>388.78</v>
      </c>
      <c r="S12" s="10">
        <f t="shared" si="3"/>
        <v>1159.143</v>
      </c>
      <c r="V12" s="3">
        <v>30</v>
      </c>
      <c r="W12" s="1">
        <v>1425.7049999999999</v>
      </c>
      <c r="X12" s="11">
        <v>388.78</v>
      </c>
      <c r="Y12" s="10">
        <f t="shared" si="4"/>
        <v>1036.925</v>
      </c>
      <c r="AC12" s="3">
        <v>30</v>
      </c>
      <c r="AD12" s="1">
        <v>1503.1869999999999</v>
      </c>
      <c r="AE12" s="1">
        <v>379.55700000000002</v>
      </c>
      <c r="AF12" s="10">
        <f t="shared" si="5"/>
        <v>1123.6299999999999</v>
      </c>
      <c r="AI12" s="3">
        <v>30</v>
      </c>
      <c r="AJ12" s="1">
        <v>1266.8510000000001</v>
      </c>
      <c r="AK12" s="1">
        <v>379.55700000000002</v>
      </c>
      <c r="AL12" s="10">
        <f t="shared" si="6"/>
        <v>887.2940000000001</v>
      </c>
      <c r="AO12" s="3">
        <v>30</v>
      </c>
      <c r="AP12" s="1">
        <v>1297.691</v>
      </c>
      <c r="AQ12" s="1">
        <v>379.55700000000002</v>
      </c>
      <c r="AR12" s="10">
        <f t="shared" si="7"/>
        <v>918.13400000000001</v>
      </c>
      <c r="AV12" s="3">
        <v>30</v>
      </c>
      <c r="AW12" s="1">
        <v>1624.2239999999999</v>
      </c>
      <c r="AY12" s="10"/>
      <c r="BB12" s="3">
        <v>30</v>
      </c>
      <c r="BC12" s="1">
        <v>1606.441</v>
      </c>
      <c r="BE12" s="10"/>
      <c r="BH12" s="3">
        <v>30</v>
      </c>
      <c r="BI12" s="1">
        <v>1563.9939999999999</v>
      </c>
      <c r="BK12" s="10"/>
      <c r="BN12" s="3">
        <v>30</v>
      </c>
      <c r="BO12" s="1">
        <v>1641.454</v>
      </c>
      <c r="BQ12" s="10"/>
    </row>
    <row r="13" spans="2:71" x14ac:dyDescent="0.25">
      <c r="B13" s="1">
        <v>8</v>
      </c>
      <c r="C13" s="10">
        <v>35</v>
      </c>
      <c r="D13" s="1">
        <v>1514.8679999999999</v>
      </c>
      <c r="E13" s="1">
        <v>1514.8679999999999</v>
      </c>
      <c r="F13" s="1">
        <v>371.54599999999999</v>
      </c>
      <c r="G13" s="11">
        <v>382.72699999999998</v>
      </c>
      <c r="H13" s="10">
        <f t="shared" si="0"/>
        <v>1143.3219999999999</v>
      </c>
      <c r="I13" s="1">
        <v>5881.1210000000001</v>
      </c>
      <c r="J13" s="1">
        <v>4588.027</v>
      </c>
      <c r="K13" s="1">
        <f t="shared" si="1"/>
        <v>1293.0940000000001</v>
      </c>
      <c r="L13" s="1">
        <f t="shared" si="2"/>
        <v>1098.0299999999997</v>
      </c>
      <c r="O13" s="3">
        <v>35</v>
      </c>
      <c r="P13" s="1">
        <v>1487.2570000000001</v>
      </c>
      <c r="Q13" s="1">
        <v>1483.578</v>
      </c>
      <c r="R13" s="11">
        <v>382.72699999999998</v>
      </c>
      <c r="S13" s="10">
        <f t="shared" si="3"/>
        <v>1100.8510000000001</v>
      </c>
      <c r="V13" s="3">
        <v>35</v>
      </c>
      <c r="W13" s="1">
        <v>1435.1130000000001</v>
      </c>
      <c r="X13" s="11">
        <v>382.72699999999998</v>
      </c>
      <c r="Y13" s="10">
        <f t="shared" si="4"/>
        <v>1052.386</v>
      </c>
      <c r="AC13" s="3">
        <v>35</v>
      </c>
      <c r="AD13" s="1">
        <v>1624.046</v>
      </c>
      <c r="AE13" s="1">
        <v>362.654</v>
      </c>
      <c r="AF13" s="10">
        <f t="shared" si="5"/>
        <v>1261.3920000000001</v>
      </c>
      <c r="AI13" s="3">
        <v>35</v>
      </c>
      <c r="AJ13" s="1">
        <v>1333.308</v>
      </c>
      <c r="AK13" s="1">
        <v>362.654</v>
      </c>
      <c r="AL13" s="10">
        <f t="shared" si="6"/>
        <v>970.654</v>
      </c>
      <c r="AO13" s="3">
        <v>35</v>
      </c>
      <c r="AP13" s="1">
        <v>1355.183</v>
      </c>
      <c r="AQ13" s="1">
        <v>362.654</v>
      </c>
      <c r="AR13" s="10">
        <f t="shared" si="7"/>
        <v>992.529</v>
      </c>
      <c r="AV13" s="3">
        <v>35</v>
      </c>
      <c r="AW13" s="1">
        <v>1331.691</v>
      </c>
      <c r="AY13" s="10"/>
      <c r="BB13" s="3">
        <v>35</v>
      </c>
      <c r="BC13" s="1">
        <v>1424.288</v>
      </c>
      <c r="BE13" s="10"/>
      <c r="BH13" s="3">
        <v>35</v>
      </c>
      <c r="BI13" s="1">
        <v>1332.5840000000001</v>
      </c>
      <c r="BK13" s="10"/>
      <c r="BN13" s="3">
        <v>35</v>
      </c>
      <c r="BO13" s="1">
        <v>1373.3150000000001</v>
      </c>
      <c r="BQ13" s="10"/>
    </row>
    <row r="14" spans="2:71" x14ac:dyDescent="0.25">
      <c r="B14" s="1">
        <v>9</v>
      </c>
      <c r="C14" s="10">
        <v>40</v>
      </c>
      <c r="D14" s="1">
        <v>1564.2719999999999</v>
      </c>
      <c r="E14" s="1">
        <v>1564.2719999999999</v>
      </c>
      <c r="F14" s="1">
        <v>366.11399999999998</v>
      </c>
      <c r="G14" s="11">
        <v>375.79599999999999</v>
      </c>
      <c r="H14" s="10">
        <f t="shared" si="0"/>
        <v>1198.1579999999999</v>
      </c>
      <c r="I14" s="1">
        <v>5943.2460000000001</v>
      </c>
      <c r="J14" s="1">
        <v>4528.4189999999999</v>
      </c>
      <c r="K14" s="1">
        <f t="shared" si="1"/>
        <v>1414.8270000000002</v>
      </c>
      <c r="L14" s="1">
        <f t="shared" si="2"/>
        <v>1160.1549999999997</v>
      </c>
      <c r="O14" s="3">
        <v>40</v>
      </c>
      <c r="P14" s="1">
        <v>1549.798</v>
      </c>
      <c r="Q14" s="1">
        <v>1540.306</v>
      </c>
      <c r="R14" s="11">
        <v>375.79599999999999</v>
      </c>
      <c r="S14" s="10">
        <f t="shared" si="3"/>
        <v>1164.51</v>
      </c>
      <c r="V14" s="3">
        <v>40</v>
      </c>
      <c r="W14" s="1">
        <v>1498.325</v>
      </c>
      <c r="X14" s="11">
        <v>375.79599999999999</v>
      </c>
      <c r="Y14" s="10">
        <f t="shared" si="4"/>
        <v>1122.529</v>
      </c>
      <c r="AC14" s="3">
        <v>40</v>
      </c>
      <c r="AD14" s="1">
        <v>1644.3209999999999</v>
      </c>
      <c r="AE14" s="1">
        <v>368.62200000000001</v>
      </c>
      <c r="AF14" s="10">
        <f t="shared" si="5"/>
        <v>1275.6989999999998</v>
      </c>
      <c r="AI14" s="3">
        <v>40</v>
      </c>
      <c r="AJ14" s="1">
        <v>1348.7470000000001</v>
      </c>
      <c r="AK14" s="1">
        <v>368.62200000000001</v>
      </c>
      <c r="AL14" s="10">
        <f t="shared" si="6"/>
        <v>980.125</v>
      </c>
      <c r="AO14" s="3">
        <v>40</v>
      </c>
      <c r="AP14" s="1">
        <v>1390.412</v>
      </c>
      <c r="AQ14" s="1">
        <v>368.62200000000001</v>
      </c>
      <c r="AR14" s="10">
        <f t="shared" si="7"/>
        <v>1021.79</v>
      </c>
      <c r="AV14" s="3">
        <v>40</v>
      </c>
      <c r="AW14" s="1">
        <v>1347.2829999999999</v>
      </c>
      <c r="AY14" s="10"/>
      <c r="BB14" s="3">
        <v>40</v>
      </c>
      <c r="BC14" s="1">
        <v>1503.884</v>
      </c>
      <c r="BE14" s="10"/>
      <c r="BH14" s="3">
        <v>40</v>
      </c>
      <c r="BI14" s="1">
        <v>1369.989</v>
      </c>
      <c r="BK14" s="10"/>
      <c r="BN14" s="3">
        <v>40</v>
      </c>
      <c r="BO14" s="1">
        <v>1420.0989999999999</v>
      </c>
      <c r="BQ14" s="10"/>
    </row>
    <row r="15" spans="2:71" x14ac:dyDescent="0.25">
      <c r="B15" s="1">
        <v>10</v>
      </c>
      <c r="C15" s="10">
        <v>45</v>
      </c>
      <c r="D15" s="1">
        <v>1477.944</v>
      </c>
      <c r="E15" s="1">
        <v>1477.944</v>
      </c>
      <c r="F15" s="1">
        <v>359.18099999999998</v>
      </c>
      <c r="G15" s="11">
        <v>370.541</v>
      </c>
      <c r="H15" s="10">
        <f t="shared" si="0"/>
        <v>1118.7629999999999</v>
      </c>
      <c r="I15" s="1">
        <v>5845.0230000000001</v>
      </c>
      <c r="J15" s="1">
        <v>4493.5119999999997</v>
      </c>
      <c r="K15" s="1">
        <f t="shared" si="1"/>
        <v>1351.5110000000004</v>
      </c>
      <c r="L15" s="1">
        <f t="shared" si="2"/>
        <v>1061.9319999999998</v>
      </c>
      <c r="O15" s="3">
        <v>45</v>
      </c>
      <c r="P15" s="1">
        <v>1480.847</v>
      </c>
      <c r="Q15" s="1">
        <v>1482.92</v>
      </c>
      <c r="R15" s="11">
        <v>370.541</v>
      </c>
      <c r="S15" s="10">
        <f t="shared" si="3"/>
        <v>1112.3790000000001</v>
      </c>
      <c r="V15" s="3">
        <v>45</v>
      </c>
      <c r="W15" s="1">
        <v>1539.7159999999999</v>
      </c>
      <c r="X15" s="11">
        <v>370.541</v>
      </c>
      <c r="Y15" s="10">
        <f t="shared" si="4"/>
        <v>1169.175</v>
      </c>
      <c r="AC15" s="3">
        <v>45</v>
      </c>
      <c r="AD15" s="1">
        <v>1472.923</v>
      </c>
      <c r="AE15" s="1">
        <v>367.39800000000002</v>
      </c>
      <c r="AF15" s="10">
        <f t="shared" si="5"/>
        <v>1105.5250000000001</v>
      </c>
      <c r="AI15" s="3">
        <v>45</v>
      </c>
      <c r="AJ15" s="1">
        <v>1241.9639999999999</v>
      </c>
      <c r="AK15" s="1">
        <v>367.39800000000002</v>
      </c>
      <c r="AL15" s="10">
        <f t="shared" si="6"/>
        <v>874.56599999999992</v>
      </c>
      <c r="AO15" s="3">
        <v>45</v>
      </c>
      <c r="AP15" s="1">
        <v>1281.579</v>
      </c>
      <c r="AQ15" s="1">
        <v>367.39800000000002</v>
      </c>
      <c r="AR15" s="10">
        <f t="shared" si="7"/>
        <v>914.18099999999993</v>
      </c>
      <c r="AS15" s="1" t="s">
        <v>65</v>
      </c>
      <c r="AV15" s="3">
        <v>45</v>
      </c>
      <c r="AW15" s="1">
        <v>1504.723</v>
      </c>
      <c r="AY15" s="10"/>
      <c r="BB15" s="3">
        <v>45</v>
      </c>
      <c r="BC15" s="1">
        <v>1583.5029999999999</v>
      </c>
      <c r="BE15" s="10"/>
      <c r="BH15" s="3">
        <v>45</v>
      </c>
      <c r="BI15" s="1">
        <v>1378.7750000000001</v>
      </c>
      <c r="BK15" s="10"/>
      <c r="BN15" s="3">
        <v>45</v>
      </c>
      <c r="BO15" s="1">
        <v>1451.1010000000001</v>
      </c>
      <c r="BQ15" s="10"/>
    </row>
    <row r="16" spans="2:71" x14ac:dyDescent="0.25">
      <c r="B16" s="1">
        <v>11</v>
      </c>
      <c r="C16" s="10">
        <v>50</v>
      </c>
      <c r="D16" s="1">
        <v>1306.827</v>
      </c>
      <c r="E16" s="1">
        <v>1306.827</v>
      </c>
      <c r="F16" s="1">
        <v>360.08100000000002</v>
      </c>
      <c r="G16" s="11">
        <v>373.31400000000002</v>
      </c>
      <c r="H16" s="10">
        <f t="shared" si="0"/>
        <v>946.74599999999998</v>
      </c>
      <c r="I16" s="1">
        <v>5648.2209999999995</v>
      </c>
      <c r="J16" s="1">
        <v>4532.3599999999997</v>
      </c>
      <c r="K16" s="1">
        <f t="shared" si="1"/>
        <v>1115.8609999999999</v>
      </c>
      <c r="L16" s="1">
        <f t="shared" si="2"/>
        <v>865.1299999999992</v>
      </c>
      <c r="O16" s="3">
        <v>50</v>
      </c>
      <c r="P16" s="1">
        <v>1261.059</v>
      </c>
      <c r="Q16" s="1">
        <v>1261.059</v>
      </c>
      <c r="R16" s="11">
        <v>373.31400000000002</v>
      </c>
      <c r="S16" s="10">
        <f t="shared" si="3"/>
        <v>887.74499999999989</v>
      </c>
      <c r="V16" s="3">
        <v>50</v>
      </c>
      <c r="W16" s="1">
        <v>1299.752</v>
      </c>
      <c r="X16" s="11">
        <v>373.31400000000002</v>
      </c>
      <c r="Y16" s="10">
        <f t="shared" si="4"/>
        <v>926.43799999999987</v>
      </c>
      <c r="AC16" s="3">
        <v>50</v>
      </c>
      <c r="AD16" s="1">
        <v>1438.008</v>
      </c>
      <c r="AE16" s="1">
        <v>363.32400000000001</v>
      </c>
      <c r="AF16" s="10">
        <f t="shared" si="5"/>
        <v>1074.684</v>
      </c>
      <c r="AI16" s="3">
        <v>50</v>
      </c>
      <c r="AJ16" s="1">
        <v>1209.135</v>
      </c>
      <c r="AK16" s="1">
        <v>363.32400000000001</v>
      </c>
      <c r="AL16" s="10">
        <f t="shared" si="6"/>
        <v>845.81099999999992</v>
      </c>
      <c r="AO16" s="3">
        <v>50</v>
      </c>
      <c r="AP16" s="1">
        <v>1242.874</v>
      </c>
      <c r="AQ16" s="1">
        <v>363.32400000000001</v>
      </c>
      <c r="AR16" s="10">
        <f t="shared" si="7"/>
        <v>879.55</v>
      </c>
      <c r="AV16" s="3">
        <v>50</v>
      </c>
      <c r="AW16" s="1">
        <v>1257.934</v>
      </c>
      <c r="AY16" s="10"/>
      <c r="BB16" s="3">
        <v>50</v>
      </c>
      <c r="BC16" s="1">
        <v>1319.11</v>
      </c>
      <c r="BE16" s="10"/>
      <c r="BH16" s="3">
        <v>50</v>
      </c>
      <c r="BI16" s="1">
        <v>1217.9190000000001</v>
      </c>
      <c r="BK16" s="10"/>
      <c r="BN16" s="3">
        <v>50</v>
      </c>
      <c r="BO16" s="1">
        <v>1215.7739999999999</v>
      </c>
      <c r="BQ16" s="10"/>
    </row>
    <row r="17" spans="2:70" x14ac:dyDescent="0.25">
      <c r="B17" s="1">
        <v>12</v>
      </c>
      <c r="C17" s="10">
        <v>55</v>
      </c>
      <c r="D17" s="1">
        <v>1421.6880000000001</v>
      </c>
      <c r="E17" s="1">
        <v>1421.6880000000001</v>
      </c>
      <c r="F17" s="1">
        <v>357.21100000000001</v>
      </c>
      <c r="G17" s="11">
        <v>365.75700000000001</v>
      </c>
      <c r="H17" s="10">
        <f t="shared" si="0"/>
        <v>1064.4770000000001</v>
      </c>
      <c r="I17" s="1">
        <v>5784.1080000000002</v>
      </c>
      <c r="J17" s="1">
        <v>4486.8919999999998</v>
      </c>
      <c r="K17" s="1">
        <f t="shared" si="1"/>
        <v>1297.2160000000003</v>
      </c>
      <c r="L17" s="1">
        <f t="shared" si="2"/>
        <v>1001.0169999999998</v>
      </c>
      <c r="O17" s="3">
        <v>55</v>
      </c>
      <c r="P17" s="1">
        <v>1387.329</v>
      </c>
      <c r="Q17" s="1">
        <v>1387.329</v>
      </c>
      <c r="R17" s="11">
        <v>365.75700000000001</v>
      </c>
      <c r="S17" s="10">
        <f t="shared" si="3"/>
        <v>1021.5719999999999</v>
      </c>
      <c r="V17" s="3">
        <v>55</v>
      </c>
      <c r="W17" s="1">
        <v>1454.1780000000001</v>
      </c>
      <c r="X17" s="11">
        <v>365.75700000000001</v>
      </c>
      <c r="Y17" s="10">
        <f t="shared" si="4"/>
        <v>1088.421</v>
      </c>
      <c r="AC17" s="3">
        <v>55</v>
      </c>
      <c r="AD17" s="1">
        <v>1601.748</v>
      </c>
      <c r="AE17" s="1">
        <v>365.17399999999998</v>
      </c>
      <c r="AF17" s="10">
        <f t="shared" si="5"/>
        <v>1236.5740000000001</v>
      </c>
      <c r="AI17" s="3">
        <v>55</v>
      </c>
      <c r="AJ17" s="1">
        <v>1274.4059999999999</v>
      </c>
      <c r="AK17" s="1">
        <v>365.17399999999998</v>
      </c>
      <c r="AL17" s="10">
        <f t="shared" si="6"/>
        <v>909.23199999999997</v>
      </c>
      <c r="AO17" s="3">
        <v>55</v>
      </c>
      <c r="AP17" s="1">
        <v>1421.489</v>
      </c>
      <c r="AQ17" s="1">
        <v>365.17399999999998</v>
      </c>
      <c r="AR17" s="10">
        <f t="shared" si="7"/>
        <v>1056.3150000000001</v>
      </c>
      <c r="AV17" s="3">
        <v>55</v>
      </c>
      <c r="AW17" s="1">
        <v>1410.521</v>
      </c>
      <c r="AY17" s="10"/>
      <c r="BB17" s="3">
        <v>55</v>
      </c>
      <c r="BC17" s="1">
        <v>1501.385</v>
      </c>
      <c r="BE17" s="10"/>
      <c r="BH17" s="3">
        <v>55</v>
      </c>
      <c r="BI17" s="1">
        <v>1368.4680000000001</v>
      </c>
      <c r="BK17" s="10"/>
      <c r="BN17" s="3">
        <v>55</v>
      </c>
      <c r="BO17" s="1">
        <v>1244.925</v>
      </c>
      <c r="BQ17" s="10"/>
    </row>
    <row r="18" spans="2:70" x14ac:dyDescent="0.25">
      <c r="B18" s="1">
        <v>13</v>
      </c>
      <c r="C18" s="10">
        <v>60</v>
      </c>
      <c r="D18" s="1">
        <v>1291.8969999999999</v>
      </c>
      <c r="E18" s="1">
        <v>1291.8969999999999</v>
      </c>
      <c r="F18" s="1">
        <v>352.464</v>
      </c>
      <c r="G18" s="11">
        <v>365.303</v>
      </c>
      <c r="H18" s="10">
        <f t="shared" si="0"/>
        <v>939.43299999999999</v>
      </c>
      <c r="I18" s="1">
        <v>5588.8940000000002</v>
      </c>
      <c r="J18" s="1">
        <v>4484.1970000000001</v>
      </c>
      <c r="K18" s="1">
        <f t="shared" si="1"/>
        <v>1104.6970000000001</v>
      </c>
      <c r="L18" s="1">
        <f t="shared" si="2"/>
        <v>805.80299999999988</v>
      </c>
      <c r="O18" s="3">
        <v>60</v>
      </c>
      <c r="P18" s="1">
        <v>1176.3499999999999</v>
      </c>
      <c r="Q18" s="1">
        <v>1176.3499999999999</v>
      </c>
      <c r="R18" s="11">
        <v>365.303</v>
      </c>
      <c r="S18" s="10">
        <f t="shared" si="3"/>
        <v>811.04699999999991</v>
      </c>
      <c r="V18" s="3">
        <v>60</v>
      </c>
      <c r="W18" s="1">
        <v>1225.768</v>
      </c>
      <c r="X18" s="11">
        <v>365.303</v>
      </c>
      <c r="Y18" s="10">
        <f t="shared" si="4"/>
        <v>860.46500000000003</v>
      </c>
      <c r="Z18" s="1" t="s">
        <v>9</v>
      </c>
      <c r="AC18" s="3">
        <v>60</v>
      </c>
      <c r="AD18" s="1">
        <v>1586.2460000000001</v>
      </c>
      <c r="AE18" s="1">
        <v>354.37799999999999</v>
      </c>
      <c r="AF18" s="10">
        <f t="shared" si="5"/>
        <v>1231.8680000000002</v>
      </c>
      <c r="AI18" s="3">
        <v>60</v>
      </c>
      <c r="AJ18" s="1">
        <v>1365.9380000000001</v>
      </c>
      <c r="AK18" s="1">
        <v>354.37799999999999</v>
      </c>
      <c r="AL18" s="10">
        <f t="shared" si="6"/>
        <v>1011.5600000000002</v>
      </c>
      <c r="AO18" s="3">
        <v>60</v>
      </c>
      <c r="AP18" s="1">
        <v>1514.761</v>
      </c>
      <c r="AQ18" s="1">
        <v>354.37799999999999</v>
      </c>
      <c r="AR18" s="10">
        <f t="shared" si="7"/>
        <v>1160.383</v>
      </c>
      <c r="AV18" s="3">
        <v>60</v>
      </c>
      <c r="AW18" s="1">
        <v>1386.7</v>
      </c>
      <c r="AY18" s="10"/>
      <c r="BB18" s="3">
        <v>60</v>
      </c>
      <c r="BC18" s="1">
        <v>1480.9449999999999</v>
      </c>
      <c r="BE18" s="10"/>
      <c r="BH18" s="3">
        <v>60</v>
      </c>
      <c r="BI18" s="1">
        <v>1352.175</v>
      </c>
      <c r="BK18" s="10"/>
      <c r="BN18" s="3">
        <v>60</v>
      </c>
      <c r="BO18" s="1">
        <v>1295.1179999999999</v>
      </c>
      <c r="BQ18" s="10"/>
    </row>
    <row r="19" spans="2:70" x14ac:dyDescent="0.25">
      <c r="B19" s="1">
        <v>14</v>
      </c>
      <c r="C19" s="10">
        <v>65</v>
      </c>
      <c r="D19" s="1">
        <v>1394.528</v>
      </c>
      <c r="E19" s="1">
        <v>1394.528</v>
      </c>
      <c r="F19" s="1">
        <v>352.79</v>
      </c>
      <c r="G19" s="11">
        <v>365.19600000000003</v>
      </c>
      <c r="H19" s="10">
        <f t="shared" si="0"/>
        <v>1041.7380000000001</v>
      </c>
      <c r="I19" s="1">
        <v>5715.3159999999998</v>
      </c>
      <c r="J19" s="1">
        <v>4479.8710000000001</v>
      </c>
      <c r="K19" s="1">
        <f t="shared" si="1"/>
        <v>1235.4449999999997</v>
      </c>
      <c r="L19" s="1">
        <f t="shared" si="2"/>
        <v>932.22499999999945</v>
      </c>
      <c r="O19" s="3">
        <v>65</v>
      </c>
      <c r="P19" s="1">
        <v>1359.037</v>
      </c>
      <c r="Q19" s="1">
        <v>1359.037</v>
      </c>
      <c r="R19" s="11">
        <v>365.19600000000003</v>
      </c>
      <c r="S19" s="10">
        <f t="shared" si="3"/>
        <v>993.84100000000001</v>
      </c>
      <c r="V19" s="3">
        <v>65</v>
      </c>
      <c r="W19" s="1">
        <v>1497.1880000000001</v>
      </c>
      <c r="X19" s="11">
        <v>365.19600000000003</v>
      </c>
      <c r="Y19" s="10">
        <f t="shared" si="4"/>
        <v>1131.9920000000002</v>
      </c>
      <c r="AC19" s="3">
        <v>65</v>
      </c>
      <c r="AD19" s="1">
        <v>1340.6659999999999</v>
      </c>
      <c r="AE19" s="1">
        <v>357.47199999999998</v>
      </c>
      <c r="AF19" s="10">
        <f t="shared" si="5"/>
        <v>983.19399999999996</v>
      </c>
      <c r="AI19" s="3">
        <v>65</v>
      </c>
      <c r="AJ19" s="1">
        <v>1202.673</v>
      </c>
      <c r="AK19" s="1">
        <v>357.47199999999998</v>
      </c>
      <c r="AL19" s="10">
        <f t="shared" si="6"/>
        <v>845.20100000000002</v>
      </c>
      <c r="AO19" s="3">
        <v>65</v>
      </c>
      <c r="AP19" s="1">
        <v>1286.6669999999999</v>
      </c>
      <c r="AQ19" s="1">
        <v>357.47199999999998</v>
      </c>
      <c r="AR19" s="10">
        <f t="shared" si="7"/>
        <v>929.19499999999994</v>
      </c>
      <c r="AV19" s="3">
        <v>65</v>
      </c>
      <c r="AW19" s="1">
        <v>1484.3520000000001</v>
      </c>
      <c r="AY19" s="10"/>
      <c r="AZ19" s="1" t="s">
        <v>60</v>
      </c>
      <c r="BB19" s="3">
        <v>65</v>
      </c>
      <c r="BC19" s="1">
        <v>1643.4860000000001</v>
      </c>
      <c r="BE19" s="10"/>
      <c r="BH19" s="3">
        <v>65</v>
      </c>
      <c r="BI19" s="1">
        <v>1463.1679999999999</v>
      </c>
      <c r="BK19" s="10"/>
      <c r="BL19" s="1" t="s">
        <v>60</v>
      </c>
      <c r="BN19" s="3">
        <v>65</v>
      </c>
      <c r="BO19" s="1">
        <v>1290.0630000000001</v>
      </c>
      <c r="BQ19" s="10"/>
    </row>
    <row r="20" spans="2:70" x14ac:dyDescent="0.25">
      <c r="B20" s="1">
        <v>15</v>
      </c>
      <c r="C20" s="10">
        <v>70</v>
      </c>
      <c r="D20" s="1">
        <v>1437.6030000000001</v>
      </c>
      <c r="E20" s="1">
        <v>1437.6030000000001</v>
      </c>
      <c r="F20" s="1">
        <v>350.69499999999999</v>
      </c>
      <c r="G20" s="11">
        <v>364.714</v>
      </c>
      <c r="H20" s="10">
        <f t="shared" si="0"/>
        <v>1086.9080000000001</v>
      </c>
      <c r="I20" s="1">
        <v>5730.5320000000002</v>
      </c>
      <c r="J20" s="1">
        <v>4471.6769999999997</v>
      </c>
      <c r="K20" s="1">
        <f t="shared" si="1"/>
        <v>1258.8550000000005</v>
      </c>
      <c r="L20" s="1">
        <f t="shared" si="2"/>
        <v>947.4409999999998</v>
      </c>
      <c r="O20" s="3">
        <v>70</v>
      </c>
      <c r="P20" s="1">
        <v>1406.5319999999999</v>
      </c>
      <c r="Q20" s="1">
        <v>1406.5319999999999</v>
      </c>
      <c r="R20" s="11">
        <v>364.714</v>
      </c>
      <c r="S20" s="10">
        <f t="shared" si="3"/>
        <v>1041.818</v>
      </c>
      <c r="V20" s="3">
        <v>70</v>
      </c>
      <c r="W20" s="1">
        <v>1482.367</v>
      </c>
      <c r="X20" s="11">
        <v>364.714</v>
      </c>
      <c r="Y20" s="10">
        <f t="shared" si="4"/>
        <v>1117.653</v>
      </c>
      <c r="AC20" s="3">
        <v>70</v>
      </c>
      <c r="AD20" s="1">
        <v>1210.3789999999999</v>
      </c>
      <c r="AE20" s="1">
        <v>351.25099999999998</v>
      </c>
      <c r="AF20" s="10">
        <f t="shared" si="5"/>
        <v>859.12799999999993</v>
      </c>
      <c r="AI20" s="3">
        <v>70</v>
      </c>
      <c r="AJ20" s="1">
        <v>1149.9390000000001</v>
      </c>
      <c r="AK20" s="1">
        <v>351.25099999999998</v>
      </c>
      <c r="AL20" s="10">
        <f t="shared" si="6"/>
        <v>798.6880000000001</v>
      </c>
      <c r="AO20" s="3">
        <v>70</v>
      </c>
      <c r="AP20" s="1">
        <v>1233.944</v>
      </c>
      <c r="AQ20" s="1">
        <v>351.25099999999998</v>
      </c>
      <c r="AR20" s="10">
        <f t="shared" si="7"/>
        <v>882.69299999999998</v>
      </c>
      <c r="AV20" s="3">
        <v>70</v>
      </c>
      <c r="AW20" s="1">
        <v>1346.7950000000001</v>
      </c>
      <c r="AY20" s="10"/>
      <c r="BB20" s="3">
        <v>70</v>
      </c>
      <c r="BC20" s="1">
        <v>1436.374</v>
      </c>
      <c r="BE20" s="10"/>
      <c r="BH20" s="3">
        <v>70</v>
      </c>
      <c r="BI20" s="1">
        <v>1343.2940000000001</v>
      </c>
      <c r="BK20" s="10"/>
      <c r="BN20" s="3">
        <v>70</v>
      </c>
      <c r="BO20" s="1">
        <v>1194.1279999999999</v>
      </c>
      <c r="BQ20" s="10"/>
    </row>
    <row r="21" spans="2:70" x14ac:dyDescent="0.25">
      <c r="B21" s="1">
        <v>16</v>
      </c>
      <c r="C21" s="10">
        <v>75</v>
      </c>
      <c r="D21" s="1">
        <v>1250.146</v>
      </c>
      <c r="E21" s="1">
        <v>1250.146</v>
      </c>
      <c r="F21" s="1">
        <v>344.98</v>
      </c>
      <c r="G21" s="11">
        <v>355.48500000000001</v>
      </c>
      <c r="H21" s="10">
        <f t="shared" si="0"/>
        <v>905.16599999999994</v>
      </c>
      <c r="I21" s="1">
        <v>5557.5129999999999</v>
      </c>
      <c r="J21" s="1">
        <v>4444.16</v>
      </c>
      <c r="K21" s="1">
        <f t="shared" si="1"/>
        <v>1113.3530000000001</v>
      </c>
      <c r="L21" s="1">
        <f t="shared" si="2"/>
        <v>774.42199999999957</v>
      </c>
      <c r="O21" s="3">
        <v>75</v>
      </c>
      <c r="P21" s="1">
        <v>1216.8589999999999</v>
      </c>
      <c r="Q21" s="1">
        <v>1216.8589999999999</v>
      </c>
      <c r="R21" s="11">
        <v>355.48500000000001</v>
      </c>
      <c r="S21" s="10">
        <f t="shared" si="3"/>
        <v>861.37399999999991</v>
      </c>
      <c r="V21" s="3">
        <v>75</v>
      </c>
      <c r="W21" s="1">
        <v>1384.876</v>
      </c>
      <c r="X21" s="11">
        <v>355.48500000000001</v>
      </c>
      <c r="Y21" s="10">
        <f t="shared" si="4"/>
        <v>1029.3910000000001</v>
      </c>
      <c r="AC21" s="3">
        <v>75</v>
      </c>
      <c r="AD21" s="1">
        <v>1417.644</v>
      </c>
      <c r="AE21" s="1">
        <v>348.92</v>
      </c>
      <c r="AF21" s="10">
        <f t="shared" si="5"/>
        <v>1068.7239999999999</v>
      </c>
      <c r="AI21" s="3">
        <v>75</v>
      </c>
      <c r="AJ21" s="1">
        <v>1300.4749999999999</v>
      </c>
      <c r="AK21" s="1">
        <v>348.92</v>
      </c>
      <c r="AL21" s="10">
        <f t="shared" si="6"/>
        <v>951.55499999999984</v>
      </c>
      <c r="AO21" s="3">
        <v>75</v>
      </c>
      <c r="AP21" s="1">
        <v>1328.329</v>
      </c>
      <c r="AQ21" s="1">
        <v>348.92</v>
      </c>
      <c r="AR21" s="10">
        <f t="shared" si="7"/>
        <v>979.40899999999988</v>
      </c>
      <c r="AV21" s="3">
        <v>75</v>
      </c>
      <c r="AW21" s="1">
        <v>1329.4359999999999</v>
      </c>
      <c r="AY21" s="10"/>
      <c r="BB21" s="3">
        <v>75</v>
      </c>
      <c r="BC21" s="1">
        <v>1412.4169999999999</v>
      </c>
      <c r="BE21" s="10"/>
      <c r="BH21" s="3">
        <v>75</v>
      </c>
      <c r="BI21" s="1">
        <v>1380.0889999999999</v>
      </c>
      <c r="BK21" s="10"/>
      <c r="BN21" s="3">
        <v>75</v>
      </c>
      <c r="BO21" s="1">
        <v>1229.6559999999999</v>
      </c>
      <c r="BQ21" s="10"/>
    </row>
    <row r="22" spans="2:70" x14ac:dyDescent="0.25">
      <c r="B22" s="1">
        <v>17</v>
      </c>
      <c r="C22" s="10">
        <v>80</v>
      </c>
      <c r="D22" s="1">
        <v>1374.405</v>
      </c>
      <c r="E22" s="1">
        <v>1374.405</v>
      </c>
      <c r="F22" s="1">
        <v>347.40300000000002</v>
      </c>
      <c r="G22" s="11">
        <v>360.596</v>
      </c>
      <c r="H22" s="10">
        <f t="shared" si="0"/>
        <v>1027.002</v>
      </c>
      <c r="I22" s="1">
        <v>5664.799</v>
      </c>
      <c r="J22" s="1">
        <v>4448.6639999999998</v>
      </c>
      <c r="K22" s="1">
        <f t="shared" si="1"/>
        <v>1216.1350000000002</v>
      </c>
      <c r="L22" s="1">
        <f t="shared" si="2"/>
        <v>881.70799999999963</v>
      </c>
      <c r="M22" s="1" t="s">
        <v>12</v>
      </c>
      <c r="O22" s="3">
        <v>80</v>
      </c>
      <c r="P22" s="1">
        <v>1317.7260000000001</v>
      </c>
      <c r="Q22" s="1">
        <v>1317.7260000000001</v>
      </c>
      <c r="R22" s="11">
        <v>360.596</v>
      </c>
      <c r="S22" s="10">
        <f t="shared" si="3"/>
        <v>957.13000000000011</v>
      </c>
      <c r="T22" s="1" t="s">
        <v>10</v>
      </c>
      <c r="V22" s="3">
        <v>80</v>
      </c>
      <c r="W22" s="1">
        <v>1449.2059999999999</v>
      </c>
      <c r="X22" s="11">
        <v>360.596</v>
      </c>
      <c r="Y22" s="10">
        <f t="shared" si="4"/>
        <v>1088.6099999999999</v>
      </c>
      <c r="AC22" s="3">
        <v>80</v>
      </c>
      <c r="AD22" s="1">
        <v>1411.2260000000001</v>
      </c>
      <c r="AE22" s="1">
        <v>353.84</v>
      </c>
      <c r="AF22" s="10">
        <f t="shared" si="5"/>
        <v>1057.3860000000002</v>
      </c>
      <c r="AI22" s="3">
        <v>80</v>
      </c>
      <c r="AJ22" s="1">
        <v>1375.441</v>
      </c>
      <c r="AK22" s="1">
        <v>353.84</v>
      </c>
      <c r="AL22" s="10">
        <f t="shared" si="6"/>
        <v>1021.6010000000001</v>
      </c>
      <c r="AO22" s="3">
        <v>80</v>
      </c>
      <c r="AP22" s="1">
        <v>1350.623</v>
      </c>
      <c r="AQ22" s="1">
        <v>353.84</v>
      </c>
      <c r="AR22" s="10">
        <f t="shared" si="7"/>
        <v>996.78300000000013</v>
      </c>
      <c r="AV22" s="3">
        <v>80</v>
      </c>
      <c r="AW22" s="1">
        <v>1398.473</v>
      </c>
      <c r="AY22" s="10"/>
      <c r="BB22" s="3">
        <v>80</v>
      </c>
      <c r="BC22" s="1">
        <v>1520.692</v>
      </c>
      <c r="BE22" s="10"/>
      <c r="BH22" s="3">
        <v>80</v>
      </c>
      <c r="BI22" s="1">
        <v>1389.192</v>
      </c>
      <c r="BK22" s="10"/>
      <c r="BN22" s="3">
        <v>80</v>
      </c>
      <c r="BO22" s="1">
        <v>1203.258</v>
      </c>
      <c r="BQ22" s="10"/>
    </row>
    <row r="23" spans="2:70" x14ac:dyDescent="0.25">
      <c r="B23" s="1">
        <v>18</v>
      </c>
      <c r="C23" s="10">
        <v>85</v>
      </c>
      <c r="D23" s="1">
        <v>1541.46</v>
      </c>
      <c r="E23" s="1">
        <v>1541.46</v>
      </c>
      <c r="F23" s="1">
        <v>343.84199999999998</v>
      </c>
      <c r="G23" s="11">
        <v>354.61399999999998</v>
      </c>
      <c r="H23" s="10">
        <f t="shared" si="0"/>
        <v>1197.6179999999999</v>
      </c>
      <c r="I23" s="1">
        <v>5779.3639999999996</v>
      </c>
      <c r="J23" s="1">
        <v>4404.1629999999996</v>
      </c>
      <c r="K23" s="1">
        <f t="shared" si="1"/>
        <v>1375.201</v>
      </c>
      <c r="L23" s="1">
        <f t="shared" si="2"/>
        <v>996.27299999999923</v>
      </c>
      <c r="O23" s="3">
        <v>85</v>
      </c>
      <c r="P23" s="1">
        <v>1462.0129999999999</v>
      </c>
      <c r="Q23" s="1">
        <v>1462.0129999999999</v>
      </c>
      <c r="R23" s="11">
        <v>354.61399999999998</v>
      </c>
      <c r="S23" s="10">
        <f t="shared" si="3"/>
        <v>1107.3989999999999</v>
      </c>
      <c r="V23" s="3">
        <v>85</v>
      </c>
      <c r="W23" s="1">
        <v>1605.4559999999999</v>
      </c>
      <c r="X23" s="11">
        <v>354.61399999999998</v>
      </c>
      <c r="Y23" s="10">
        <f t="shared" si="4"/>
        <v>1250.8419999999999</v>
      </c>
      <c r="AC23" s="3">
        <v>85</v>
      </c>
      <c r="AD23" s="1">
        <v>1485.63</v>
      </c>
      <c r="AE23" s="1">
        <v>350.05099999999999</v>
      </c>
      <c r="AF23" s="10">
        <f t="shared" si="5"/>
        <v>1135.5790000000002</v>
      </c>
      <c r="AI23" s="3">
        <v>85</v>
      </c>
      <c r="AJ23" s="1">
        <v>1414.0830000000001</v>
      </c>
      <c r="AK23" s="1">
        <v>350.05099999999999</v>
      </c>
      <c r="AL23" s="10">
        <f t="shared" si="6"/>
        <v>1064.0320000000002</v>
      </c>
      <c r="AO23" s="3">
        <v>85</v>
      </c>
      <c r="AP23" s="1">
        <v>1303.8040000000001</v>
      </c>
      <c r="AQ23" s="1">
        <v>350.05099999999999</v>
      </c>
      <c r="AR23" s="10">
        <f t="shared" si="7"/>
        <v>953.75300000000016</v>
      </c>
      <c r="AV23" s="3">
        <v>85</v>
      </c>
      <c r="AW23" s="1">
        <v>1492.2049999999999</v>
      </c>
      <c r="AY23" s="10"/>
      <c r="BB23" s="3">
        <v>85</v>
      </c>
      <c r="BC23" s="1">
        <v>1741.6210000000001</v>
      </c>
      <c r="BE23" s="10"/>
      <c r="BH23" s="3">
        <v>85</v>
      </c>
      <c r="BI23" s="1">
        <v>1482.5509999999999</v>
      </c>
      <c r="BK23" s="10"/>
      <c r="BN23" s="3">
        <v>85</v>
      </c>
      <c r="BO23" s="1">
        <v>1416.47</v>
      </c>
      <c r="BQ23" s="10"/>
      <c r="BR23" s="1" t="s">
        <v>57</v>
      </c>
    </row>
    <row r="24" spans="2:70" x14ac:dyDescent="0.25">
      <c r="B24" s="1">
        <v>19</v>
      </c>
      <c r="C24" s="10">
        <v>90</v>
      </c>
      <c r="D24" s="1">
        <v>1516.5139999999999</v>
      </c>
      <c r="E24" s="1">
        <v>1516.5139999999999</v>
      </c>
      <c r="F24" s="1">
        <v>348.017</v>
      </c>
      <c r="G24" s="11">
        <v>358.94400000000002</v>
      </c>
      <c r="H24" s="10">
        <f t="shared" si="0"/>
        <v>1168.4969999999998</v>
      </c>
      <c r="I24" s="1">
        <v>5828.2049999999999</v>
      </c>
      <c r="J24" s="1">
        <v>4444.1480000000001</v>
      </c>
      <c r="K24" s="1">
        <f t="shared" si="1"/>
        <v>1384.0569999999998</v>
      </c>
      <c r="L24" s="1">
        <f t="shared" si="2"/>
        <v>1045.1139999999996</v>
      </c>
      <c r="O24" s="3">
        <v>90</v>
      </c>
      <c r="P24" s="1">
        <v>1516.0170000000001</v>
      </c>
      <c r="Q24" s="1">
        <v>1516.0170000000001</v>
      </c>
      <c r="R24" s="11">
        <v>358.94400000000002</v>
      </c>
      <c r="S24" s="10">
        <f t="shared" si="3"/>
        <v>1157.0730000000001</v>
      </c>
      <c r="V24" s="3">
        <v>90</v>
      </c>
      <c r="W24" s="1">
        <v>1624.838</v>
      </c>
      <c r="X24" s="11">
        <v>358.94400000000002</v>
      </c>
      <c r="Y24" s="10">
        <f t="shared" si="4"/>
        <v>1265.894</v>
      </c>
      <c r="AC24" s="3">
        <v>90</v>
      </c>
      <c r="AD24" s="1">
        <v>1627.4860000000001</v>
      </c>
      <c r="AE24" s="1">
        <v>350.90899999999999</v>
      </c>
      <c r="AF24" s="10">
        <f t="shared" si="5"/>
        <v>1276.5770000000002</v>
      </c>
      <c r="AI24" s="3">
        <v>90</v>
      </c>
      <c r="AJ24" s="1">
        <v>1468.3879999999999</v>
      </c>
      <c r="AK24" s="1">
        <v>350.90899999999999</v>
      </c>
      <c r="AL24" s="10">
        <f t="shared" si="6"/>
        <v>1117.4789999999998</v>
      </c>
      <c r="AO24" s="3">
        <v>90</v>
      </c>
      <c r="AP24" s="1">
        <v>1351.308</v>
      </c>
      <c r="AQ24" s="1">
        <v>350.90899999999999</v>
      </c>
      <c r="AR24" s="10">
        <f t="shared" si="7"/>
        <v>1000.399</v>
      </c>
      <c r="AV24" s="3">
        <v>90</v>
      </c>
      <c r="AW24" s="1">
        <v>1547.375</v>
      </c>
      <c r="AY24" s="10"/>
      <c r="BB24" s="3">
        <v>90</v>
      </c>
      <c r="BC24" s="1">
        <v>1845.8150000000001</v>
      </c>
      <c r="BE24" s="10"/>
      <c r="BH24" s="3">
        <v>90</v>
      </c>
      <c r="BI24" s="1">
        <v>1602.885</v>
      </c>
      <c r="BK24" s="10"/>
      <c r="BN24" s="3">
        <v>90</v>
      </c>
      <c r="BO24" s="1">
        <v>1450.175</v>
      </c>
      <c r="BQ24" s="10"/>
    </row>
    <row r="25" spans="2:70" x14ac:dyDescent="0.25">
      <c r="B25" s="1">
        <v>20</v>
      </c>
      <c r="C25" s="10">
        <v>95</v>
      </c>
      <c r="D25" s="1">
        <v>1533.835</v>
      </c>
      <c r="E25" s="1">
        <v>1533.835</v>
      </c>
      <c r="F25" s="1">
        <v>343</v>
      </c>
      <c r="G25" s="11">
        <v>356.423</v>
      </c>
      <c r="H25" s="10">
        <f t="shared" si="0"/>
        <v>1190.835</v>
      </c>
      <c r="I25" s="1">
        <v>5784.3639999999996</v>
      </c>
      <c r="J25" s="1">
        <v>4435.4610000000002</v>
      </c>
      <c r="K25" s="1">
        <f t="shared" si="1"/>
        <v>1348.9029999999993</v>
      </c>
      <c r="L25" s="1">
        <f t="shared" si="2"/>
        <v>1001.2729999999992</v>
      </c>
      <c r="O25" s="3">
        <v>95</v>
      </c>
      <c r="P25" s="1">
        <v>1420.29</v>
      </c>
      <c r="Q25" s="1">
        <v>1420.29</v>
      </c>
      <c r="R25" s="11">
        <v>356.423</v>
      </c>
      <c r="S25" s="10">
        <f t="shared" si="3"/>
        <v>1063.867</v>
      </c>
      <c r="V25" s="3">
        <v>95</v>
      </c>
      <c r="W25" s="1">
        <v>1540.327</v>
      </c>
      <c r="X25" s="11">
        <v>356.423</v>
      </c>
      <c r="Y25" s="10">
        <f t="shared" si="4"/>
        <v>1183.904</v>
      </c>
      <c r="AC25" s="3">
        <v>95</v>
      </c>
      <c r="AD25" s="1">
        <v>1606.02</v>
      </c>
      <c r="AE25" s="1">
        <v>353.84500000000003</v>
      </c>
      <c r="AF25" s="10">
        <f t="shared" si="5"/>
        <v>1252.175</v>
      </c>
      <c r="AG25" s="1" t="s">
        <v>61</v>
      </c>
      <c r="AI25" s="3">
        <v>95</v>
      </c>
      <c r="AJ25" s="1">
        <v>1414.5239999999999</v>
      </c>
      <c r="AK25" s="1">
        <v>353.84500000000003</v>
      </c>
      <c r="AL25" s="10">
        <f t="shared" si="6"/>
        <v>1060.6789999999999</v>
      </c>
      <c r="AM25" s="1" t="s">
        <v>57</v>
      </c>
      <c r="AO25" s="3">
        <v>95</v>
      </c>
      <c r="AP25" s="1">
        <v>1304.704</v>
      </c>
      <c r="AQ25" s="1">
        <v>353.84500000000003</v>
      </c>
      <c r="AR25" s="10">
        <f t="shared" si="7"/>
        <v>950.85899999999992</v>
      </c>
      <c r="AV25" s="3">
        <v>95</v>
      </c>
      <c r="AW25" s="1">
        <v>1457.616</v>
      </c>
      <c r="AY25" s="10"/>
      <c r="BB25" s="3">
        <v>95</v>
      </c>
      <c r="BC25" s="1">
        <v>1727.12</v>
      </c>
      <c r="BE25" s="10"/>
      <c r="BF25" s="1" t="s">
        <v>57</v>
      </c>
      <c r="BH25" s="3">
        <v>95</v>
      </c>
      <c r="BI25" s="1">
        <v>1544.1780000000001</v>
      </c>
      <c r="BK25" s="10"/>
      <c r="BN25" s="3">
        <v>95</v>
      </c>
      <c r="BO25" s="1">
        <v>1344.797</v>
      </c>
      <c r="BQ25" s="10"/>
    </row>
    <row r="26" spans="2:70" x14ac:dyDescent="0.25">
      <c r="B26" s="1">
        <v>21</v>
      </c>
      <c r="C26" s="10">
        <v>100</v>
      </c>
      <c r="D26" s="1">
        <v>1572.771</v>
      </c>
      <c r="E26" s="1">
        <v>1572.771</v>
      </c>
      <c r="F26" s="1">
        <v>343.49299999999999</v>
      </c>
      <c r="G26" s="11">
        <v>353.47199999999998</v>
      </c>
      <c r="H26" s="10">
        <f t="shared" si="0"/>
        <v>1229.278</v>
      </c>
      <c r="I26" s="1">
        <v>5856.2489999999998</v>
      </c>
      <c r="J26" s="1">
        <v>4384.0249999999996</v>
      </c>
      <c r="K26" s="1">
        <f t="shared" si="1"/>
        <v>1472.2240000000002</v>
      </c>
      <c r="L26" s="1">
        <f t="shared" si="2"/>
        <v>1073.1579999999994</v>
      </c>
      <c r="O26" s="3">
        <v>100</v>
      </c>
      <c r="P26" s="1">
        <v>1497.1289999999999</v>
      </c>
      <c r="Q26" s="1">
        <v>1497.1289999999999</v>
      </c>
      <c r="R26" s="11">
        <v>353.47199999999998</v>
      </c>
      <c r="S26" s="10">
        <f t="shared" si="3"/>
        <v>1143.6569999999999</v>
      </c>
      <c r="V26" s="3">
        <v>100</v>
      </c>
      <c r="W26" s="1">
        <v>1645.0909999999999</v>
      </c>
      <c r="X26" s="11">
        <v>353.47199999999998</v>
      </c>
      <c r="Y26" s="10">
        <f t="shared" si="4"/>
        <v>1291.6189999999999</v>
      </c>
      <c r="AC26" s="3">
        <v>100</v>
      </c>
      <c r="AD26" s="1">
        <v>1584.1969999999999</v>
      </c>
      <c r="AE26" s="1">
        <v>353.31599999999997</v>
      </c>
      <c r="AF26" s="10">
        <f t="shared" si="5"/>
        <v>1230.8809999999999</v>
      </c>
      <c r="AI26" s="3">
        <v>100</v>
      </c>
      <c r="AJ26" s="1">
        <v>1437.702</v>
      </c>
      <c r="AK26" s="1">
        <v>353.31599999999997</v>
      </c>
      <c r="AL26" s="10">
        <f t="shared" si="6"/>
        <v>1084.386</v>
      </c>
      <c r="AO26" s="3">
        <v>100</v>
      </c>
      <c r="AP26" s="1">
        <v>1268.0170000000001</v>
      </c>
      <c r="AQ26" s="1">
        <v>353.31599999999997</v>
      </c>
      <c r="AR26" s="10">
        <f t="shared" si="7"/>
        <v>914.70100000000002</v>
      </c>
      <c r="AV26" s="3">
        <v>100</v>
      </c>
      <c r="AW26" s="1">
        <v>1548.4960000000001</v>
      </c>
      <c r="AY26" s="10"/>
      <c r="BB26" s="3">
        <v>100</v>
      </c>
      <c r="BC26" s="1">
        <v>1921.204</v>
      </c>
      <c r="BE26" s="10"/>
      <c r="BH26" s="3">
        <v>100</v>
      </c>
      <c r="BI26" s="1">
        <v>1558.768</v>
      </c>
      <c r="BK26" s="10"/>
      <c r="BN26" s="3">
        <v>100</v>
      </c>
      <c r="BO26" s="1">
        <v>1475.8889999999999</v>
      </c>
      <c r="BQ26" s="10"/>
    </row>
    <row r="27" spans="2:70" x14ac:dyDescent="0.25">
      <c r="B27" s="1">
        <v>22</v>
      </c>
      <c r="C27" s="10">
        <v>105</v>
      </c>
      <c r="D27" s="1">
        <v>1520.9939999999999</v>
      </c>
      <c r="E27" s="1">
        <v>1520.9939999999999</v>
      </c>
      <c r="F27" s="1">
        <v>344.07</v>
      </c>
      <c r="G27" s="11">
        <v>356.25700000000001</v>
      </c>
      <c r="H27" s="10">
        <f t="shared" si="0"/>
        <v>1176.924</v>
      </c>
      <c r="I27" s="1">
        <v>5800.049</v>
      </c>
      <c r="J27" s="1">
        <v>4396.5079999999998</v>
      </c>
      <c r="K27" s="1">
        <f t="shared" si="1"/>
        <v>1403.5410000000002</v>
      </c>
      <c r="L27" s="1">
        <f t="shared" si="2"/>
        <v>1016.9579999999996</v>
      </c>
      <c r="O27" s="3">
        <v>105</v>
      </c>
      <c r="P27" s="1">
        <v>1458.4870000000001</v>
      </c>
      <c r="Q27" s="1">
        <v>1458.4870000000001</v>
      </c>
      <c r="R27" s="11">
        <v>356.25700000000001</v>
      </c>
      <c r="S27" s="10">
        <f t="shared" si="3"/>
        <v>1102.23</v>
      </c>
      <c r="V27" s="3">
        <v>105</v>
      </c>
      <c r="W27" s="1">
        <v>1564.4179999999999</v>
      </c>
      <c r="X27" s="11">
        <v>356.25700000000001</v>
      </c>
      <c r="Y27" s="10">
        <f t="shared" si="4"/>
        <v>1208.1609999999998</v>
      </c>
      <c r="AC27" s="3">
        <v>105</v>
      </c>
      <c r="AD27" s="1">
        <v>1538.6220000000001</v>
      </c>
      <c r="AE27" s="1">
        <v>351.44</v>
      </c>
      <c r="AF27" s="10">
        <f t="shared" si="5"/>
        <v>1187.182</v>
      </c>
      <c r="AI27" s="3">
        <v>105</v>
      </c>
      <c r="AJ27" s="1">
        <v>1370.7280000000001</v>
      </c>
      <c r="AK27" s="1">
        <v>351.44</v>
      </c>
      <c r="AL27" s="10">
        <f t="shared" si="6"/>
        <v>1019.288</v>
      </c>
      <c r="AO27" s="3">
        <v>105</v>
      </c>
      <c r="AP27" s="1">
        <v>1300.491</v>
      </c>
      <c r="AQ27" s="1">
        <v>351.44</v>
      </c>
      <c r="AR27" s="10">
        <f t="shared" si="7"/>
        <v>949.05099999999993</v>
      </c>
      <c r="AV27" s="3">
        <v>105</v>
      </c>
      <c r="AW27" s="1">
        <v>1631.742</v>
      </c>
      <c r="AY27" s="10"/>
      <c r="BB27" s="3">
        <v>105</v>
      </c>
      <c r="BC27" s="1">
        <v>1867.1489999999999</v>
      </c>
      <c r="BE27" s="10"/>
      <c r="BH27" s="3">
        <v>105</v>
      </c>
      <c r="BI27" s="1">
        <v>1551.7639999999999</v>
      </c>
      <c r="BK27" s="10"/>
      <c r="BN27" s="3">
        <v>105</v>
      </c>
      <c r="BO27" s="1">
        <v>1462.8209999999999</v>
      </c>
      <c r="BQ27" s="10"/>
    </row>
    <row r="28" spans="2:70" x14ac:dyDescent="0.25">
      <c r="B28" s="1">
        <v>23</v>
      </c>
      <c r="C28" s="10">
        <v>110</v>
      </c>
      <c r="D28" s="1">
        <v>1464.232</v>
      </c>
      <c r="E28" s="1">
        <v>1464.232</v>
      </c>
      <c r="F28" s="1">
        <v>339.733</v>
      </c>
      <c r="G28" s="11">
        <v>352.03399999999999</v>
      </c>
      <c r="H28" s="10">
        <f t="shared" si="0"/>
        <v>1124.499</v>
      </c>
      <c r="I28" s="1">
        <v>5739.4560000000001</v>
      </c>
      <c r="J28" s="1">
        <v>4368.9470000000001</v>
      </c>
      <c r="K28" s="1">
        <f t="shared" si="1"/>
        <v>1370.509</v>
      </c>
      <c r="L28" s="1">
        <f t="shared" si="2"/>
        <v>956.36499999999978</v>
      </c>
      <c r="O28" s="3">
        <v>110</v>
      </c>
      <c r="P28" s="1">
        <v>1514.443</v>
      </c>
      <c r="Q28" s="1">
        <v>1514.443</v>
      </c>
      <c r="R28" s="11">
        <v>352.03399999999999</v>
      </c>
      <c r="S28" s="10">
        <f t="shared" si="3"/>
        <v>1162.4090000000001</v>
      </c>
      <c r="V28" s="3">
        <v>110</v>
      </c>
      <c r="W28" s="1">
        <v>1549.2460000000001</v>
      </c>
      <c r="X28" s="11">
        <v>352.03399999999999</v>
      </c>
      <c r="Y28" s="10">
        <f t="shared" si="4"/>
        <v>1197.212</v>
      </c>
      <c r="AC28" s="3">
        <v>110</v>
      </c>
      <c r="AD28" s="1">
        <v>1721.173</v>
      </c>
      <c r="AE28" s="1">
        <v>345.084</v>
      </c>
      <c r="AF28" s="10">
        <f t="shared" si="5"/>
        <v>1376.0889999999999</v>
      </c>
      <c r="AI28" s="3">
        <v>110</v>
      </c>
      <c r="AJ28" s="1">
        <v>1451.192</v>
      </c>
      <c r="AK28" s="1">
        <v>345.084</v>
      </c>
      <c r="AL28" s="10">
        <f t="shared" si="6"/>
        <v>1106.1079999999999</v>
      </c>
      <c r="AO28" s="3">
        <v>110</v>
      </c>
      <c r="AP28" s="1">
        <v>1380.028</v>
      </c>
      <c r="AQ28" s="1">
        <v>345.084</v>
      </c>
      <c r="AR28" s="10">
        <f t="shared" si="7"/>
        <v>1034.944</v>
      </c>
      <c r="AV28" s="3">
        <v>110</v>
      </c>
      <c r="AW28" s="1">
        <v>1616.904</v>
      </c>
      <c r="AY28" s="10"/>
      <c r="BB28" s="3">
        <v>110</v>
      </c>
      <c r="BC28" s="1">
        <v>1872.6079999999999</v>
      </c>
      <c r="BE28" s="10"/>
      <c r="BH28" s="3">
        <v>110</v>
      </c>
      <c r="BI28" s="1">
        <v>1398.0060000000001</v>
      </c>
      <c r="BK28" s="10"/>
      <c r="BN28" s="3">
        <v>110</v>
      </c>
      <c r="BO28" s="1">
        <v>1459.5440000000001</v>
      </c>
      <c r="BQ28" s="10"/>
    </row>
    <row r="29" spans="2:70" x14ac:dyDescent="0.25">
      <c r="B29" s="1">
        <v>24</v>
      </c>
      <c r="C29" s="10">
        <v>115</v>
      </c>
      <c r="D29" s="1">
        <v>1464.6610000000001</v>
      </c>
      <c r="E29" s="1">
        <v>1464.6610000000001</v>
      </c>
      <c r="F29" s="1">
        <v>345.93700000000001</v>
      </c>
      <c r="G29" s="11">
        <v>358.05</v>
      </c>
      <c r="H29" s="10">
        <f t="shared" si="0"/>
        <v>1118.7240000000002</v>
      </c>
      <c r="I29" s="1">
        <v>5747.0420000000004</v>
      </c>
      <c r="J29" s="1">
        <v>4427.9849999999997</v>
      </c>
      <c r="K29" s="1">
        <f t="shared" si="1"/>
        <v>1319.0570000000007</v>
      </c>
      <c r="L29" s="1">
        <f t="shared" si="2"/>
        <v>963.95100000000002</v>
      </c>
      <c r="O29" s="3">
        <v>115</v>
      </c>
      <c r="P29" s="1">
        <v>1517.1489999999999</v>
      </c>
      <c r="Q29" s="1">
        <v>1517.1489999999999</v>
      </c>
      <c r="R29" s="11">
        <v>358.05</v>
      </c>
      <c r="S29" s="10">
        <f t="shared" si="3"/>
        <v>1159.0989999999999</v>
      </c>
      <c r="V29" s="3">
        <v>115</v>
      </c>
      <c r="W29" s="1">
        <v>1480.8710000000001</v>
      </c>
      <c r="X29" s="11">
        <v>358.05</v>
      </c>
      <c r="Y29" s="10">
        <f t="shared" si="4"/>
        <v>1122.8210000000001</v>
      </c>
      <c r="AC29" s="3">
        <v>115</v>
      </c>
      <c r="AD29" s="1">
        <v>1647.9639999999999</v>
      </c>
      <c r="AE29" s="1">
        <v>351.47300000000001</v>
      </c>
      <c r="AF29" s="10">
        <f t="shared" si="5"/>
        <v>1296.491</v>
      </c>
      <c r="AI29" s="3">
        <v>115</v>
      </c>
      <c r="AJ29" s="1">
        <v>1412.1389999999999</v>
      </c>
      <c r="AK29" s="1">
        <v>351.47300000000001</v>
      </c>
      <c r="AL29" s="10">
        <f t="shared" si="6"/>
        <v>1060.6659999999999</v>
      </c>
      <c r="AO29" s="3">
        <v>115</v>
      </c>
      <c r="AP29" s="1">
        <v>1372.586</v>
      </c>
      <c r="AQ29" s="1">
        <v>351.47300000000001</v>
      </c>
      <c r="AR29" s="10">
        <f t="shared" si="7"/>
        <v>1021.1130000000001</v>
      </c>
      <c r="AV29" s="3">
        <v>115</v>
      </c>
      <c r="AW29" s="1">
        <v>1731.886</v>
      </c>
      <c r="AY29" s="10"/>
      <c r="BB29" s="3">
        <v>115</v>
      </c>
      <c r="BC29" s="1">
        <v>1992.6579999999999</v>
      </c>
      <c r="BE29" s="10"/>
      <c r="BH29" s="3">
        <v>115</v>
      </c>
      <c r="BI29" s="1">
        <v>1508.99</v>
      </c>
      <c r="BK29" s="10"/>
      <c r="BN29" s="3">
        <v>115</v>
      </c>
      <c r="BO29" s="1">
        <v>1555.6030000000001</v>
      </c>
      <c r="BQ29" s="10"/>
    </row>
    <row r="30" spans="2:70" x14ac:dyDescent="0.25">
      <c r="B30" s="1">
        <v>25</v>
      </c>
      <c r="C30" s="10">
        <v>120</v>
      </c>
      <c r="D30" s="1">
        <v>1465.702</v>
      </c>
      <c r="E30" s="1">
        <v>1465.702</v>
      </c>
      <c r="F30" s="1">
        <v>339.58</v>
      </c>
      <c r="G30" s="11">
        <v>352.23700000000002</v>
      </c>
      <c r="H30" s="10">
        <f t="shared" si="0"/>
        <v>1126.1220000000001</v>
      </c>
      <c r="I30" s="1">
        <v>5732.125</v>
      </c>
      <c r="J30" s="1">
        <v>4364.7650000000003</v>
      </c>
      <c r="K30" s="1">
        <f t="shared" si="1"/>
        <v>1367.3599999999997</v>
      </c>
      <c r="L30" s="1">
        <f t="shared" si="2"/>
        <v>949.03399999999965</v>
      </c>
      <c r="O30" s="3">
        <v>120</v>
      </c>
      <c r="P30" s="1">
        <v>1507.058</v>
      </c>
      <c r="Q30" s="1">
        <v>1507.058</v>
      </c>
      <c r="R30" s="11">
        <v>352.23700000000002</v>
      </c>
      <c r="S30" s="10">
        <f t="shared" si="3"/>
        <v>1154.8209999999999</v>
      </c>
      <c r="V30" s="3">
        <v>120</v>
      </c>
      <c r="W30" s="1">
        <v>1578.499</v>
      </c>
      <c r="X30" s="11">
        <v>352.23700000000002</v>
      </c>
      <c r="Y30" s="10">
        <f t="shared" si="4"/>
        <v>1226.2619999999999</v>
      </c>
      <c r="AC30" s="3">
        <v>120</v>
      </c>
      <c r="AD30" s="1">
        <v>1679.682</v>
      </c>
      <c r="AE30" s="1">
        <v>347.29599999999999</v>
      </c>
      <c r="AF30" s="10">
        <f t="shared" si="5"/>
        <v>1332.386</v>
      </c>
      <c r="AI30" s="3">
        <v>120</v>
      </c>
      <c r="AJ30" s="1">
        <v>1346.471</v>
      </c>
      <c r="AK30" s="1">
        <v>347.29599999999999</v>
      </c>
      <c r="AL30" s="10">
        <f t="shared" si="6"/>
        <v>999.17499999999995</v>
      </c>
      <c r="AO30" s="3">
        <v>120</v>
      </c>
      <c r="AP30" s="1">
        <v>1360.3589999999999</v>
      </c>
      <c r="AQ30" s="1">
        <v>347.29599999999999</v>
      </c>
      <c r="AR30" s="10">
        <f t="shared" si="7"/>
        <v>1013.0629999999999</v>
      </c>
      <c r="AV30" s="3">
        <v>120</v>
      </c>
      <c r="AW30" s="1">
        <v>1489.4749999999999</v>
      </c>
      <c r="AY30" s="10"/>
      <c r="BB30" s="3">
        <v>120</v>
      </c>
      <c r="BC30" s="1">
        <v>1448.857</v>
      </c>
      <c r="BE30" s="10"/>
      <c r="BH30" s="3">
        <v>120</v>
      </c>
      <c r="BI30" s="1">
        <v>1214.885</v>
      </c>
      <c r="BK30" s="10"/>
      <c r="BN30" s="3">
        <v>120</v>
      </c>
      <c r="BO30" s="1">
        <v>1300.547</v>
      </c>
      <c r="BQ30" s="10"/>
    </row>
    <row r="31" spans="2:70" x14ac:dyDescent="0.25">
      <c r="B31" s="1">
        <v>26</v>
      </c>
      <c r="C31" s="10">
        <v>125</v>
      </c>
      <c r="D31" s="1">
        <v>1345.12</v>
      </c>
      <c r="E31" s="1">
        <v>1345.12</v>
      </c>
      <c r="F31" s="1">
        <v>341.29300000000001</v>
      </c>
      <c r="G31" s="11">
        <v>355.25599999999997</v>
      </c>
      <c r="H31" s="10">
        <f t="shared" si="0"/>
        <v>1003.8269999999999</v>
      </c>
      <c r="I31" s="1">
        <v>5625.8940000000002</v>
      </c>
      <c r="J31" s="1">
        <v>4403.7839999999997</v>
      </c>
      <c r="K31" s="1">
        <f t="shared" si="1"/>
        <v>1222.1100000000006</v>
      </c>
      <c r="L31" s="1">
        <f t="shared" si="2"/>
        <v>842.80299999999988</v>
      </c>
      <c r="O31" s="3">
        <v>125</v>
      </c>
      <c r="P31" s="1">
        <v>1437.4010000000001</v>
      </c>
      <c r="Q31" s="1">
        <v>1437.4010000000001</v>
      </c>
      <c r="R31" s="11">
        <v>355.25599999999997</v>
      </c>
      <c r="S31" s="10">
        <f t="shared" si="3"/>
        <v>1082.145</v>
      </c>
      <c r="V31" s="3">
        <v>125</v>
      </c>
      <c r="W31" s="1">
        <v>1506.905</v>
      </c>
      <c r="X31" s="11">
        <v>355.25599999999997</v>
      </c>
      <c r="Y31" s="10">
        <f t="shared" si="4"/>
        <v>1151.6489999999999</v>
      </c>
      <c r="AC31" s="3">
        <v>125</v>
      </c>
      <c r="AD31" s="1">
        <v>1689.0650000000001</v>
      </c>
      <c r="AE31" s="1">
        <v>338.08699999999999</v>
      </c>
      <c r="AF31" s="10">
        <f t="shared" si="5"/>
        <v>1350.9780000000001</v>
      </c>
      <c r="AI31" s="3">
        <v>125</v>
      </c>
      <c r="AJ31" s="1">
        <v>1414.7139999999999</v>
      </c>
      <c r="AK31" s="1">
        <v>338.08699999999999</v>
      </c>
      <c r="AL31" s="10">
        <f t="shared" si="6"/>
        <v>1076.627</v>
      </c>
      <c r="AO31" s="3">
        <v>125</v>
      </c>
      <c r="AP31" s="1">
        <v>1471.4159999999999</v>
      </c>
      <c r="AQ31" s="1">
        <v>338.08699999999999</v>
      </c>
      <c r="AR31" s="10">
        <f t="shared" si="7"/>
        <v>1133.329</v>
      </c>
      <c r="AV31" s="3">
        <v>125</v>
      </c>
      <c r="AW31" s="1">
        <v>1704.7860000000001</v>
      </c>
      <c r="AY31" s="10"/>
      <c r="BB31" s="3">
        <v>125</v>
      </c>
      <c r="BC31" s="1">
        <v>1618.5619999999999</v>
      </c>
      <c r="BE31" s="10"/>
      <c r="BH31" s="3">
        <v>125</v>
      </c>
      <c r="BI31" s="1">
        <v>1383.22</v>
      </c>
      <c r="BK31" s="10"/>
      <c r="BN31" s="3">
        <v>125</v>
      </c>
      <c r="BO31" s="1">
        <v>1568.702</v>
      </c>
      <c r="BQ31" s="10"/>
    </row>
    <row r="32" spans="2:70" x14ac:dyDescent="0.25">
      <c r="B32" s="1">
        <v>27</v>
      </c>
      <c r="C32" s="10">
        <v>130</v>
      </c>
      <c r="D32" s="1">
        <v>1393.9770000000001</v>
      </c>
      <c r="E32" s="1">
        <v>1393.9770000000001</v>
      </c>
      <c r="F32" s="1">
        <v>342.86500000000001</v>
      </c>
      <c r="G32" s="11">
        <v>358.52100000000002</v>
      </c>
      <c r="H32" s="10">
        <f t="shared" si="0"/>
        <v>1051.1120000000001</v>
      </c>
      <c r="I32" s="1">
        <v>5665.1270000000004</v>
      </c>
      <c r="J32" s="1">
        <v>4397.5569999999998</v>
      </c>
      <c r="K32" s="1">
        <f t="shared" si="1"/>
        <v>1267.5700000000006</v>
      </c>
      <c r="L32" s="1">
        <f t="shared" si="2"/>
        <v>882.03600000000006</v>
      </c>
      <c r="O32" s="3">
        <v>130</v>
      </c>
      <c r="P32" s="1">
        <v>1522.402</v>
      </c>
      <c r="Q32" s="1">
        <v>1522.402</v>
      </c>
      <c r="R32" s="11">
        <v>358.52100000000002</v>
      </c>
      <c r="S32" s="10">
        <f t="shared" si="3"/>
        <v>1163.8810000000001</v>
      </c>
      <c r="V32" s="3">
        <v>130</v>
      </c>
      <c r="W32" s="1">
        <v>1647.7850000000001</v>
      </c>
      <c r="X32" s="11">
        <v>358.52100000000002</v>
      </c>
      <c r="Y32" s="10">
        <f t="shared" si="4"/>
        <v>1289.2640000000001</v>
      </c>
      <c r="AC32" s="3">
        <v>130</v>
      </c>
      <c r="AD32" s="1">
        <v>1620.652</v>
      </c>
      <c r="AE32" s="1">
        <v>345.125</v>
      </c>
      <c r="AF32" s="10">
        <f t="shared" si="5"/>
        <v>1275.527</v>
      </c>
      <c r="AI32" s="3">
        <v>130</v>
      </c>
      <c r="AJ32" s="1">
        <v>1300.271</v>
      </c>
      <c r="AK32" s="1">
        <v>345.125</v>
      </c>
      <c r="AL32" s="10">
        <f t="shared" si="6"/>
        <v>955.14599999999996</v>
      </c>
      <c r="AO32" s="3">
        <v>130</v>
      </c>
      <c r="AP32" s="1">
        <v>1466.893</v>
      </c>
      <c r="AQ32" s="1">
        <v>345.125</v>
      </c>
      <c r="AR32" s="10">
        <f t="shared" si="7"/>
        <v>1121.768</v>
      </c>
      <c r="AV32" s="3">
        <v>130</v>
      </c>
      <c r="AW32" s="1">
        <v>1608.451</v>
      </c>
      <c r="AY32" s="10"/>
      <c r="BB32" s="3">
        <v>130</v>
      </c>
      <c r="BC32" s="1">
        <v>1637.8530000000001</v>
      </c>
      <c r="BE32" s="10"/>
      <c r="BH32" s="3">
        <v>130</v>
      </c>
      <c r="BI32" s="1">
        <v>1397.1980000000001</v>
      </c>
      <c r="BK32" s="10"/>
      <c r="BN32" s="3">
        <v>130</v>
      </c>
      <c r="BO32" s="1">
        <v>1517.578</v>
      </c>
      <c r="BQ32" s="10"/>
    </row>
    <row r="33" spans="2:70" x14ac:dyDescent="0.25">
      <c r="B33" s="1">
        <v>28</v>
      </c>
      <c r="C33" s="10">
        <v>135</v>
      </c>
      <c r="D33" s="1">
        <v>1370.4349999999999</v>
      </c>
      <c r="E33" s="1">
        <v>1370.4349999999999</v>
      </c>
      <c r="F33" s="1">
        <v>338.791</v>
      </c>
      <c r="G33" s="11">
        <v>353.64100000000002</v>
      </c>
      <c r="H33" s="10">
        <f t="shared" si="0"/>
        <v>1031.644</v>
      </c>
      <c r="I33" s="1">
        <v>5705.5439999999999</v>
      </c>
      <c r="J33" s="1">
        <v>4380.8720000000003</v>
      </c>
      <c r="K33" s="1">
        <f t="shared" si="1"/>
        <v>1324.6719999999996</v>
      </c>
      <c r="L33" s="1">
        <f t="shared" si="2"/>
        <v>922.45299999999952</v>
      </c>
      <c r="O33" s="3">
        <v>135</v>
      </c>
      <c r="P33" s="1">
        <v>1579.3869999999999</v>
      </c>
      <c r="Q33" s="1">
        <v>1579.3869999999999</v>
      </c>
      <c r="R33" s="11">
        <v>353.64100000000002</v>
      </c>
      <c r="S33" s="10">
        <f t="shared" si="3"/>
        <v>1225.7459999999999</v>
      </c>
      <c r="V33" s="3">
        <v>135</v>
      </c>
      <c r="W33" s="1">
        <v>1655.9949999999999</v>
      </c>
      <c r="X33" s="11">
        <v>353.64100000000002</v>
      </c>
      <c r="Y33" s="10">
        <f t="shared" si="4"/>
        <v>1302.3539999999998</v>
      </c>
      <c r="AC33" s="3">
        <v>135</v>
      </c>
      <c r="AD33" s="1">
        <v>1653.394</v>
      </c>
      <c r="AE33" s="1">
        <v>338.774</v>
      </c>
      <c r="AF33" s="10">
        <f t="shared" si="5"/>
        <v>1314.62</v>
      </c>
      <c r="AI33" s="3">
        <v>135</v>
      </c>
      <c r="AJ33" s="1">
        <v>1480.4159999999999</v>
      </c>
      <c r="AK33" s="1">
        <v>338.774</v>
      </c>
      <c r="AL33" s="10">
        <f t="shared" si="6"/>
        <v>1141.6419999999998</v>
      </c>
      <c r="AO33" s="3">
        <v>135</v>
      </c>
      <c r="AP33" s="1">
        <v>1570.848</v>
      </c>
      <c r="AQ33" s="1">
        <v>338.774</v>
      </c>
      <c r="AR33" s="10">
        <f t="shared" si="7"/>
        <v>1232.0740000000001</v>
      </c>
      <c r="AV33" s="3">
        <v>135</v>
      </c>
      <c r="AW33" s="1">
        <v>1705.787</v>
      </c>
      <c r="AY33" s="10"/>
      <c r="BB33" s="3">
        <v>135</v>
      </c>
      <c r="BC33" s="1">
        <v>1506.229</v>
      </c>
      <c r="BE33" s="10"/>
      <c r="BH33" s="3">
        <v>135</v>
      </c>
      <c r="BI33" s="1">
        <v>1472.2750000000001</v>
      </c>
      <c r="BK33" s="10"/>
      <c r="BN33" s="3">
        <v>135</v>
      </c>
      <c r="BO33" s="1">
        <v>1500.914</v>
      </c>
      <c r="BQ33" s="10"/>
    </row>
    <row r="34" spans="2:70" x14ac:dyDescent="0.25">
      <c r="B34" s="1">
        <v>29</v>
      </c>
      <c r="C34" s="10">
        <v>140</v>
      </c>
      <c r="D34" s="1">
        <v>1456.616</v>
      </c>
      <c r="E34" s="1">
        <v>1456.616</v>
      </c>
      <c r="F34" s="1">
        <v>336.45299999999997</v>
      </c>
      <c r="G34" s="11">
        <v>350.351</v>
      </c>
      <c r="H34" s="10">
        <f t="shared" si="0"/>
        <v>1120.163</v>
      </c>
      <c r="I34" s="1">
        <v>5725.2089999999998</v>
      </c>
      <c r="J34" s="1">
        <v>4359.0690000000004</v>
      </c>
      <c r="K34" s="1">
        <f t="shared" si="1"/>
        <v>1366.1399999999994</v>
      </c>
      <c r="L34" s="1">
        <f t="shared" si="2"/>
        <v>942.11799999999948</v>
      </c>
      <c r="O34" s="3">
        <v>140</v>
      </c>
      <c r="P34" s="1">
        <v>1499.65</v>
      </c>
      <c r="Q34" s="1">
        <v>1499.65</v>
      </c>
      <c r="R34" s="11">
        <v>350.351</v>
      </c>
      <c r="S34" s="10">
        <f t="shared" si="3"/>
        <v>1149.299</v>
      </c>
      <c r="V34" s="3">
        <v>140</v>
      </c>
      <c r="W34" s="1">
        <v>1771.8119999999999</v>
      </c>
      <c r="X34" s="11">
        <v>350.351</v>
      </c>
      <c r="Y34" s="10">
        <f t="shared" si="4"/>
        <v>1421.4609999999998</v>
      </c>
      <c r="AC34" s="3">
        <v>140</v>
      </c>
      <c r="AD34" s="1">
        <v>1630.12</v>
      </c>
      <c r="AE34" s="1">
        <v>341.45699999999999</v>
      </c>
      <c r="AF34" s="10">
        <f t="shared" si="5"/>
        <v>1288.663</v>
      </c>
      <c r="AI34" s="3">
        <v>140</v>
      </c>
      <c r="AJ34" s="1">
        <v>1453.2760000000001</v>
      </c>
      <c r="AK34" s="1">
        <v>341.45699999999999</v>
      </c>
      <c r="AL34" s="10">
        <f t="shared" si="6"/>
        <v>1111.819</v>
      </c>
      <c r="AO34" s="3">
        <v>140</v>
      </c>
      <c r="AP34" s="1">
        <v>1581.5350000000001</v>
      </c>
      <c r="AQ34" s="1">
        <v>341.45699999999999</v>
      </c>
      <c r="AR34" s="10">
        <f t="shared" si="7"/>
        <v>1240.078</v>
      </c>
      <c r="AS34" s="1" t="s">
        <v>57</v>
      </c>
      <c r="AV34" s="3">
        <v>140</v>
      </c>
      <c r="AW34" s="1">
        <v>1652.9490000000001</v>
      </c>
      <c r="AY34" s="10"/>
      <c r="AZ34" s="1" t="s">
        <v>70</v>
      </c>
      <c r="BB34" s="3">
        <v>140</v>
      </c>
      <c r="BC34" s="1">
        <v>1532.7180000000001</v>
      </c>
      <c r="BE34" s="10"/>
      <c r="BH34" s="3">
        <v>140</v>
      </c>
      <c r="BI34" s="1">
        <v>1525.8130000000001</v>
      </c>
      <c r="BK34" s="10"/>
      <c r="BN34" s="3">
        <v>140</v>
      </c>
      <c r="BO34" s="1">
        <v>1474.701</v>
      </c>
      <c r="BQ34" s="10"/>
    </row>
    <row r="35" spans="2:70" x14ac:dyDescent="0.25">
      <c r="B35" s="1">
        <v>30</v>
      </c>
      <c r="C35" s="10">
        <v>145</v>
      </c>
      <c r="D35" s="1">
        <v>1320.3620000000001</v>
      </c>
      <c r="E35" s="1">
        <v>1320.3620000000001</v>
      </c>
      <c r="F35" s="1">
        <v>332.95600000000002</v>
      </c>
      <c r="G35" s="11">
        <v>346.72399999999999</v>
      </c>
      <c r="H35" s="10">
        <f t="shared" si="0"/>
        <v>987.40600000000006</v>
      </c>
      <c r="I35" s="1">
        <v>5610.732</v>
      </c>
      <c r="J35" s="1">
        <v>4360.2550000000001</v>
      </c>
      <c r="K35" s="1">
        <f t="shared" si="1"/>
        <v>1250.4769999999999</v>
      </c>
      <c r="L35" s="1">
        <f t="shared" si="2"/>
        <v>827.64099999999962</v>
      </c>
      <c r="O35" s="3">
        <v>145</v>
      </c>
      <c r="P35" s="1">
        <v>1320.008</v>
      </c>
      <c r="Q35" s="1">
        <v>1320.008</v>
      </c>
      <c r="R35" s="11">
        <v>346.72399999999999</v>
      </c>
      <c r="S35" s="10">
        <f t="shared" si="3"/>
        <v>973.28400000000011</v>
      </c>
      <c r="V35" s="3">
        <v>145</v>
      </c>
      <c r="W35" s="1">
        <v>1589.8209999999999</v>
      </c>
      <c r="X35" s="11">
        <v>346.72399999999999</v>
      </c>
      <c r="Y35" s="10">
        <f t="shared" si="4"/>
        <v>1243.097</v>
      </c>
      <c r="Z35" s="1" t="s">
        <v>12</v>
      </c>
      <c r="AC35" s="3">
        <v>145</v>
      </c>
      <c r="AD35" s="1">
        <v>1255.6780000000001</v>
      </c>
      <c r="AE35" s="1">
        <v>341.17</v>
      </c>
      <c r="AF35" s="10">
        <f t="shared" si="5"/>
        <v>914.50800000000004</v>
      </c>
      <c r="AI35" s="3">
        <v>145</v>
      </c>
      <c r="AJ35" s="1">
        <v>1161.4469999999999</v>
      </c>
      <c r="AK35" s="1">
        <v>341.17</v>
      </c>
      <c r="AL35" s="10">
        <f t="shared" si="6"/>
        <v>820.27699999999982</v>
      </c>
      <c r="AO35" s="3">
        <v>145</v>
      </c>
      <c r="AP35" s="1">
        <v>1269.2570000000001</v>
      </c>
      <c r="AQ35" s="1">
        <v>341.17</v>
      </c>
      <c r="AR35" s="10">
        <f t="shared" si="7"/>
        <v>928.08699999999999</v>
      </c>
      <c r="AV35" s="3">
        <v>145</v>
      </c>
      <c r="AW35" s="1">
        <v>1719.327</v>
      </c>
      <c r="AY35" s="10"/>
      <c r="BB35" s="3">
        <v>145</v>
      </c>
      <c r="BC35" s="1">
        <v>1636.29</v>
      </c>
      <c r="BE35" s="10"/>
      <c r="BH35" s="3">
        <v>145</v>
      </c>
      <c r="BI35" s="1">
        <v>1529.519</v>
      </c>
      <c r="BK35" s="10"/>
      <c r="BN35" s="3">
        <v>145</v>
      </c>
      <c r="BO35" s="1">
        <v>1555.0450000000001</v>
      </c>
      <c r="BQ35" s="10"/>
    </row>
    <row r="36" spans="2:70" x14ac:dyDescent="0.25">
      <c r="B36" s="1">
        <v>31</v>
      </c>
      <c r="C36" s="10">
        <v>150</v>
      </c>
      <c r="D36" s="1">
        <v>1540.308</v>
      </c>
      <c r="E36" s="1">
        <v>1540.308</v>
      </c>
      <c r="F36" s="1">
        <v>331.58100000000002</v>
      </c>
      <c r="G36" s="11">
        <v>344.14800000000002</v>
      </c>
      <c r="H36" s="10">
        <f t="shared" si="0"/>
        <v>1208.7269999999999</v>
      </c>
      <c r="I36" s="1">
        <v>5811.0609999999997</v>
      </c>
      <c r="J36" s="1">
        <v>4312.2259999999997</v>
      </c>
      <c r="K36" s="1">
        <f t="shared" si="1"/>
        <v>1498.835</v>
      </c>
      <c r="L36" s="1">
        <f t="shared" si="2"/>
        <v>1027.9699999999993</v>
      </c>
      <c r="O36" s="3">
        <v>150</v>
      </c>
      <c r="P36" s="1">
        <v>1528.482</v>
      </c>
      <c r="Q36" s="1">
        <v>1528.482</v>
      </c>
      <c r="R36" s="11">
        <v>344.14800000000002</v>
      </c>
      <c r="S36" s="10">
        <f t="shared" si="3"/>
        <v>1184.3339999999998</v>
      </c>
      <c r="V36" s="3">
        <v>150</v>
      </c>
      <c r="W36" s="1">
        <v>1756.1369999999999</v>
      </c>
      <c r="X36" s="11">
        <v>344.14800000000002</v>
      </c>
      <c r="Y36" s="10">
        <f t="shared" si="4"/>
        <v>1411.989</v>
      </c>
      <c r="AC36" s="3">
        <v>150</v>
      </c>
      <c r="AD36" s="1">
        <v>1451.2919999999999</v>
      </c>
      <c r="AE36" s="1">
        <v>338.88099999999997</v>
      </c>
      <c r="AF36" s="10">
        <f t="shared" si="5"/>
        <v>1112.4110000000001</v>
      </c>
      <c r="AI36" s="3">
        <v>150</v>
      </c>
      <c r="AJ36" s="1">
        <v>1323.079</v>
      </c>
      <c r="AK36" s="1">
        <v>338.88099999999997</v>
      </c>
      <c r="AL36" s="10">
        <f t="shared" si="6"/>
        <v>984.19799999999998</v>
      </c>
      <c r="AO36" s="3">
        <v>150</v>
      </c>
      <c r="AP36" s="1">
        <v>1504.0039999999999</v>
      </c>
      <c r="AQ36" s="1">
        <v>338.88099999999997</v>
      </c>
      <c r="AR36" s="10">
        <f t="shared" si="7"/>
        <v>1165.123</v>
      </c>
      <c r="AV36" s="3">
        <v>150</v>
      </c>
      <c r="AW36" s="1">
        <v>1875.93</v>
      </c>
      <c r="AY36" s="10"/>
      <c r="BB36" s="3">
        <v>150</v>
      </c>
      <c r="BC36" s="1">
        <v>1712.5309999999999</v>
      </c>
      <c r="BE36" s="10"/>
      <c r="BH36" s="3">
        <v>150</v>
      </c>
      <c r="BI36" s="1">
        <v>1666.4760000000001</v>
      </c>
      <c r="BK36" s="10"/>
      <c r="BN36" s="3">
        <v>150</v>
      </c>
      <c r="BO36" s="1">
        <v>1602.3150000000001</v>
      </c>
      <c r="BQ36" s="10"/>
    </row>
    <row r="37" spans="2:70" x14ac:dyDescent="0.25">
      <c r="B37" s="1">
        <v>32</v>
      </c>
      <c r="C37" s="10">
        <v>155</v>
      </c>
      <c r="D37" s="1">
        <v>1683.299</v>
      </c>
      <c r="E37" s="1">
        <v>1683.299</v>
      </c>
      <c r="F37" s="1">
        <v>330.60899999999998</v>
      </c>
      <c r="G37" s="11">
        <v>343.3</v>
      </c>
      <c r="H37" s="10">
        <f t="shared" si="0"/>
        <v>1352.69</v>
      </c>
      <c r="I37" s="1">
        <v>5996.0389999999998</v>
      </c>
      <c r="J37" s="1">
        <v>4305.3140000000003</v>
      </c>
      <c r="K37" s="1">
        <f t="shared" si="1"/>
        <v>1690.7249999999995</v>
      </c>
      <c r="L37" s="1">
        <f t="shared" si="2"/>
        <v>1212.9479999999994</v>
      </c>
      <c r="M37" s="1" t="s">
        <v>19</v>
      </c>
      <c r="O37" s="3">
        <v>155</v>
      </c>
      <c r="P37" s="1">
        <v>1662.748</v>
      </c>
      <c r="Q37" s="1">
        <v>1662.748</v>
      </c>
      <c r="R37" s="11">
        <v>343.3</v>
      </c>
      <c r="S37" s="10">
        <f t="shared" si="3"/>
        <v>1319.4480000000001</v>
      </c>
      <c r="V37" s="3">
        <v>155</v>
      </c>
      <c r="W37" s="1">
        <v>1888.614</v>
      </c>
      <c r="X37" s="11">
        <v>343.3</v>
      </c>
      <c r="Y37" s="10">
        <f t="shared" si="4"/>
        <v>1545.3140000000001</v>
      </c>
      <c r="AC37" s="3">
        <v>155</v>
      </c>
      <c r="AD37" s="1">
        <v>1252.0329999999999</v>
      </c>
      <c r="AE37" s="1">
        <v>342.03899999999999</v>
      </c>
      <c r="AF37" s="10">
        <f t="shared" si="5"/>
        <v>909.99399999999991</v>
      </c>
      <c r="AI37" s="3">
        <v>155</v>
      </c>
      <c r="AJ37" s="1">
        <v>1262.3810000000001</v>
      </c>
      <c r="AK37" s="1">
        <v>342.03899999999999</v>
      </c>
      <c r="AL37" s="10">
        <f t="shared" si="6"/>
        <v>920.3420000000001</v>
      </c>
      <c r="AO37" s="3">
        <v>155</v>
      </c>
      <c r="AP37" s="1">
        <v>1402.8050000000001</v>
      </c>
      <c r="AQ37" s="1">
        <v>342.03899999999999</v>
      </c>
      <c r="AR37" s="10">
        <f t="shared" si="7"/>
        <v>1060.7660000000001</v>
      </c>
      <c r="AV37" s="3">
        <v>155</v>
      </c>
      <c r="AW37" s="1">
        <v>1923.3489999999999</v>
      </c>
      <c r="AY37" s="10"/>
      <c r="BB37" s="3">
        <v>155</v>
      </c>
      <c r="BC37" s="1">
        <v>1697.4680000000001</v>
      </c>
      <c r="BE37" s="10"/>
      <c r="BH37" s="3">
        <v>155</v>
      </c>
      <c r="BI37" s="1">
        <v>1680.6179999999999</v>
      </c>
      <c r="BK37" s="10"/>
      <c r="BN37" s="3">
        <v>155</v>
      </c>
      <c r="BO37" s="1">
        <v>1562.4079999999999</v>
      </c>
      <c r="BQ37" s="10"/>
    </row>
    <row r="38" spans="2:70" x14ac:dyDescent="0.25">
      <c r="B38" s="1">
        <v>33</v>
      </c>
      <c r="C38" s="10">
        <v>160</v>
      </c>
      <c r="D38" s="1">
        <v>1760.5060000000001</v>
      </c>
      <c r="E38" s="1">
        <v>1760.5060000000001</v>
      </c>
      <c r="F38" s="1">
        <v>330.29899999999998</v>
      </c>
      <c r="G38" s="11">
        <v>346.07900000000001</v>
      </c>
      <c r="H38" s="10">
        <f t="shared" si="0"/>
        <v>1430.2070000000001</v>
      </c>
      <c r="I38" s="1">
        <v>6081.7749999999996</v>
      </c>
      <c r="J38" s="1">
        <v>4308.3739999999998</v>
      </c>
      <c r="K38" s="1">
        <f t="shared" si="1"/>
        <v>1773.4009999999998</v>
      </c>
      <c r="L38" s="1">
        <f t="shared" si="2"/>
        <v>1298.6839999999993</v>
      </c>
      <c r="O38" s="3">
        <v>160</v>
      </c>
      <c r="P38" s="1">
        <v>1788.6679999999999</v>
      </c>
      <c r="Q38" s="1">
        <v>1788.6679999999999</v>
      </c>
      <c r="R38" s="11">
        <v>346.07900000000001</v>
      </c>
      <c r="S38" s="10">
        <f t="shared" si="3"/>
        <v>1442.5889999999999</v>
      </c>
      <c r="T38" s="1" t="s">
        <v>19</v>
      </c>
      <c r="V38" s="3">
        <v>160</v>
      </c>
      <c r="W38" s="1">
        <v>1974.19</v>
      </c>
      <c r="X38" s="11">
        <v>346.07900000000001</v>
      </c>
      <c r="Y38" s="10">
        <f t="shared" si="4"/>
        <v>1628.1110000000001</v>
      </c>
      <c r="AC38" s="3">
        <v>160</v>
      </c>
      <c r="AD38" s="1">
        <v>1210.232</v>
      </c>
      <c r="AE38" s="1">
        <v>342.834</v>
      </c>
      <c r="AF38" s="10">
        <f t="shared" si="5"/>
        <v>867.39799999999991</v>
      </c>
      <c r="AI38" s="3">
        <v>160</v>
      </c>
      <c r="AJ38" s="1">
        <v>1258.6420000000001</v>
      </c>
      <c r="AK38" s="1">
        <v>342.834</v>
      </c>
      <c r="AL38" s="10">
        <f t="shared" si="6"/>
        <v>915.80799999999999</v>
      </c>
      <c r="AO38" s="3">
        <v>160</v>
      </c>
      <c r="AP38" s="1">
        <v>1399.087</v>
      </c>
      <c r="AQ38" s="1">
        <v>342.834</v>
      </c>
      <c r="AR38" s="10">
        <f t="shared" si="7"/>
        <v>1056.2529999999999</v>
      </c>
      <c r="AV38" s="3">
        <v>160</v>
      </c>
      <c r="AW38" s="1">
        <v>1632.624</v>
      </c>
      <c r="AY38" s="10"/>
      <c r="BB38" s="3">
        <v>160</v>
      </c>
      <c r="BC38" s="1">
        <v>1436.0409999999999</v>
      </c>
      <c r="BE38" s="10"/>
      <c r="BH38" s="3">
        <v>160</v>
      </c>
      <c r="BI38" s="1">
        <v>1482.617</v>
      </c>
      <c r="BK38" s="10"/>
      <c r="BL38" s="1" t="s">
        <v>76</v>
      </c>
      <c r="BN38" s="3">
        <v>160</v>
      </c>
      <c r="BO38" s="1">
        <v>1310.085</v>
      </c>
      <c r="BQ38" s="10"/>
    </row>
    <row r="39" spans="2:70" x14ac:dyDescent="0.25">
      <c r="B39" s="1">
        <v>34</v>
      </c>
      <c r="C39" s="10">
        <v>165</v>
      </c>
      <c r="D39" s="1">
        <v>1718.854</v>
      </c>
      <c r="E39" s="1">
        <v>1718.854</v>
      </c>
      <c r="F39" s="1">
        <v>335.137</v>
      </c>
      <c r="G39" s="11">
        <v>350.19</v>
      </c>
      <c r="H39" s="10">
        <f t="shared" si="0"/>
        <v>1383.7170000000001</v>
      </c>
      <c r="I39" s="1">
        <v>6088.1390000000001</v>
      </c>
      <c r="J39" s="1">
        <v>4366.6090000000004</v>
      </c>
      <c r="K39" s="1">
        <f t="shared" si="1"/>
        <v>1721.5299999999997</v>
      </c>
      <c r="L39" s="1">
        <f t="shared" si="2"/>
        <v>1305.0479999999998</v>
      </c>
      <c r="O39" s="3">
        <v>165</v>
      </c>
      <c r="P39" s="1">
        <v>1707.81</v>
      </c>
      <c r="Q39" s="1">
        <v>1707.81</v>
      </c>
      <c r="R39" s="11">
        <v>350.19</v>
      </c>
      <c r="S39" s="10">
        <f t="shared" si="3"/>
        <v>1357.62</v>
      </c>
      <c r="V39" s="3">
        <v>165</v>
      </c>
      <c r="W39" s="1">
        <v>1837.066</v>
      </c>
      <c r="X39" s="11">
        <v>350.19</v>
      </c>
      <c r="Y39" s="10">
        <f t="shared" si="4"/>
        <v>1486.876</v>
      </c>
      <c r="AC39" s="3">
        <v>165</v>
      </c>
      <c r="AD39" s="1">
        <v>1320.173</v>
      </c>
      <c r="AE39" s="1">
        <v>342.77300000000002</v>
      </c>
      <c r="AF39" s="10">
        <f t="shared" si="5"/>
        <v>977.4</v>
      </c>
      <c r="AI39" s="3">
        <v>165</v>
      </c>
      <c r="AJ39" s="1">
        <v>1337.634</v>
      </c>
      <c r="AK39" s="1">
        <v>342.77300000000002</v>
      </c>
      <c r="AL39" s="10">
        <f t="shared" si="6"/>
        <v>994.86099999999999</v>
      </c>
      <c r="AO39" s="3">
        <v>165</v>
      </c>
      <c r="AP39" s="1">
        <v>1435.74</v>
      </c>
      <c r="AQ39" s="1">
        <v>342.77300000000002</v>
      </c>
      <c r="AR39" s="10">
        <f t="shared" si="7"/>
        <v>1092.9670000000001</v>
      </c>
      <c r="AV39" s="3">
        <v>165</v>
      </c>
      <c r="AW39" s="1">
        <v>1776.9059999999999</v>
      </c>
      <c r="AY39" s="10"/>
      <c r="BB39" s="3">
        <v>165</v>
      </c>
      <c r="BC39" s="1">
        <v>1550.5160000000001</v>
      </c>
      <c r="BE39" s="10"/>
      <c r="BH39" s="3">
        <v>165</v>
      </c>
      <c r="BI39" s="1">
        <v>1645.4570000000001</v>
      </c>
      <c r="BK39" s="10"/>
      <c r="BN39" s="3">
        <v>165</v>
      </c>
      <c r="BO39" s="1">
        <v>1443.162</v>
      </c>
      <c r="BQ39" s="10"/>
    </row>
    <row r="40" spans="2:70" x14ac:dyDescent="0.25">
      <c r="B40" s="1">
        <v>35</v>
      </c>
      <c r="C40" s="10">
        <v>170</v>
      </c>
      <c r="D40" s="1">
        <v>1602.721</v>
      </c>
      <c r="E40" s="1">
        <v>1602.721</v>
      </c>
      <c r="F40" s="1">
        <v>333.53699999999998</v>
      </c>
      <c r="G40" s="11">
        <v>348.65899999999999</v>
      </c>
      <c r="H40" s="10">
        <f t="shared" si="0"/>
        <v>1269.184</v>
      </c>
      <c r="I40" s="1">
        <v>5971.558</v>
      </c>
      <c r="J40" s="1">
        <v>4358.0690000000004</v>
      </c>
      <c r="K40" s="1">
        <f t="shared" si="1"/>
        <v>1613.4889999999996</v>
      </c>
      <c r="L40" s="1">
        <f t="shared" si="2"/>
        <v>1188.4669999999996</v>
      </c>
      <c r="O40" s="3">
        <v>170</v>
      </c>
      <c r="P40" s="1">
        <v>1617.096</v>
      </c>
      <c r="Q40" s="1">
        <v>1617.096</v>
      </c>
      <c r="R40" s="11">
        <v>348.65899999999999</v>
      </c>
      <c r="S40" s="10">
        <f t="shared" si="3"/>
        <v>1268.4369999999999</v>
      </c>
      <c r="V40" s="3">
        <v>170</v>
      </c>
      <c r="W40" s="1">
        <v>1709.222</v>
      </c>
      <c r="X40" s="11">
        <v>348.65899999999999</v>
      </c>
      <c r="Y40" s="10">
        <f t="shared" si="4"/>
        <v>1360.5630000000001</v>
      </c>
      <c r="AC40" s="3">
        <v>170</v>
      </c>
      <c r="AD40" s="1">
        <v>1272.405</v>
      </c>
      <c r="AE40" s="1">
        <v>342.56099999999998</v>
      </c>
      <c r="AF40" s="10">
        <f t="shared" si="5"/>
        <v>929.84400000000005</v>
      </c>
      <c r="AI40" s="3">
        <v>170</v>
      </c>
      <c r="AJ40" s="1">
        <v>1366.7260000000001</v>
      </c>
      <c r="AK40" s="1">
        <v>342.56099999999998</v>
      </c>
      <c r="AL40" s="10">
        <f t="shared" si="6"/>
        <v>1024.1650000000002</v>
      </c>
      <c r="AO40" s="3">
        <v>170</v>
      </c>
      <c r="AP40" s="1">
        <v>1456.4369999999999</v>
      </c>
      <c r="AQ40" s="1">
        <v>342.56099999999998</v>
      </c>
      <c r="AR40" s="10">
        <f t="shared" si="7"/>
        <v>1113.876</v>
      </c>
      <c r="AV40" s="3">
        <v>170</v>
      </c>
      <c r="AW40" s="1">
        <v>1755.8130000000001</v>
      </c>
      <c r="AY40" s="10"/>
      <c r="BB40" s="3">
        <v>170</v>
      </c>
      <c r="BC40" s="1">
        <v>1678.3440000000001</v>
      </c>
      <c r="BE40" s="10"/>
      <c r="BH40" s="3">
        <v>170</v>
      </c>
      <c r="BI40" s="1">
        <v>1651.085</v>
      </c>
      <c r="BK40" s="10"/>
      <c r="BN40" s="3">
        <v>170</v>
      </c>
      <c r="BO40" s="1">
        <v>1532.3679999999999</v>
      </c>
      <c r="BQ40" s="10"/>
    </row>
    <row r="41" spans="2:70" x14ac:dyDescent="0.25">
      <c r="B41" s="1">
        <v>36</v>
      </c>
      <c r="C41" s="10">
        <v>175</v>
      </c>
      <c r="D41" s="1">
        <v>1705.7439999999999</v>
      </c>
      <c r="E41" s="1">
        <v>1705.7439999999999</v>
      </c>
      <c r="F41" s="1">
        <v>330.47399999999999</v>
      </c>
      <c r="G41" s="11">
        <v>345.24599999999998</v>
      </c>
      <c r="H41" s="10">
        <f t="shared" si="0"/>
        <v>1375.27</v>
      </c>
      <c r="I41" s="1">
        <v>6130.45</v>
      </c>
      <c r="J41" s="1">
        <v>4305.9489999999996</v>
      </c>
      <c r="K41" s="1">
        <f t="shared" si="1"/>
        <v>1824.5010000000002</v>
      </c>
      <c r="L41" s="1">
        <f t="shared" si="2"/>
        <v>1347.3589999999995</v>
      </c>
      <c r="O41" s="3">
        <v>175</v>
      </c>
      <c r="P41" s="1">
        <v>1815.4549999999999</v>
      </c>
      <c r="Q41" s="1">
        <v>1815.4549999999999</v>
      </c>
      <c r="R41" s="11">
        <v>345.24599999999998</v>
      </c>
      <c r="S41" s="10">
        <f t="shared" si="3"/>
        <v>1470.2089999999998</v>
      </c>
      <c r="V41" s="3">
        <v>175</v>
      </c>
      <c r="W41" s="1">
        <v>1866.7629999999999</v>
      </c>
      <c r="X41" s="11">
        <v>345.24599999999998</v>
      </c>
      <c r="Y41" s="10">
        <f t="shared" si="4"/>
        <v>1521.5169999999998</v>
      </c>
      <c r="AC41" s="3">
        <v>175</v>
      </c>
      <c r="AD41" s="1">
        <v>1269.53</v>
      </c>
      <c r="AE41" s="1">
        <v>345.20800000000003</v>
      </c>
      <c r="AF41" s="10">
        <f t="shared" si="5"/>
        <v>924.32199999999989</v>
      </c>
      <c r="AI41" s="3">
        <v>175</v>
      </c>
      <c r="AJ41" s="1">
        <v>1374.982</v>
      </c>
      <c r="AK41" s="1">
        <v>345.20800000000003</v>
      </c>
      <c r="AL41" s="10">
        <f t="shared" si="6"/>
        <v>1029.7739999999999</v>
      </c>
      <c r="AO41" s="3">
        <v>175</v>
      </c>
      <c r="AP41" s="1">
        <v>1462.81</v>
      </c>
      <c r="AQ41" s="1">
        <v>345.20800000000003</v>
      </c>
      <c r="AR41" s="10">
        <f t="shared" si="7"/>
        <v>1117.6019999999999</v>
      </c>
      <c r="AV41" s="3">
        <v>175</v>
      </c>
      <c r="AW41" s="1">
        <v>1872.125</v>
      </c>
      <c r="AY41" s="10"/>
      <c r="BB41" s="3">
        <v>175</v>
      </c>
      <c r="BC41" s="1">
        <v>1928.934</v>
      </c>
      <c r="BE41" s="10"/>
      <c r="BH41" s="3">
        <v>175</v>
      </c>
      <c r="BI41" s="1">
        <v>1810.3869999999999</v>
      </c>
      <c r="BK41" s="10"/>
      <c r="BN41" s="3">
        <v>175</v>
      </c>
      <c r="BO41" s="1">
        <v>1607.722</v>
      </c>
      <c r="BQ41" s="10"/>
    </row>
    <row r="42" spans="2:70" x14ac:dyDescent="0.25">
      <c r="B42" s="1">
        <v>37</v>
      </c>
      <c r="C42" s="10">
        <v>180</v>
      </c>
      <c r="D42" s="1">
        <v>1612.355</v>
      </c>
      <c r="E42" s="1">
        <v>1612.355</v>
      </c>
      <c r="F42" s="1">
        <v>336.36700000000002</v>
      </c>
      <c r="G42" s="11">
        <v>352.30900000000003</v>
      </c>
      <c r="H42" s="10">
        <f t="shared" si="0"/>
        <v>1275.9880000000001</v>
      </c>
      <c r="I42" s="1">
        <v>6067.549</v>
      </c>
      <c r="J42" s="1">
        <v>4360.0050000000001</v>
      </c>
      <c r="K42" s="1">
        <f t="shared" si="1"/>
        <v>1707.5439999999999</v>
      </c>
      <c r="L42" s="1">
        <f t="shared" si="2"/>
        <v>1284.4579999999996</v>
      </c>
      <c r="O42" s="3">
        <v>180</v>
      </c>
      <c r="P42" s="1">
        <v>1748.2339999999999</v>
      </c>
      <c r="Q42" s="1">
        <v>1748.2339999999999</v>
      </c>
      <c r="R42" s="11">
        <v>352.30900000000003</v>
      </c>
      <c r="S42" s="10">
        <f t="shared" si="3"/>
        <v>1395.925</v>
      </c>
      <c r="V42" s="3">
        <v>180</v>
      </c>
      <c r="W42" s="1">
        <v>1810.9570000000001</v>
      </c>
      <c r="X42" s="11">
        <v>352.30900000000003</v>
      </c>
      <c r="Y42" s="10">
        <f t="shared" si="4"/>
        <v>1458.6480000000001</v>
      </c>
      <c r="AC42" s="3">
        <v>180</v>
      </c>
      <c r="AD42" s="1">
        <v>1289.222</v>
      </c>
      <c r="AE42" s="1">
        <v>344.76600000000002</v>
      </c>
      <c r="AF42" s="10">
        <f t="shared" si="5"/>
        <v>944.4559999999999</v>
      </c>
      <c r="AI42" s="3">
        <v>180</v>
      </c>
      <c r="AJ42" s="1">
        <v>1393.18</v>
      </c>
      <c r="AK42" s="1">
        <v>344.76600000000002</v>
      </c>
      <c r="AL42" s="10">
        <f t="shared" si="6"/>
        <v>1048.414</v>
      </c>
      <c r="AO42" s="3">
        <v>180</v>
      </c>
      <c r="AP42" s="1">
        <v>1409.0419999999999</v>
      </c>
      <c r="AQ42" s="1">
        <v>344.76600000000002</v>
      </c>
      <c r="AR42" s="10">
        <f t="shared" si="7"/>
        <v>1064.2759999999998</v>
      </c>
      <c r="AV42" s="3">
        <v>180</v>
      </c>
      <c r="AW42" s="1">
        <v>1741.7080000000001</v>
      </c>
      <c r="AY42" s="10"/>
      <c r="BB42" s="3">
        <v>180</v>
      </c>
      <c r="BC42" s="1">
        <v>1877.7059999999999</v>
      </c>
      <c r="BE42" s="10"/>
      <c r="BH42" s="3">
        <v>180</v>
      </c>
      <c r="BI42" s="1">
        <v>1718.0519999999999</v>
      </c>
      <c r="BK42" s="10"/>
      <c r="BN42" s="3">
        <v>180</v>
      </c>
      <c r="BO42" s="1">
        <v>1437.154</v>
      </c>
      <c r="BQ42" s="10"/>
    </row>
    <row r="43" spans="2:70" x14ac:dyDescent="0.25">
      <c r="B43" s="1">
        <v>38</v>
      </c>
      <c r="C43" s="10">
        <v>185</v>
      </c>
      <c r="D43" s="1">
        <v>1432.6859999999999</v>
      </c>
      <c r="E43" s="1">
        <v>1432.6859999999999</v>
      </c>
      <c r="F43" s="1">
        <v>330.26</v>
      </c>
      <c r="G43" s="11">
        <v>347.14600000000002</v>
      </c>
      <c r="H43" s="10">
        <f t="shared" si="0"/>
        <v>1102.4259999999999</v>
      </c>
      <c r="I43" s="1">
        <v>5989.915</v>
      </c>
      <c r="J43" s="1">
        <v>4335.1480000000001</v>
      </c>
      <c r="K43" s="1">
        <f t="shared" si="1"/>
        <v>1654.7669999999998</v>
      </c>
      <c r="L43" s="1">
        <f t="shared" si="2"/>
        <v>1206.8239999999996</v>
      </c>
      <c r="O43" s="3">
        <v>185</v>
      </c>
      <c r="P43" s="1">
        <v>1681.1880000000001</v>
      </c>
      <c r="Q43" s="1">
        <v>1681.1880000000001</v>
      </c>
      <c r="R43" s="11">
        <v>347.14600000000002</v>
      </c>
      <c r="S43" s="10">
        <f t="shared" si="3"/>
        <v>1334.0420000000001</v>
      </c>
      <c r="V43" s="3">
        <v>185</v>
      </c>
      <c r="W43" s="1">
        <v>1700.1510000000001</v>
      </c>
      <c r="X43" s="11">
        <v>347.14600000000002</v>
      </c>
      <c r="Y43" s="10">
        <f t="shared" si="4"/>
        <v>1353.0050000000001</v>
      </c>
      <c r="AC43" s="3">
        <v>185</v>
      </c>
      <c r="AD43" s="1">
        <v>1353.7170000000001</v>
      </c>
      <c r="AE43" s="1">
        <v>339.53</v>
      </c>
      <c r="AF43" s="10">
        <f t="shared" si="5"/>
        <v>1014.1870000000001</v>
      </c>
      <c r="AI43" s="3">
        <v>185</v>
      </c>
      <c r="AJ43" s="1">
        <v>1581.183</v>
      </c>
      <c r="AK43" s="1">
        <v>339.53</v>
      </c>
      <c r="AL43" s="10">
        <f t="shared" si="6"/>
        <v>1241.653</v>
      </c>
      <c r="AO43" s="3">
        <v>185</v>
      </c>
      <c r="AP43" s="1">
        <v>1501.3530000000001</v>
      </c>
      <c r="AQ43" s="1">
        <v>339.53</v>
      </c>
      <c r="AR43" s="10">
        <f t="shared" si="7"/>
        <v>1161.8230000000001</v>
      </c>
      <c r="AV43" s="3">
        <v>185</v>
      </c>
      <c r="AW43" s="1">
        <v>1774.8019999999999</v>
      </c>
      <c r="AY43" s="10"/>
      <c r="BB43" s="3">
        <v>185</v>
      </c>
      <c r="BC43" s="1">
        <v>1934.979</v>
      </c>
      <c r="BE43" s="10"/>
      <c r="BF43" s="1" t="s">
        <v>73</v>
      </c>
      <c r="BH43" s="3">
        <v>185</v>
      </c>
      <c r="BI43" s="1">
        <v>1773.7059999999999</v>
      </c>
      <c r="BK43" s="10"/>
      <c r="BN43" s="3">
        <v>185</v>
      </c>
      <c r="BO43" s="1">
        <v>1513.558</v>
      </c>
      <c r="BQ43" s="10"/>
    </row>
    <row r="44" spans="2:70" x14ac:dyDescent="0.25">
      <c r="B44" s="1">
        <v>39</v>
      </c>
      <c r="C44" s="10">
        <v>190</v>
      </c>
      <c r="D44" s="1">
        <v>1552.683</v>
      </c>
      <c r="E44" s="1">
        <v>1552.683</v>
      </c>
      <c r="F44" s="1">
        <v>328.13799999999998</v>
      </c>
      <c r="G44" s="11">
        <v>343.97300000000001</v>
      </c>
      <c r="H44" s="10">
        <f t="shared" si="0"/>
        <v>1224.5450000000001</v>
      </c>
      <c r="I44" s="1">
        <v>6129.7820000000002</v>
      </c>
      <c r="J44" s="1">
        <v>4296.2340000000004</v>
      </c>
      <c r="K44" s="1">
        <f t="shared" si="1"/>
        <v>1833.5479999999998</v>
      </c>
      <c r="L44" s="1">
        <f t="shared" si="2"/>
        <v>1346.6909999999998</v>
      </c>
      <c r="O44" s="3">
        <v>190</v>
      </c>
      <c r="P44" s="1">
        <v>1815.2629999999999</v>
      </c>
      <c r="Q44" s="1">
        <v>1815.2629999999999</v>
      </c>
      <c r="R44" s="11">
        <v>343.97300000000001</v>
      </c>
      <c r="S44" s="10">
        <f t="shared" si="3"/>
        <v>1471.29</v>
      </c>
      <c r="V44" s="3">
        <v>190</v>
      </c>
      <c r="W44" s="1">
        <v>1776.1610000000001</v>
      </c>
      <c r="X44" s="11">
        <v>343.97300000000001</v>
      </c>
      <c r="Y44" s="10">
        <f t="shared" si="4"/>
        <v>1432.1880000000001</v>
      </c>
      <c r="AC44" s="3">
        <v>190</v>
      </c>
      <c r="AD44" s="1">
        <v>1448.3030000000001</v>
      </c>
      <c r="AE44" s="1">
        <v>332.83</v>
      </c>
      <c r="AF44" s="10">
        <f t="shared" si="5"/>
        <v>1115.4730000000002</v>
      </c>
      <c r="AI44" s="3">
        <v>190</v>
      </c>
      <c r="AJ44" s="1">
        <v>1686.44</v>
      </c>
      <c r="AK44" s="1">
        <v>332.83</v>
      </c>
      <c r="AL44" s="10">
        <f t="shared" si="6"/>
        <v>1353.6100000000001</v>
      </c>
      <c r="AO44" s="3">
        <v>190</v>
      </c>
      <c r="AP44" s="1">
        <v>1593.954</v>
      </c>
      <c r="AQ44" s="1">
        <v>332.83</v>
      </c>
      <c r="AR44" s="10">
        <f t="shared" si="7"/>
        <v>1261.124</v>
      </c>
      <c r="AV44" s="3">
        <v>190</v>
      </c>
      <c r="AW44" s="1">
        <v>1820.7650000000001</v>
      </c>
      <c r="AY44" s="10"/>
      <c r="BB44" s="3">
        <v>190</v>
      </c>
      <c r="BC44" s="1">
        <v>1981.42</v>
      </c>
      <c r="BE44" s="10"/>
      <c r="BH44" s="3">
        <v>190</v>
      </c>
      <c r="BI44" s="1">
        <v>1660.41</v>
      </c>
      <c r="BK44" s="10"/>
      <c r="BN44" s="3">
        <v>190</v>
      </c>
      <c r="BO44" s="1">
        <v>1479.546</v>
      </c>
      <c r="BQ44" s="10"/>
    </row>
    <row r="45" spans="2:70" x14ac:dyDescent="0.25">
      <c r="B45" s="1">
        <v>40</v>
      </c>
      <c r="C45" s="10">
        <v>195</v>
      </c>
      <c r="D45" s="1">
        <v>1491.2280000000001</v>
      </c>
      <c r="E45" s="1">
        <v>1491.2280000000001</v>
      </c>
      <c r="F45" s="1">
        <v>330.952</v>
      </c>
      <c r="G45" s="11">
        <v>350.28500000000003</v>
      </c>
      <c r="H45" s="10">
        <f t="shared" si="0"/>
        <v>1160.2760000000001</v>
      </c>
      <c r="I45" s="1">
        <v>6095.45</v>
      </c>
      <c r="J45" s="1">
        <v>4345.7669999999998</v>
      </c>
      <c r="K45" s="1">
        <f t="shared" si="1"/>
        <v>1749.683</v>
      </c>
      <c r="L45" s="1">
        <f t="shared" si="2"/>
        <v>1312.3589999999995</v>
      </c>
      <c r="O45" s="3">
        <v>195</v>
      </c>
      <c r="P45" s="1">
        <v>1668.9860000000001</v>
      </c>
      <c r="Q45" s="1">
        <v>1668.9860000000001</v>
      </c>
      <c r="R45" s="11">
        <v>350.28500000000003</v>
      </c>
      <c r="S45" s="10">
        <f t="shared" si="3"/>
        <v>1318.701</v>
      </c>
      <c r="V45" s="3">
        <v>195</v>
      </c>
      <c r="W45" s="1">
        <v>1686.702</v>
      </c>
      <c r="X45" s="11">
        <v>350.28500000000003</v>
      </c>
      <c r="Y45" s="10">
        <f t="shared" si="4"/>
        <v>1336.4169999999999</v>
      </c>
      <c r="AC45" s="3">
        <v>195</v>
      </c>
      <c r="AD45" s="1">
        <v>1464.9159999999999</v>
      </c>
      <c r="AE45" s="1">
        <v>337.38799999999998</v>
      </c>
      <c r="AF45" s="10">
        <f t="shared" si="5"/>
        <v>1127.528</v>
      </c>
      <c r="AI45" s="3">
        <v>195</v>
      </c>
      <c r="AJ45" s="1">
        <v>1684.1389999999999</v>
      </c>
      <c r="AK45" s="1">
        <v>337.38799999999998</v>
      </c>
      <c r="AL45" s="10">
        <f t="shared" si="6"/>
        <v>1346.751</v>
      </c>
      <c r="AO45" s="3">
        <v>195</v>
      </c>
      <c r="AP45" s="1">
        <v>1688.819</v>
      </c>
      <c r="AQ45" s="1">
        <v>337.38799999999998</v>
      </c>
      <c r="AR45" s="10">
        <f t="shared" si="7"/>
        <v>1351.431</v>
      </c>
      <c r="AV45" s="3">
        <v>195</v>
      </c>
      <c r="AW45" s="1">
        <v>1837.8710000000001</v>
      </c>
      <c r="AY45" s="10"/>
      <c r="BB45" s="3">
        <v>195</v>
      </c>
      <c r="BC45" s="1">
        <v>1960.49</v>
      </c>
      <c r="BE45" s="10"/>
      <c r="BH45" s="3">
        <v>195</v>
      </c>
      <c r="BI45" s="1">
        <v>1726.6289999999999</v>
      </c>
      <c r="BK45" s="10"/>
      <c r="BN45" s="3">
        <v>195</v>
      </c>
      <c r="BO45" s="1">
        <v>1532.413</v>
      </c>
      <c r="BQ45" s="10"/>
      <c r="BR45" s="1" t="s">
        <v>79</v>
      </c>
    </row>
    <row r="46" spans="2:70" x14ac:dyDescent="0.25">
      <c r="B46" s="1">
        <v>41</v>
      </c>
      <c r="C46" s="10">
        <v>200</v>
      </c>
      <c r="D46" s="1">
        <v>1454.835</v>
      </c>
      <c r="E46" s="1">
        <v>1454.835</v>
      </c>
      <c r="F46" s="1">
        <v>330.077</v>
      </c>
      <c r="G46" s="11">
        <v>347.21</v>
      </c>
      <c r="H46" s="10">
        <f t="shared" si="0"/>
        <v>1124.758</v>
      </c>
      <c r="I46" s="1">
        <v>6057.3410000000003</v>
      </c>
      <c r="J46" s="1">
        <v>4340.7830000000004</v>
      </c>
      <c r="K46" s="1">
        <f t="shared" si="1"/>
        <v>1716.558</v>
      </c>
      <c r="L46" s="1">
        <f t="shared" si="2"/>
        <v>1274.25</v>
      </c>
      <c r="O46" s="3">
        <v>200</v>
      </c>
      <c r="P46" s="1">
        <v>1692.136</v>
      </c>
      <c r="Q46" s="1">
        <v>1692.136</v>
      </c>
      <c r="R46" s="11">
        <v>347.21</v>
      </c>
      <c r="S46" s="10">
        <f t="shared" si="3"/>
        <v>1344.9259999999999</v>
      </c>
      <c r="V46" s="3">
        <v>200</v>
      </c>
      <c r="W46" s="1">
        <v>1592.5630000000001</v>
      </c>
      <c r="X46" s="11">
        <v>347.21</v>
      </c>
      <c r="Y46" s="10">
        <f t="shared" si="4"/>
        <v>1245.3530000000001</v>
      </c>
      <c r="AC46" s="3">
        <v>200</v>
      </c>
      <c r="AD46" s="1">
        <v>1434.0170000000001</v>
      </c>
      <c r="AE46" s="1">
        <v>339.99200000000002</v>
      </c>
      <c r="AF46" s="10">
        <f t="shared" si="5"/>
        <v>1094.0250000000001</v>
      </c>
      <c r="AI46" s="3">
        <v>200</v>
      </c>
      <c r="AJ46" s="1">
        <v>1613.4659999999999</v>
      </c>
      <c r="AK46" s="1">
        <v>339.99200000000002</v>
      </c>
      <c r="AL46" s="10">
        <f t="shared" si="6"/>
        <v>1273.4739999999999</v>
      </c>
      <c r="AO46" s="3">
        <v>200</v>
      </c>
      <c r="AP46" s="1">
        <v>1619.731</v>
      </c>
      <c r="AQ46" s="1">
        <v>339.99200000000002</v>
      </c>
      <c r="AR46" s="10">
        <f t="shared" si="7"/>
        <v>1279.739</v>
      </c>
      <c r="AV46" s="3">
        <v>200</v>
      </c>
      <c r="AW46" s="1">
        <v>1611.145</v>
      </c>
      <c r="AY46" s="10"/>
      <c r="BB46" s="3">
        <v>200</v>
      </c>
      <c r="BC46" s="1">
        <v>1612.77</v>
      </c>
      <c r="BE46" s="10"/>
      <c r="BH46" s="3">
        <v>200</v>
      </c>
      <c r="BI46" s="1">
        <v>1541.338</v>
      </c>
      <c r="BK46" s="10"/>
      <c r="BN46" s="3">
        <v>200</v>
      </c>
      <c r="BO46" s="1">
        <v>1361.6759999999999</v>
      </c>
      <c r="BQ46" s="10"/>
    </row>
    <row r="47" spans="2:70" x14ac:dyDescent="0.25">
      <c r="B47" s="1">
        <v>42</v>
      </c>
      <c r="C47" s="10">
        <v>205</v>
      </c>
      <c r="D47" s="1">
        <v>1595.4159999999999</v>
      </c>
      <c r="E47" s="1">
        <v>1595.4159999999999</v>
      </c>
      <c r="F47" s="1">
        <v>324.10000000000002</v>
      </c>
      <c r="G47" s="11">
        <v>339.40899999999999</v>
      </c>
      <c r="H47" s="10">
        <f t="shared" si="0"/>
        <v>1271.3159999999998</v>
      </c>
      <c r="I47" s="1">
        <v>6210.9260000000004</v>
      </c>
      <c r="J47" s="1">
        <v>4291.7510000000002</v>
      </c>
      <c r="K47" s="1">
        <f t="shared" si="1"/>
        <v>1919.1750000000002</v>
      </c>
      <c r="L47" s="1">
        <f t="shared" si="2"/>
        <v>1427.835</v>
      </c>
      <c r="O47" s="3">
        <v>205</v>
      </c>
      <c r="P47" s="1">
        <v>1911.472</v>
      </c>
      <c r="Q47" s="1">
        <v>1911.472</v>
      </c>
      <c r="R47" s="11">
        <v>339.40899999999999</v>
      </c>
      <c r="S47" s="10">
        <f t="shared" si="3"/>
        <v>1572.0630000000001</v>
      </c>
      <c r="V47" s="3">
        <v>205</v>
      </c>
      <c r="W47" s="1">
        <v>1755.7570000000001</v>
      </c>
      <c r="X47" s="11">
        <v>339.40899999999999</v>
      </c>
      <c r="Y47" s="10">
        <f t="shared" si="4"/>
        <v>1416.348</v>
      </c>
      <c r="AC47" s="3">
        <v>205</v>
      </c>
      <c r="AD47" s="1">
        <v>1346.499</v>
      </c>
      <c r="AE47" s="1">
        <v>344.23899999999998</v>
      </c>
      <c r="AF47" s="10">
        <f t="shared" si="5"/>
        <v>1002.26</v>
      </c>
      <c r="AI47" s="3">
        <v>205</v>
      </c>
      <c r="AJ47" s="1">
        <v>1606.375</v>
      </c>
      <c r="AK47" s="1">
        <v>344.23899999999998</v>
      </c>
      <c r="AL47" s="10">
        <f t="shared" si="6"/>
        <v>1262.136</v>
      </c>
      <c r="AM47" s="1" t="s">
        <v>58</v>
      </c>
      <c r="AO47" s="3">
        <v>205</v>
      </c>
      <c r="AP47" s="1">
        <v>1513.211</v>
      </c>
      <c r="AQ47" s="1">
        <v>344.23899999999998</v>
      </c>
      <c r="AR47" s="10">
        <f t="shared" si="7"/>
        <v>1168.972</v>
      </c>
      <c r="AV47" s="3">
        <v>205</v>
      </c>
      <c r="AW47" s="1">
        <v>1909.297</v>
      </c>
      <c r="AY47" s="10"/>
      <c r="BB47" s="3">
        <v>205</v>
      </c>
      <c r="BC47" s="1">
        <v>1939.9259999999999</v>
      </c>
      <c r="BE47" s="10"/>
      <c r="BH47" s="3">
        <v>205</v>
      </c>
      <c r="BI47" s="1">
        <v>1690.546</v>
      </c>
      <c r="BK47" s="10"/>
      <c r="BN47" s="3">
        <v>205</v>
      </c>
      <c r="BO47" s="1">
        <v>1558.4749999999999</v>
      </c>
      <c r="BQ47" s="10"/>
    </row>
    <row r="48" spans="2:70" x14ac:dyDescent="0.25">
      <c r="B48" s="1">
        <v>43</v>
      </c>
      <c r="C48" s="10">
        <v>210</v>
      </c>
      <c r="D48" s="1">
        <v>1563.8820000000001</v>
      </c>
      <c r="E48" s="1">
        <v>1563.8820000000001</v>
      </c>
      <c r="F48" s="1">
        <v>327.59800000000001</v>
      </c>
      <c r="G48" s="11">
        <v>345.13799999999998</v>
      </c>
      <c r="H48" s="10">
        <f t="shared" si="0"/>
        <v>1236.2840000000001</v>
      </c>
      <c r="I48" s="1">
        <v>6188.8919999999998</v>
      </c>
      <c r="J48" s="1">
        <v>4326.3990000000003</v>
      </c>
      <c r="K48" s="1">
        <f t="shared" si="1"/>
        <v>1862.4929999999995</v>
      </c>
      <c r="L48" s="1">
        <f t="shared" si="2"/>
        <v>1405.8009999999995</v>
      </c>
      <c r="O48" s="3">
        <v>210</v>
      </c>
      <c r="P48" s="1">
        <v>1911.049</v>
      </c>
      <c r="Q48" s="1">
        <v>1911.049</v>
      </c>
      <c r="R48" s="11">
        <v>345.13799999999998</v>
      </c>
      <c r="S48" s="10">
        <f t="shared" si="3"/>
        <v>1565.9110000000001</v>
      </c>
      <c r="V48" s="3">
        <v>210</v>
      </c>
      <c r="W48" s="1">
        <v>1637.0740000000001</v>
      </c>
      <c r="X48" s="11">
        <v>345.13799999999998</v>
      </c>
      <c r="Y48" s="10">
        <f t="shared" si="4"/>
        <v>1291.9360000000001</v>
      </c>
      <c r="AC48" s="3">
        <v>210</v>
      </c>
      <c r="AD48" s="1">
        <v>1382.338</v>
      </c>
      <c r="AE48" s="1">
        <v>335.79500000000002</v>
      </c>
      <c r="AF48" s="10">
        <f t="shared" si="5"/>
        <v>1046.5429999999999</v>
      </c>
      <c r="AG48" s="1" t="s">
        <v>58</v>
      </c>
      <c r="AI48" s="3">
        <v>210</v>
      </c>
      <c r="AJ48" s="1">
        <v>1615.5650000000001</v>
      </c>
      <c r="AK48" s="1">
        <v>335.79500000000002</v>
      </c>
      <c r="AL48" s="10">
        <f t="shared" si="6"/>
        <v>1279.77</v>
      </c>
      <c r="AO48" s="3">
        <v>210</v>
      </c>
      <c r="AP48" s="1">
        <v>1639.325</v>
      </c>
      <c r="AQ48" s="1">
        <v>335.79500000000002</v>
      </c>
      <c r="AR48" s="10">
        <f t="shared" si="7"/>
        <v>1303.53</v>
      </c>
      <c r="AV48" s="3">
        <v>210</v>
      </c>
      <c r="AW48" s="1">
        <v>1549.847</v>
      </c>
      <c r="AY48" s="10"/>
      <c r="BB48" s="3">
        <v>210</v>
      </c>
      <c r="BC48" s="1">
        <v>1559.84</v>
      </c>
      <c r="BE48" s="10"/>
      <c r="BH48" s="3">
        <v>210</v>
      </c>
      <c r="BI48" s="1">
        <v>1371.088</v>
      </c>
      <c r="BK48" s="10"/>
      <c r="BN48" s="3">
        <v>210</v>
      </c>
      <c r="BO48" s="1">
        <v>1344.845</v>
      </c>
      <c r="BQ48" s="10"/>
    </row>
    <row r="49" spans="2:69" x14ac:dyDescent="0.25">
      <c r="B49" s="1">
        <v>44</v>
      </c>
      <c r="C49" s="10">
        <v>215</v>
      </c>
      <c r="D49" s="1">
        <v>1669.0419999999999</v>
      </c>
      <c r="E49" s="1">
        <v>1669.0419999999999</v>
      </c>
      <c r="F49" s="1">
        <v>327.71199999999999</v>
      </c>
      <c r="G49" s="11">
        <v>345.03699999999998</v>
      </c>
      <c r="H49" s="10">
        <f t="shared" si="0"/>
        <v>1341.33</v>
      </c>
      <c r="I49" s="1">
        <v>6370.31</v>
      </c>
      <c r="J49" s="1">
        <v>4301.7830000000004</v>
      </c>
      <c r="K49" s="1">
        <f t="shared" si="1"/>
        <v>2068.527</v>
      </c>
      <c r="L49" s="1">
        <f t="shared" si="2"/>
        <v>1587.2190000000001</v>
      </c>
      <c r="O49" s="3">
        <v>215</v>
      </c>
      <c r="P49" s="1">
        <v>2028.0440000000001</v>
      </c>
      <c r="Q49" s="1">
        <v>2028.0440000000001</v>
      </c>
      <c r="R49" s="11">
        <v>345.03699999999998</v>
      </c>
      <c r="S49" s="10">
        <f t="shared" si="3"/>
        <v>1683.0070000000001</v>
      </c>
      <c r="V49" s="3">
        <v>215</v>
      </c>
      <c r="W49" s="1">
        <v>1664.5740000000001</v>
      </c>
      <c r="X49" s="11">
        <v>345.03699999999998</v>
      </c>
      <c r="Y49" s="10">
        <f t="shared" si="4"/>
        <v>1319.537</v>
      </c>
      <c r="AC49" s="3">
        <v>215</v>
      </c>
      <c r="AD49" s="1">
        <v>1277.1690000000001</v>
      </c>
      <c r="AE49" s="1">
        <v>344.39299999999997</v>
      </c>
      <c r="AF49" s="10">
        <f t="shared" si="5"/>
        <v>932.77600000000007</v>
      </c>
      <c r="AI49" s="3">
        <v>215</v>
      </c>
      <c r="AJ49" s="1">
        <v>1548.674</v>
      </c>
      <c r="AK49" s="1">
        <v>344.39299999999997</v>
      </c>
      <c r="AL49" s="10">
        <f t="shared" si="6"/>
        <v>1204.2809999999999</v>
      </c>
      <c r="AO49" s="3">
        <v>215</v>
      </c>
      <c r="AP49" s="1">
        <v>1479.595</v>
      </c>
      <c r="AQ49" s="1">
        <v>344.39299999999997</v>
      </c>
      <c r="AR49" s="10">
        <f t="shared" si="7"/>
        <v>1135.202</v>
      </c>
      <c r="AV49" s="3">
        <v>215</v>
      </c>
      <c r="AW49" s="1">
        <v>1828.97</v>
      </c>
      <c r="AY49" s="10"/>
      <c r="BB49" s="3">
        <v>215</v>
      </c>
      <c r="BC49" s="1">
        <v>2011.78</v>
      </c>
      <c r="BE49" s="10"/>
      <c r="BH49" s="3">
        <v>215</v>
      </c>
      <c r="BI49" s="1">
        <v>1783.366</v>
      </c>
      <c r="BK49" s="10"/>
      <c r="BN49" s="3">
        <v>215</v>
      </c>
      <c r="BO49" s="1">
        <v>1640.1020000000001</v>
      </c>
      <c r="BQ49" s="10"/>
    </row>
    <row r="50" spans="2:69" x14ac:dyDescent="0.25">
      <c r="B50" s="1">
        <v>45</v>
      </c>
      <c r="C50" s="10">
        <v>220</v>
      </c>
      <c r="D50" s="1">
        <v>1609.8610000000001</v>
      </c>
      <c r="E50" s="1">
        <v>1609.8610000000001</v>
      </c>
      <c r="F50" s="1">
        <v>334.56799999999998</v>
      </c>
      <c r="G50" s="11">
        <v>352.46</v>
      </c>
      <c r="H50" s="10">
        <f t="shared" si="0"/>
        <v>1275.2930000000001</v>
      </c>
      <c r="I50" s="1">
        <v>6333.5460000000003</v>
      </c>
      <c r="J50" s="1">
        <v>4351.9830000000002</v>
      </c>
      <c r="K50" s="1">
        <f t="shared" si="1"/>
        <v>1981.5630000000001</v>
      </c>
      <c r="L50" s="1">
        <f t="shared" si="2"/>
        <v>1550.4549999999999</v>
      </c>
      <c r="O50" s="3">
        <v>220</v>
      </c>
      <c r="P50" s="1">
        <v>1894.6320000000001</v>
      </c>
      <c r="Q50" s="1">
        <v>1894.6320000000001</v>
      </c>
      <c r="R50" s="11">
        <v>352.46</v>
      </c>
      <c r="S50" s="10">
        <f t="shared" si="3"/>
        <v>1542.172</v>
      </c>
      <c r="V50" s="3">
        <v>220</v>
      </c>
      <c r="W50" s="1">
        <v>1371.095</v>
      </c>
      <c r="X50" s="11">
        <v>352.46</v>
      </c>
      <c r="Y50" s="10">
        <f t="shared" si="4"/>
        <v>1018.635</v>
      </c>
      <c r="AC50" s="3">
        <v>220</v>
      </c>
      <c r="AD50" s="1">
        <v>1617.9280000000001</v>
      </c>
      <c r="AE50" s="1">
        <v>341.95699999999999</v>
      </c>
      <c r="AF50" s="10">
        <f t="shared" si="5"/>
        <v>1275.971</v>
      </c>
      <c r="AI50" s="3">
        <v>220</v>
      </c>
      <c r="AJ50" s="1">
        <v>1666.588</v>
      </c>
      <c r="AK50" s="1">
        <v>341.95699999999999</v>
      </c>
      <c r="AL50" s="10">
        <f t="shared" si="6"/>
        <v>1324.6309999999999</v>
      </c>
      <c r="AO50" s="3">
        <v>220</v>
      </c>
      <c r="AP50" s="1">
        <v>1681.835</v>
      </c>
      <c r="AQ50" s="1">
        <v>341.95699999999999</v>
      </c>
      <c r="AR50" s="10">
        <f t="shared" si="7"/>
        <v>1339.8780000000002</v>
      </c>
      <c r="AV50" s="3">
        <v>220</v>
      </c>
      <c r="AW50" s="1">
        <v>1961.1110000000001</v>
      </c>
      <c r="AY50" s="10"/>
      <c r="BB50" s="3">
        <v>220</v>
      </c>
      <c r="BC50" s="1">
        <v>2036.845</v>
      </c>
      <c r="BE50" s="10"/>
      <c r="BH50" s="3">
        <v>220</v>
      </c>
      <c r="BI50" s="1">
        <v>1885.163</v>
      </c>
      <c r="BK50" s="10"/>
      <c r="BN50" s="3">
        <v>220</v>
      </c>
      <c r="BO50" s="1">
        <v>1648.327</v>
      </c>
      <c r="BQ50" s="10"/>
    </row>
    <row r="51" spans="2:69" x14ac:dyDescent="0.25">
      <c r="B51" s="1">
        <v>46</v>
      </c>
      <c r="C51" s="10">
        <v>225</v>
      </c>
      <c r="D51" s="1">
        <v>1545.4559999999999</v>
      </c>
      <c r="E51" s="1">
        <v>1545.4559999999999</v>
      </c>
      <c r="F51" s="1">
        <v>331.94400000000002</v>
      </c>
      <c r="G51" s="11">
        <v>348.59699999999998</v>
      </c>
      <c r="H51" s="10">
        <f t="shared" si="0"/>
        <v>1213.5119999999999</v>
      </c>
      <c r="I51" s="1">
        <v>6287.6319999999996</v>
      </c>
      <c r="J51" s="1">
        <v>4350.4189999999999</v>
      </c>
      <c r="K51" s="1">
        <f t="shared" si="1"/>
        <v>1937.2129999999997</v>
      </c>
      <c r="L51" s="1">
        <f t="shared" si="2"/>
        <v>1504.5409999999993</v>
      </c>
      <c r="O51" s="3">
        <v>225</v>
      </c>
      <c r="P51" s="1">
        <v>1830.354</v>
      </c>
      <c r="Q51" s="1">
        <v>1830.354</v>
      </c>
      <c r="R51" s="11">
        <v>348.59699999999998</v>
      </c>
      <c r="S51" s="10">
        <f t="shared" si="3"/>
        <v>1481.7570000000001</v>
      </c>
      <c r="V51" s="3">
        <v>225</v>
      </c>
      <c r="W51" s="1">
        <v>1451.2080000000001</v>
      </c>
      <c r="X51" s="11">
        <v>348.59699999999998</v>
      </c>
      <c r="Y51" s="10">
        <f t="shared" si="4"/>
        <v>1102.6110000000001</v>
      </c>
      <c r="AC51" s="3">
        <v>225</v>
      </c>
      <c r="AD51" s="1">
        <v>1546.395</v>
      </c>
      <c r="AE51" s="1">
        <v>345.01100000000002</v>
      </c>
      <c r="AF51" s="10">
        <f t="shared" si="5"/>
        <v>1201.384</v>
      </c>
      <c r="AI51" s="3">
        <v>225</v>
      </c>
      <c r="AJ51" s="1">
        <v>1627.6559999999999</v>
      </c>
      <c r="AK51" s="1">
        <v>345.01100000000002</v>
      </c>
      <c r="AL51" s="10">
        <f t="shared" si="6"/>
        <v>1282.645</v>
      </c>
      <c r="AO51" s="3">
        <v>225</v>
      </c>
      <c r="AP51" s="1">
        <v>1605.3150000000001</v>
      </c>
      <c r="AQ51" s="1">
        <v>345.01100000000002</v>
      </c>
      <c r="AR51" s="10">
        <f t="shared" si="7"/>
        <v>1260.3040000000001</v>
      </c>
      <c r="AV51" s="3">
        <v>225</v>
      </c>
      <c r="AW51" s="1">
        <v>2059.33</v>
      </c>
      <c r="AY51" s="10"/>
      <c r="BB51" s="3">
        <v>225</v>
      </c>
      <c r="BC51" s="1">
        <v>1979.5640000000001</v>
      </c>
      <c r="BE51" s="10"/>
      <c r="BH51" s="3">
        <v>225</v>
      </c>
      <c r="BI51" s="1">
        <v>1869.35</v>
      </c>
      <c r="BK51" s="10"/>
      <c r="BL51" s="1" t="s">
        <v>58</v>
      </c>
      <c r="BN51" s="3">
        <v>225</v>
      </c>
      <c r="BO51" s="1">
        <v>1629.383</v>
      </c>
      <c r="BQ51" s="10"/>
    </row>
    <row r="52" spans="2:69" x14ac:dyDescent="0.25">
      <c r="B52" s="1">
        <v>47</v>
      </c>
      <c r="C52" s="10">
        <v>230</v>
      </c>
      <c r="D52" s="1">
        <v>1640.9280000000001</v>
      </c>
      <c r="E52" s="1">
        <v>1640.9280000000001</v>
      </c>
      <c r="F52" s="1">
        <v>334.68099999999998</v>
      </c>
      <c r="G52" s="11">
        <v>352.72800000000001</v>
      </c>
      <c r="H52" s="10">
        <f t="shared" si="0"/>
        <v>1306.2470000000001</v>
      </c>
      <c r="I52" s="1">
        <v>6254.7120000000004</v>
      </c>
      <c r="J52" s="1">
        <v>4355.5680000000002</v>
      </c>
      <c r="K52" s="1">
        <f t="shared" si="1"/>
        <v>1899.1440000000002</v>
      </c>
      <c r="L52" s="1">
        <f t="shared" si="2"/>
        <v>1471.6210000000001</v>
      </c>
      <c r="O52" s="3">
        <v>230</v>
      </c>
      <c r="P52" s="1">
        <v>1848.36</v>
      </c>
      <c r="Q52" s="1">
        <v>1848.36</v>
      </c>
      <c r="R52" s="11">
        <v>352.72800000000001</v>
      </c>
      <c r="S52" s="10">
        <f t="shared" si="3"/>
        <v>1495.6319999999998</v>
      </c>
      <c r="V52" s="3">
        <v>230</v>
      </c>
      <c r="W52" s="1">
        <v>1527.808</v>
      </c>
      <c r="X52" s="11">
        <v>352.72800000000001</v>
      </c>
      <c r="Y52" s="10">
        <f t="shared" si="4"/>
        <v>1175.08</v>
      </c>
      <c r="AC52" s="3">
        <v>230</v>
      </c>
      <c r="AD52" s="1">
        <v>1482.972</v>
      </c>
      <c r="AE52" s="1">
        <v>347.50400000000002</v>
      </c>
      <c r="AF52" s="10">
        <f t="shared" si="5"/>
        <v>1135.4679999999998</v>
      </c>
      <c r="AI52" s="3">
        <v>230</v>
      </c>
      <c r="AJ52" s="1">
        <v>1560.0050000000001</v>
      </c>
      <c r="AK52" s="1">
        <v>347.50400000000002</v>
      </c>
      <c r="AL52" s="10">
        <f t="shared" si="6"/>
        <v>1212.5010000000002</v>
      </c>
      <c r="AO52" s="3">
        <v>230</v>
      </c>
      <c r="AP52" s="1">
        <v>1680.8040000000001</v>
      </c>
      <c r="AQ52" s="1">
        <v>347.50400000000002</v>
      </c>
      <c r="AR52" s="10">
        <f t="shared" si="7"/>
        <v>1333.3000000000002</v>
      </c>
      <c r="AV52" s="3">
        <v>230</v>
      </c>
      <c r="AW52" s="1">
        <v>2122.373</v>
      </c>
      <c r="AY52" s="10"/>
      <c r="BB52" s="3">
        <v>230</v>
      </c>
      <c r="BC52" s="1">
        <v>2028.0229999999999</v>
      </c>
      <c r="BE52" s="10"/>
      <c r="BH52" s="3">
        <v>230</v>
      </c>
      <c r="BI52" s="1">
        <v>1966.4659999999999</v>
      </c>
      <c r="BK52" s="10"/>
      <c r="BN52" s="3">
        <v>230</v>
      </c>
      <c r="BO52" s="1">
        <v>1677.7760000000001</v>
      </c>
      <c r="BQ52" s="10"/>
    </row>
    <row r="53" spans="2:69" x14ac:dyDescent="0.25">
      <c r="B53" s="1">
        <v>48</v>
      </c>
      <c r="C53" s="10">
        <v>235</v>
      </c>
      <c r="D53" s="1">
        <v>1716.7550000000001</v>
      </c>
      <c r="E53" s="1">
        <v>1716.7550000000001</v>
      </c>
      <c r="F53" s="1">
        <v>325.49900000000002</v>
      </c>
      <c r="G53" s="11">
        <v>345.09100000000001</v>
      </c>
      <c r="H53" s="10">
        <f t="shared" si="0"/>
        <v>1391.2560000000001</v>
      </c>
      <c r="I53" s="1">
        <v>6444.4549999999999</v>
      </c>
      <c r="J53" s="1">
        <v>4296.2560000000003</v>
      </c>
      <c r="K53" s="1">
        <f t="shared" si="1"/>
        <v>2148.1989999999996</v>
      </c>
      <c r="L53" s="1">
        <f t="shared" si="2"/>
        <v>1661.3639999999996</v>
      </c>
      <c r="O53" s="3">
        <v>235</v>
      </c>
      <c r="P53" s="1">
        <v>2004.9949999999999</v>
      </c>
      <c r="Q53" s="1">
        <v>2004.9949999999999</v>
      </c>
      <c r="R53" s="11">
        <v>345.09100000000001</v>
      </c>
      <c r="S53" s="10">
        <f t="shared" si="3"/>
        <v>1659.904</v>
      </c>
      <c r="T53" s="1" t="s">
        <v>24</v>
      </c>
      <c r="V53" s="3">
        <v>235</v>
      </c>
      <c r="W53" s="1">
        <v>1663.309</v>
      </c>
      <c r="X53" s="11">
        <v>345.09100000000001</v>
      </c>
      <c r="Y53" s="10">
        <f t="shared" si="4"/>
        <v>1318.2179999999998</v>
      </c>
      <c r="AC53" s="3">
        <v>235</v>
      </c>
      <c r="AD53" s="1">
        <v>1669.808</v>
      </c>
      <c r="AE53" s="1">
        <v>338.94799999999998</v>
      </c>
      <c r="AF53" s="10">
        <f t="shared" si="5"/>
        <v>1330.8600000000001</v>
      </c>
      <c r="AI53" s="3">
        <v>235</v>
      </c>
      <c r="AJ53" s="1">
        <v>1605.7239999999999</v>
      </c>
      <c r="AK53" s="1">
        <v>338.94799999999998</v>
      </c>
      <c r="AL53" s="10">
        <f t="shared" si="6"/>
        <v>1266.7759999999998</v>
      </c>
      <c r="AO53" s="3">
        <v>235</v>
      </c>
      <c r="AP53" s="1">
        <v>1742.579</v>
      </c>
      <c r="AQ53" s="1">
        <v>338.94799999999998</v>
      </c>
      <c r="AR53" s="10">
        <f t="shared" si="7"/>
        <v>1403.6309999999999</v>
      </c>
      <c r="AS53" s="1" t="s">
        <v>58</v>
      </c>
      <c r="AV53" s="3">
        <v>235</v>
      </c>
      <c r="AW53" s="1">
        <v>2210.7460000000001</v>
      </c>
      <c r="AY53" s="10"/>
      <c r="BB53" s="3">
        <v>235</v>
      </c>
      <c r="BC53" s="1">
        <v>2115.4160000000002</v>
      </c>
      <c r="BE53" s="10"/>
      <c r="BH53" s="3">
        <v>235</v>
      </c>
      <c r="BI53" s="1">
        <v>2010.454</v>
      </c>
      <c r="BK53" s="10"/>
      <c r="BN53" s="3">
        <v>235</v>
      </c>
      <c r="BO53" s="1">
        <v>1667.211</v>
      </c>
      <c r="BQ53" s="10"/>
    </row>
    <row r="54" spans="2:69" x14ac:dyDescent="0.25">
      <c r="B54" s="1">
        <v>49</v>
      </c>
      <c r="C54" s="10">
        <v>240</v>
      </c>
      <c r="D54" s="1">
        <v>1605.0239999999999</v>
      </c>
      <c r="E54" s="1">
        <v>1605.0239999999999</v>
      </c>
      <c r="F54" s="1">
        <v>334.12200000000001</v>
      </c>
      <c r="G54" s="11">
        <v>356.52499999999998</v>
      </c>
      <c r="H54" s="10">
        <f t="shared" si="0"/>
        <v>1270.9019999999998</v>
      </c>
      <c r="I54" s="1">
        <v>6375.9009999999998</v>
      </c>
      <c r="J54" s="1">
        <v>4353.491</v>
      </c>
      <c r="K54" s="1">
        <f t="shared" si="1"/>
        <v>2022.4099999999999</v>
      </c>
      <c r="L54" s="1">
        <f t="shared" si="2"/>
        <v>1592.8099999999995</v>
      </c>
      <c r="O54" s="3">
        <v>240</v>
      </c>
      <c r="P54" s="1">
        <v>1851.808</v>
      </c>
      <c r="Q54" s="1">
        <v>1851.808</v>
      </c>
      <c r="R54" s="11">
        <v>356.52499999999998</v>
      </c>
      <c r="S54" s="10">
        <f t="shared" si="3"/>
        <v>1495.2829999999999</v>
      </c>
      <c r="V54" s="3">
        <v>240</v>
      </c>
      <c r="W54" s="1">
        <v>1567.912</v>
      </c>
      <c r="X54" s="11">
        <v>356.52499999999998</v>
      </c>
      <c r="Y54" s="10">
        <f t="shared" si="4"/>
        <v>1211.3870000000002</v>
      </c>
      <c r="AC54" s="3">
        <v>240</v>
      </c>
      <c r="AD54" s="1">
        <v>1700.002</v>
      </c>
      <c r="AE54" s="1">
        <v>346.37799999999999</v>
      </c>
      <c r="AF54" s="10">
        <f t="shared" si="5"/>
        <v>1353.624</v>
      </c>
      <c r="AI54" s="3">
        <v>240</v>
      </c>
      <c r="AJ54" s="1">
        <v>1540.473</v>
      </c>
      <c r="AK54" s="1">
        <v>346.37799999999999</v>
      </c>
      <c r="AL54" s="10">
        <f t="shared" si="6"/>
        <v>1194.095</v>
      </c>
      <c r="AO54" s="3">
        <v>240</v>
      </c>
      <c r="AP54" s="1">
        <v>1673.47</v>
      </c>
      <c r="AQ54" s="1">
        <v>346.37799999999999</v>
      </c>
      <c r="AR54" s="10">
        <f t="shared" si="7"/>
        <v>1327.0920000000001</v>
      </c>
      <c r="AV54" s="3">
        <v>240</v>
      </c>
      <c r="AW54" s="1">
        <v>2189.1590000000001</v>
      </c>
      <c r="AY54" s="10"/>
      <c r="AZ54" s="1" t="s">
        <v>66</v>
      </c>
      <c r="BB54" s="3">
        <v>240</v>
      </c>
      <c r="BC54" s="1">
        <v>2046.6959999999999</v>
      </c>
      <c r="BE54" s="10"/>
      <c r="BH54" s="3">
        <v>240</v>
      </c>
      <c r="BI54" s="1">
        <v>2077.2420000000002</v>
      </c>
      <c r="BK54" s="10"/>
      <c r="BN54" s="3">
        <v>240</v>
      </c>
      <c r="BO54" s="1">
        <v>1673.088</v>
      </c>
      <c r="BQ54" s="10"/>
    </row>
    <row r="55" spans="2:69" x14ac:dyDescent="0.25">
      <c r="B55" s="1">
        <v>50</v>
      </c>
      <c r="C55" s="10">
        <v>245</v>
      </c>
      <c r="D55" s="1">
        <v>1686.4939999999999</v>
      </c>
      <c r="E55" s="1">
        <v>1686.4939999999999</v>
      </c>
      <c r="F55" s="1">
        <v>336.12</v>
      </c>
      <c r="G55" s="11">
        <v>356.87099999999998</v>
      </c>
      <c r="H55" s="10">
        <f t="shared" si="0"/>
        <v>1350.3739999999998</v>
      </c>
      <c r="I55" s="1">
        <v>6459.0159999999996</v>
      </c>
      <c r="J55" s="1">
        <v>4363.9409999999998</v>
      </c>
      <c r="K55" s="1">
        <f t="shared" si="1"/>
        <v>2095.0749999999998</v>
      </c>
      <c r="L55" s="1">
        <f t="shared" si="2"/>
        <v>1675.9249999999993</v>
      </c>
      <c r="O55" s="3">
        <v>245</v>
      </c>
      <c r="P55" s="1">
        <v>1859.029</v>
      </c>
      <c r="Q55" s="1">
        <v>1859.029</v>
      </c>
      <c r="R55" s="11">
        <v>356.87099999999998</v>
      </c>
      <c r="S55" s="10">
        <f t="shared" si="3"/>
        <v>1502.1579999999999</v>
      </c>
      <c r="V55" s="3">
        <v>245</v>
      </c>
      <c r="W55" s="1">
        <v>1603.4590000000001</v>
      </c>
      <c r="X55" s="11">
        <v>356.87099999999998</v>
      </c>
      <c r="Y55" s="10">
        <f t="shared" si="4"/>
        <v>1246.5880000000002</v>
      </c>
      <c r="AC55" s="3">
        <v>245</v>
      </c>
      <c r="AD55" s="1">
        <v>1964.02</v>
      </c>
      <c r="AE55" s="1">
        <v>345.81</v>
      </c>
      <c r="AF55" s="10">
        <f t="shared" si="5"/>
        <v>1618.21</v>
      </c>
      <c r="AI55" s="3">
        <v>245</v>
      </c>
      <c r="AJ55" s="1">
        <v>1701.8630000000001</v>
      </c>
      <c r="AK55" s="1">
        <v>345.81</v>
      </c>
      <c r="AL55" s="10">
        <f t="shared" si="6"/>
        <v>1356.0530000000001</v>
      </c>
      <c r="AO55" s="3">
        <v>245</v>
      </c>
      <c r="AP55" s="1">
        <v>1854.627</v>
      </c>
      <c r="AQ55" s="1">
        <v>345.81</v>
      </c>
      <c r="AR55" s="10">
        <f t="shared" si="7"/>
        <v>1508.817</v>
      </c>
      <c r="AV55" s="3">
        <v>245</v>
      </c>
      <c r="AW55" s="1">
        <v>2143.4380000000001</v>
      </c>
      <c r="AY55" s="10"/>
      <c r="BB55" s="3">
        <v>245</v>
      </c>
      <c r="BC55" s="1">
        <v>2025.01</v>
      </c>
      <c r="BE55" s="10"/>
      <c r="BH55" s="3">
        <v>245</v>
      </c>
      <c r="BI55" s="1">
        <v>2116.7280000000001</v>
      </c>
      <c r="BK55" s="10"/>
      <c r="BN55" s="3">
        <v>245</v>
      </c>
      <c r="BO55" s="1">
        <v>1669.1679999999999</v>
      </c>
      <c r="BQ55" s="10"/>
    </row>
    <row r="56" spans="2:69" x14ac:dyDescent="0.25">
      <c r="B56" s="1">
        <v>51</v>
      </c>
      <c r="C56" s="10">
        <v>250</v>
      </c>
      <c r="D56" s="1">
        <v>1712.4670000000001</v>
      </c>
      <c r="E56" s="1">
        <v>1712.4670000000001</v>
      </c>
      <c r="F56" s="1">
        <v>328.12799999999999</v>
      </c>
      <c r="G56" s="11">
        <v>346.85599999999999</v>
      </c>
      <c r="H56" s="10">
        <f t="shared" si="0"/>
        <v>1384.3390000000002</v>
      </c>
      <c r="I56" s="1">
        <v>6492.1059999999998</v>
      </c>
      <c r="J56" s="1">
        <v>4312.2650000000003</v>
      </c>
      <c r="K56" s="1">
        <f t="shared" si="1"/>
        <v>2179.8409999999994</v>
      </c>
      <c r="L56" s="1">
        <f t="shared" si="2"/>
        <v>1709.0149999999994</v>
      </c>
      <c r="M56" s="1" t="s">
        <v>20</v>
      </c>
      <c r="O56" s="3">
        <v>250</v>
      </c>
      <c r="P56" s="1">
        <v>1806.1389999999999</v>
      </c>
      <c r="Q56" s="1">
        <v>1806.1389999999999</v>
      </c>
      <c r="R56" s="11">
        <v>346.85599999999999</v>
      </c>
      <c r="S56" s="10">
        <f t="shared" si="3"/>
        <v>1459.2829999999999</v>
      </c>
      <c r="V56" s="3">
        <v>250</v>
      </c>
      <c r="W56" s="1">
        <v>1672.5029999999999</v>
      </c>
      <c r="X56" s="11">
        <v>346.85599999999999</v>
      </c>
      <c r="Y56" s="10">
        <f t="shared" si="4"/>
        <v>1325.6469999999999</v>
      </c>
      <c r="AC56" s="3">
        <v>250</v>
      </c>
      <c r="AD56" s="1">
        <v>2014.7370000000001</v>
      </c>
      <c r="AE56" s="1">
        <v>342.375</v>
      </c>
      <c r="AF56" s="10">
        <f t="shared" si="5"/>
        <v>1672.3620000000001</v>
      </c>
      <c r="AI56" s="3">
        <v>250</v>
      </c>
      <c r="AJ56" s="1">
        <v>1589.163</v>
      </c>
      <c r="AK56" s="1">
        <v>342.375</v>
      </c>
      <c r="AL56" s="10">
        <f t="shared" si="6"/>
        <v>1246.788</v>
      </c>
      <c r="AO56" s="3">
        <v>250</v>
      </c>
      <c r="AP56" s="1">
        <v>1874.9670000000001</v>
      </c>
      <c r="AQ56" s="1">
        <v>342.375</v>
      </c>
      <c r="AR56" s="10">
        <f t="shared" si="7"/>
        <v>1532.5920000000001</v>
      </c>
      <c r="AV56" s="3">
        <v>250</v>
      </c>
      <c r="AW56" s="1">
        <v>2247.442</v>
      </c>
      <c r="AY56" s="10"/>
      <c r="BB56" s="3">
        <v>250</v>
      </c>
      <c r="BC56" s="1">
        <v>2024.454</v>
      </c>
      <c r="BE56" s="10"/>
      <c r="BH56" s="3">
        <v>250</v>
      </c>
      <c r="BI56" s="1">
        <v>2125.2069999999999</v>
      </c>
      <c r="BK56" s="10"/>
      <c r="BN56" s="3">
        <v>250</v>
      </c>
      <c r="BO56" s="1">
        <v>1716.8710000000001</v>
      </c>
      <c r="BQ56" s="10"/>
    </row>
    <row r="57" spans="2:69" x14ac:dyDescent="0.25">
      <c r="B57" s="1">
        <v>52</v>
      </c>
      <c r="C57" s="10">
        <v>255</v>
      </c>
      <c r="D57" s="1">
        <v>1609.904</v>
      </c>
      <c r="E57" s="1">
        <v>1609.904</v>
      </c>
      <c r="F57" s="1">
        <v>334.48700000000002</v>
      </c>
      <c r="G57" s="11">
        <v>355.44799999999998</v>
      </c>
      <c r="H57" s="10">
        <f t="shared" si="0"/>
        <v>1275.4169999999999</v>
      </c>
      <c r="I57" s="1">
        <v>6374.0290000000005</v>
      </c>
      <c r="J57" s="1">
        <v>4366.6840000000002</v>
      </c>
      <c r="K57" s="1">
        <f t="shared" si="1"/>
        <v>2007.3450000000003</v>
      </c>
      <c r="L57" s="1">
        <f t="shared" si="2"/>
        <v>1590.9380000000001</v>
      </c>
      <c r="O57" s="3">
        <v>255</v>
      </c>
      <c r="P57" s="1">
        <v>1603.796</v>
      </c>
      <c r="Q57" s="1">
        <v>1603.796</v>
      </c>
      <c r="R57" s="11">
        <v>355.44799999999998</v>
      </c>
      <c r="S57" s="10">
        <f t="shared" si="3"/>
        <v>1248.348</v>
      </c>
      <c r="V57" s="3">
        <v>255</v>
      </c>
      <c r="W57" s="1">
        <v>1603.4739999999999</v>
      </c>
      <c r="X57" s="11">
        <v>355.44799999999998</v>
      </c>
      <c r="Y57" s="10">
        <f t="shared" si="4"/>
        <v>1248.0259999999998</v>
      </c>
      <c r="Z57" s="1" t="s">
        <v>19</v>
      </c>
      <c r="AC57" s="3">
        <v>255</v>
      </c>
      <c r="AD57" s="1">
        <v>2058.2579999999998</v>
      </c>
      <c r="AE57" s="1">
        <v>347.59100000000001</v>
      </c>
      <c r="AF57" s="10">
        <f t="shared" si="5"/>
        <v>1710.6669999999999</v>
      </c>
      <c r="AI57" s="3">
        <v>255</v>
      </c>
      <c r="AJ57" s="1">
        <v>1624.653</v>
      </c>
      <c r="AK57" s="1">
        <v>347.59100000000001</v>
      </c>
      <c r="AL57" s="10">
        <f t="shared" si="6"/>
        <v>1277.0619999999999</v>
      </c>
      <c r="AO57" s="3">
        <v>255</v>
      </c>
      <c r="AP57" s="1">
        <v>1785.251</v>
      </c>
      <c r="AQ57" s="1">
        <v>347.59100000000001</v>
      </c>
      <c r="AR57" s="10">
        <f t="shared" si="7"/>
        <v>1437.6599999999999</v>
      </c>
      <c r="AV57" s="3">
        <v>255</v>
      </c>
      <c r="AW57" s="1">
        <v>2157.6880000000001</v>
      </c>
      <c r="AY57" s="10"/>
      <c r="BB57" s="3">
        <v>255</v>
      </c>
      <c r="BC57" s="1">
        <v>1960.136</v>
      </c>
      <c r="BE57" s="10"/>
      <c r="BH57" s="3">
        <v>255</v>
      </c>
      <c r="BI57" s="1">
        <v>2162.2489999999998</v>
      </c>
      <c r="BK57" s="10"/>
      <c r="BN57" s="3">
        <v>255</v>
      </c>
      <c r="BO57" s="1">
        <v>1677.913</v>
      </c>
      <c r="BQ57" s="10"/>
    </row>
    <row r="58" spans="2:69" x14ac:dyDescent="0.25">
      <c r="B58" s="1">
        <v>53</v>
      </c>
      <c r="C58" s="10">
        <v>260</v>
      </c>
      <c r="D58" s="1">
        <v>1606.9549999999999</v>
      </c>
      <c r="E58" s="1">
        <v>1606.9549999999999</v>
      </c>
      <c r="F58" s="1">
        <v>333.63600000000002</v>
      </c>
      <c r="G58" s="11">
        <v>355.41300000000001</v>
      </c>
      <c r="H58" s="10">
        <f t="shared" si="0"/>
        <v>1273.319</v>
      </c>
      <c r="I58" s="1">
        <v>6529.5069999999996</v>
      </c>
      <c r="J58" s="1">
        <v>4360.0929999999998</v>
      </c>
      <c r="K58" s="1">
        <f t="shared" si="1"/>
        <v>2169.4139999999998</v>
      </c>
      <c r="L58" s="1">
        <f t="shared" si="2"/>
        <v>1746.4159999999993</v>
      </c>
      <c r="O58" s="3">
        <v>260</v>
      </c>
      <c r="P58" s="1">
        <v>1631.6479999999999</v>
      </c>
      <c r="Q58" s="1">
        <v>1631.6479999999999</v>
      </c>
      <c r="R58" s="11">
        <v>355.41300000000001</v>
      </c>
      <c r="S58" s="10">
        <f t="shared" si="3"/>
        <v>1276.2349999999999</v>
      </c>
      <c r="V58" s="3">
        <v>260</v>
      </c>
      <c r="W58" s="1">
        <v>1696.1469999999999</v>
      </c>
      <c r="X58" s="11">
        <v>355.41300000000001</v>
      </c>
      <c r="Y58" s="10">
        <f t="shared" si="4"/>
        <v>1340.7339999999999</v>
      </c>
      <c r="AC58" s="3">
        <v>260</v>
      </c>
      <c r="AD58" s="1">
        <v>1950.097</v>
      </c>
      <c r="AE58" s="1">
        <v>349.85899999999998</v>
      </c>
      <c r="AF58" s="10">
        <f t="shared" si="5"/>
        <v>1600.2380000000001</v>
      </c>
      <c r="AI58" s="3">
        <v>260</v>
      </c>
      <c r="AJ58" s="1">
        <v>1487.6010000000001</v>
      </c>
      <c r="AK58" s="1">
        <v>349.85899999999998</v>
      </c>
      <c r="AL58" s="10">
        <f t="shared" si="6"/>
        <v>1137.7420000000002</v>
      </c>
      <c r="AO58" s="3">
        <v>260</v>
      </c>
      <c r="AP58" s="1">
        <v>1791.3130000000001</v>
      </c>
      <c r="AQ58" s="1">
        <v>349.85899999999998</v>
      </c>
      <c r="AR58" s="10">
        <f t="shared" si="7"/>
        <v>1441.4540000000002</v>
      </c>
      <c r="AV58" s="3">
        <v>260</v>
      </c>
      <c r="AW58" s="1">
        <v>2081.6930000000002</v>
      </c>
      <c r="AY58" s="10"/>
      <c r="BB58" s="3">
        <v>260</v>
      </c>
      <c r="BC58" s="1">
        <v>1837.558</v>
      </c>
      <c r="BE58" s="10"/>
      <c r="BH58" s="3">
        <v>260</v>
      </c>
      <c r="BI58" s="1">
        <v>2084.2600000000002</v>
      </c>
      <c r="BK58" s="10"/>
      <c r="BN58" s="3">
        <v>260</v>
      </c>
      <c r="BO58" s="1">
        <v>1588.9010000000001</v>
      </c>
      <c r="BQ58" s="10"/>
    </row>
    <row r="59" spans="2:69" x14ac:dyDescent="0.25">
      <c r="B59" s="1">
        <v>54</v>
      </c>
      <c r="C59" s="10">
        <v>265</v>
      </c>
      <c r="D59" s="1">
        <v>1701.5630000000001</v>
      </c>
      <c r="E59" s="1">
        <v>1701.5630000000001</v>
      </c>
      <c r="F59" s="1">
        <v>328.95800000000003</v>
      </c>
      <c r="G59" s="11">
        <v>348.673</v>
      </c>
      <c r="H59" s="10">
        <f t="shared" si="0"/>
        <v>1372.605</v>
      </c>
      <c r="I59" s="1">
        <v>6633.558</v>
      </c>
      <c r="J59" s="1">
        <v>4315.0069999999996</v>
      </c>
      <c r="K59" s="1">
        <f t="shared" si="1"/>
        <v>2318.5510000000004</v>
      </c>
      <c r="L59" s="1">
        <f t="shared" si="2"/>
        <v>1850.4669999999996</v>
      </c>
      <c r="O59" s="3">
        <v>265</v>
      </c>
      <c r="P59" s="1">
        <v>1568.748</v>
      </c>
      <c r="Q59" s="1">
        <v>1568.748</v>
      </c>
      <c r="R59" s="11">
        <v>348.673</v>
      </c>
      <c r="S59" s="10">
        <f t="shared" si="3"/>
        <v>1220.075</v>
      </c>
      <c r="V59" s="3">
        <v>265</v>
      </c>
      <c r="W59" s="1">
        <v>1749.0170000000001</v>
      </c>
      <c r="X59" s="11">
        <v>348.673</v>
      </c>
      <c r="Y59" s="10">
        <f t="shared" si="4"/>
        <v>1400.3440000000001</v>
      </c>
      <c r="AC59" s="3">
        <v>265</v>
      </c>
      <c r="AD59" s="1">
        <v>1944.895</v>
      </c>
      <c r="AE59" s="1">
        <v>350.73099999999999</v>
      </c>
      <c r="AF59" s="10">
        <f t="shared" si="5"/>
        <v>1594.164</v>
      </c>
      <c r="AI59" s="3">
        <v>265</v>
      </c>
      <c r="AJ59" s="1">
        <v>1435.4849999999999</v>
      </c>
      <c r="AK59" s="1">
        <v>350.73099999999999</v>
      </c>
      <c r="AL59" s="10">
        <f t="shared" si="6"/>
        <v>1084.7539999999999</v>
      </c>
      <c r="AO59" s="3">
        <v>265</v>
      </c>
      <c r="AP59" s="1">
        <v>1718.4390000000001</v>
      </c>
      <c r="AQ59" s="1">
        <v>350.73099999999999</v>
      </c>
      <c r="AR59" s="10">
        <f t="shared" si="7"/>
        <v>1367.7080000000001</v>
      </c>
      <c r="AV59" s="3">
        <v>265</v>
      </c>
      <c r="AW59" s="1">
        <v>2043.8119999999999</v>
      </c>
      <c r="AY59" s="10"/>
      <c r="BB59" s="3">
        <v>265</v>
      </c>
      <c r="BC59" s="1">
        <v>1830.1949999999999</v>
      </c>
      <c r="BE59" s="10"/>
      <c r="BH59" s="3">
        <v>265</v>
      </c>
      <c r="BI59" s="1">
        <v>2080.0160000000001</v>
      </c>
      <c r="BK59" s="10"/>
      <c r="BN59" s="3">
        <v>265</v>
      </c>
      <c r="BO59" s="1">
        <v>1697.5160000000001</v>
      </c>
      <c r="BQ59" s="10"/>
    </row>
    <row r="60" spans="2:69" x14ac:dyDescent="0.25">
      <c r="B60" s="1">
        <v>55</v>
      </c>
      <c r="C60" s="10">
        <v>270</v>
      </c>
      <c r="D60" s="1">
        <v>1703.4849999999999</v>
      </c>
      <c r="E60" s="1">
        <v>1703.4849999999999</v>
      </c>
      <c r="F60" s="1">
        <v>333.27699999999999</v>
      </c>
      <c r="G60" s="11">
        <v>357.483</v>
      </c>
      <c r="H60" s="10">
        <f t="shared" si="0"/>
        <v>1370.2079999999999</v>
      </c>
      <c r="I60" s="1">
        <v>6520.049</v>
      </c>
      <c r="J60" s="1">
        <v>4362.2020000000002</v>
      </c>
      <c r="K60" s="1">
        <f t="shared" si="1"/>
        <v>2157.8469999999998</v>
      </c>
      <c r="L60" s="1">
        <f t="shared" si="2"/>
        <v>1736.9579999999996</v>
      </c>
      <c r="O60" s="3">
        <v>270</v>
      </c>
      <c r="P60" s="1">
        <v>1520.422</v>
      </c>
      <c r="Q60" s="1">
        <v>1520.422</v>
      </c>
      <c r="R60" s="11">
        <v>357.483</v>
      </c>
      <c r="S60" s="10">
        <f t="shared" si="3"/>
        <v>1162.9390000000001</v>
      </c>
      <c r="V60" s="3">
        <v>270</v>
      </c>
      <c r="W60" s="1">
        <v>1759.0039999999999</v>
      </c>
      <c r="X60" s="11">
        <v>357.483</v>
      </c>
      <c r="Y60" s="10">
        <f t="shared" si="4"/>
        <v>1401.521</v>
      </c>
      <c r="AC60" s="3">
        <v>270</v>
      </c>
      <c r="AD60" s="1">
        <v>1809.7670000000001</v>
      </c>
      <c r="AE60" s="1">
        <v>350.47899999999998</v>
      </c>
      <c r="AF60" s="10">
        <f t="shared" si="5"/>
        <v>1459.288</v>
      </c>
      <c r="AI60" s="3">
        <v>270</v>
      </c>
      <c r="AJ60" s="1">
        <v>1428.5719999999999</v>
      </c>
      <c r="AK60" s="1">
        <v>350.47899999999998</v>
      </c>
      <c r="AL60" s="10">
        <f t="shared" si="6"/>
        <v>1078.0929999999998</v>
      </c>
      <c r="AO60" s="3">
        <v>270</v>
      </c>
      <c r="AP60" s="1">
        <v>1696.7650000000001</v>
      </c>
      <c r="AQ60" s="1">
        <v>350.47899999999998</v>
      </c>
      <c r="AR60" s="10">
        <f t="shared" si="7"/>
        <v>1346.2860000000001</v>
      </c>
      <c r="AV60" s="3">
        <v>270</v>
      </c>
      <c r="AW60" s="1">
        <v>1791.61</v>
      </c>
      <c r="AY60" s="10"/>
      <c r="BB60" s="3">
        <v>270</v>
      </c>
      <c r="BC60" s="1">
        <v>1557.213</v>
      </c>
      <c r="BE60" s="10"/>
      <c r="BH60" s="3">
        <v>270</v>
      </c>
      <c r="BI60" s="1">
        <v>1770.5840000000001</v>
      </c>
      <c r="BK60" s="10"/>
      <c r="BN60" s="3">
        <v>270</v>
      </c>
      <c r="BO60" s="1">
        <v>1271.173</v>
      </c>
      <c r="BQ60" s="10"/>
    </row>
    <row r="61" spans="2:69" x14ac:dyDescent="0.25">
      <c r="B61" s="1">
        <v>56</v>
      </c>
      <c r="C61" s="10">
        <v>275</v>
      </c>
      <c r="D61" s="1">
        <v>1904.0920000000001</v>
      </c>
      <c r="E61" s="1">
        <v>1904.0920000000001</v>
      </c>
      <c r="F61" s="1">
        <v>328.57299999999998</v>
      </c>
      <c r="G61" s="11">
        <v>351.10599999999999</v>
      </c>
      <c r="H61" s="10">
        <f t="shared" si="0"/>
        <v>1575.5190000000002</v>
      </c>
      <c r="I61" s="1">
        <v>6556.2089999999998</v>
      </c>
      <c r="J61" s="1">
        <v>4294.6859999999997</v>
      </c>
      <c r="K61" s="1">
        <f t="shared" si="1"/>
        <v>2261.5230000000001</v>
      </c>
      <c r="L61" s="1">
        <f t="shared" si="2"/>
        <v>1773.1179999999995</v>
      </c>
      <c r="O61" s="3">
        <v>275</v>
      </c>
      <c r="P61" s="1">
        <v>1486.76</v>
      </c>
      <c r="Q61" s="1">
        <v>1486.76</v>
      </c>
      <c r="R61" s="11">
        <v>351.10599999999999</v>
      </c>
      <c r="S61" s="10">
        <f t="shared" si="3"/>
        <v>1135.654</v>
      </c>
      <c r="V61" s="3">
        <v>275</v>
      </c>
      <c r="W61" s="1">
        <v>1760.5840000000001</v>
      </c>
      <c r="X61" s="11">
        <v>351.10599999999999</v>
      </c>
      <c r="Y61" s="10">
        <f t="shared" si="4"/>
        <v>1409.4780000000001</v>
      </c>
      <c r="AC61" s="3">
        <v>275</v>
      </c>
      <c r="AD61" s="1">
        <v>2014.5050000000001</v>
      </c>
      <c r="AE61" s="1">
        <v>345.51</v>
      </c>
      <c r="AF61" s="10">
        <f t="shared" si="5"/>
        <v>1668.9950000000001</v>
      </c>
      <c r="AI61" s="3">
        <v>275</v>
      </c>
      <c r="AJ61" s="1">
        <v>1417.6790000000001</v>
      </c>
      <c r="AK61" s="1">
        <v>345.51</v>
      </c>
      <c r="AL61" s="10">
        <f t="shared" si="6"/>
        <v>1072.1690000000001</v>
      </c>
      <c r="AO61" s="3">
        <v>275</v>
      </c>
      <c r="AP61" s="1">
        <v>1639.42</v>
      </c>
      <c r="AQ61" s="1">
        <v>345.51</v>
      </c>
      <c r="AR61" s="10">
        <f t="shared" si="7"/>
        <v>1293.9100000000001</v>
      </c>
      <c r="AV61" s="3">
        <v>275</v>
      </c>
      <c r="AW61" s="1">
        <v>2048.3539999999998</v>
      </c>
      <c r="AY61" s="10"/>
      <c r="BB61" s="3">
        <v>275</v>
      </c>
      <c r="BC61" s="1">
        <v>1865.6220000000001</v>
      </c>
      <c r="BE61" s="10"/>
      <c r="BH61" s="3">
        <v>275</v>
      </c>
      <c r="BI61" s="1">
        <v>1978.5440000000001</v>
      </c>
      <c r="BK61" s="10"/>
      <c r="BN61" s="3">
        <v>275</v>
      </c>
      <c r="BO61" s="1">
        <v>1488.2280000000001</v>
      </c>
      <c r="BQ61" s="10"/>
    </row>
    <row r="62" spans="2:69" x14ac:dyDescent="0.25">
      <c r="B62" s="1">
        <v>57</v>
      </c>
      <c r="C62" s="10">
        <v>280</v>
      </c>
      <c r="D62" s="1">
        <v>1731.693</v>
      </c>
      <c r="E62" s="1">
        <v>1731.693</v>
      </c>
      <c r="F62" s="1">
        <v>329.21100000000001</v>
      </c>
      <c r="G62" s="11">
        <v>350.84800000000001</v>
      </c>
      <c r="H62" s="10">
        <f t="shared" si="0"/>
        <v>1402.482</v>
      </c>
      <c r="I62" s="1">
        <v>6411.5320000000002</v>
      </c>
      <c r="J62" s="1">
        <v>4358.576</v>
      </c>
      <c r="K62" s="1">
        <f t="shared" si="1"/>
        <v>2052.9560000000001</v>
      </c>
      <c r="L62" s="1">
        <f t="shared" si="2"/>
        <v>1628.4409999999998</v>
      </c>
      <c r="O62" s="3">
        <v>280</v>
      </c>
      <c r="P62" s="1">
        <v>1436.5419999999999</v>
      </c>
      <c r="Q62" s="1">
        <v>1436.5419999999999</v>
      </c>
      <c r="R62" s="11">
        <v>350.84800000000001</v>
      </c>
      <c r="S62" s="10">
        <f t="shared" si="3"/>
        <v>1085.694</v>
      </c>
      <c r="V62" s="3">
        <v>280</v>
      </c>
      <c r="W62" s="1">
        <v>1624.7470000000001</v>
      </c>
      <c r="X62" s="11">
        <v>350.84800000000001</v>
      </c>
      <c r="Y62" s="10">
        <f t="shared" si="4"/>
        <v>1273.8990000000001</v>
      </c>
      <c r="AC62" s="3">
        <v>280</v>
      </c>
      <c r="AD62" s="1">
        <v>2128.299</v>
      </c>
      <c r="AE62" s="1">
        <v>345.52499999999998</v>
      </c>
      <c r="AF62" s="10">
        <f t="shared" si="5"/>
        <v>1782.7739999999999</v>
      </c>
      <c r="AI62" s="3">
        <v>280</v>
      </c>
      <c r="AJ62" s="1">
        <v>1418.2719999999999</v>
      </c>
      <c r="AK62" s="1">
        <v>345.52499999999998</v>
      </c>
      <c r="AL62" s="10">
        <f t="shared" si="6"/>
        <v>1072.7469999999998</v>
      </c>
      <c r="AO62" s="3">
        <v>280</v>
      </c>
      <c r="AP62" s="1">
        <v>1720.325</v>
      </c>
      <c r="AQ62" s="1">
        <v>345.52499999999998</v>
      </c>
      <c r="AR62" s="10">
        <f t="shared" si="7"/>
        <v>1374.8000000000002</v>
      </c>
      <c r="AV62" s="3">
        <v>280</v>
      </c>
      <c r="AW62" s="1">
        <v>1862.636</v>
      </c>
      <c r="AY62" s="10"/>
      <c r="BB62" s="3">
        <v>280</v>
      </c>
      <c r="BC62" s="1">
        <v>1783.655</v>
      </c>
      <c r="BE62" s="10"/>
      <c r="BH62" s="3">
        <v>280</v>
      </c>
      <c r="BI62" s="1">
        <v>1917.2760000000001</v>
      </c>
      <c r="BK62" s="10"/>
      <c r="BN62" s="3">
        <v>280</v>
      </c>
      <c r="BO62" s="1">
        <v>1427.731</v>
      </c>
      <c r="BQ62" s="10"/>
    </row>
    <row r="63" spans="2:69" x14ac:dyDescent="0.25">
      <c r="B63" s="1">
        <v>58</v>
      </c>
      <c r="C63" s="10">
        <v>285</v>
      </c>
      <c r="D63" s="1">
        <v>1968.1469999999999</v>
      </c>
      <c r="E63" s="1">
        <v>1968.1469999999999</v>
      </c>
      <c r="F63" s="1">
        <v>328.36700000000002</v>
      </c>
      <c r="G63" s="11">
        <v>349.20400000000001</v>
      </c>
      <c r="H63" s="10">
        <f t="shared" si="0"/>
        <v>1639.78</v>
      </c>
      <c r="I63" s="1">
        <v>6579.0720000000001</v>
      </c>
      <c r="J63" s="1">
        <v>4304.2920000000004</v>
      </c>
      <c r="K63" s="1">
        <f t="shared" si="1"/>
        <v>2274.7799999999997</v>
      </c>
      <c r="L63" s="1">
        <f t="shared" si="2"/>
        <v>1795.9809999999998</v>
      </c>
      <c r="O63" s="3">
        <v>285</v>
      </c>
      <c r="P63" s="1">
        <v>1537.451</v>
      </c>
      <c r="Q63" s="1">
        <v>1537.451</v>
      </c>
      <c r="R63" s="11">
        <v>349.20400000000001</v>
      </c>
      <c r="S63" s="10">
        <f t="shared" si="3"/>
        <v>1188.2470000000001</v>
      </c>
      <c r="V63" s="3">
        <v>285</v>
      </c>
      <c r="W63" s="1">
        <v>1752.0170000000001</v>
      </c>
      <c r="X63" s="11">
        <v>349.20400000000001</v>
      </c>
      <c r="Y63" s="10">
        <f t="shared" si="4"/>
        <v>1402.8130000000001</v>
      </c>
      <c r="AC63" s="3">
        <v>285</v>
      </c>
      <c r="AD63" s="1">
        <v>2082.826</v>
      </c>
      <c r="AE63" s="1">
        <v>345.976</v>
      </c>
      <c r="AF63" s="10">
        <f t="shared" si="5"/>
        <v>1736.85</v>
      </c>
      <c r="AI63" s="3">
        <v>285</v>
      </c>
      <c r="AJ63" s="1">
        <v>1409.2909999999999</v>
      </c>
      <c r="AK63" s="1">
        <v>345.976</v>
      </c>
      <c r="AL63" s="10">
        <f t="shared" si="6"/>
        <v>1063.3150000000001</v>
      </c>
      <c r="AO63" s="3">
        <v>285</v>
      </c>
      <c r="AP63" s="1">
        <v>1597.8420000000001</v>
      </c>
      <c r="AQ63" s="1">
        <v>345.976</v>
      </c>
      <c r="AR63" s="10">
        <f t="shared" si="7"/>
        <v>1251.866</v>
      </c>
      <c r="AV63" s="3">
        <v>285</v>
      </c>
      <c r="AW63" s="1">
        <v>1699.4760000000001</v>
      </c>
      <c r="AY63" s="10"/>
      <c r="BB63" s="3">
        <v>285</v>
      </c>
      <c r="BC63" s="1">
        <v>1771.259</v>
      </c>
      <c r="BE63" s="10"/>
      <c r="BH63" s="3">
        <v>285</v>
      </c>
      <c r="BI63" s="1">
        <v>1904.164</v>
      </c>
      <c r="BK63" s="10"/>
      <c r="BN63" s="3">
        <v>285</v>
      </c>
      <c r="BO63" s="1">
        <v>1487.499</v>
      </c>
      <c r="BQ63" s="10"/>
    </row>
    <row r="64" spans="2:69" x14ac:dyDescent="0.25">
      <c r="B64" s="1">
        <v>59</v>
      </c>
      <c r="C64" s="10">
        <v>290</v>
      </c>
      <c r="D64" s="1">
        <v>2000.5740000000001</v>
      </c>
      <c r="E64" s="1">
        <v>2000.5740000000001</v>
      </c>
      <c r="F64" s="1">
        <v>331.01499999999999</v>
      </c>
      <c r="G64" s="11">
        <v>355.88200000000001</v>
      </c>
      <c r="H64" s="10">
        <f t="shared" si="0"/>
        <v>1669.5590000000002</v>
      </c>
      <c r="I64" s="1">
        <v>6615.2290000000003</v>
      </c>
      <c r="J64" s="1">
        <v>4319.098</v>
      </c>
      <c r="K64" s="1">
        <f t="shared" si="1"/>
        <v>2296.1310000000003</v>
      </c>
      <c r="L64" s="1">
        <f t="shared" si="2"/>
        <v>1832.1379999999999</v>
      </c>
      <c r="O64" s="3">
        <v>290</v>
      </c>
      <c r="P64" s="1">
        <v>1520.633</v>
      </c>
      <c r="Q64" s="1">
        <v>1520.633</v>
      </c>
      <c r="R64" s="11">
        <v>355.88200000000001</v>
      </c>
      <c r="S64" s="10">
        <f t="shared" si="3"/>
        <v>1164.751</v>
      </c>
      <c r="V64" s="3">
        <v>290</v>
      </c>
      <c r="W64" s="1">
        <v>1663.8689999999999</v>
      </c>
      <c r="X64" s="11">
        <v>355.88200000000001</v>
      </c>
      <c r="Y64" s="10">
        <f t="shared" si="4"/>
        <v>1307.9869999999999</v>
      </c>
      <c r="AC64" s="3">
        <v>290</v>
      </c>
      <c r="AD64" s="1">
        <v>2070.6120000000001</v>
      </c>
      <c r="AE64" s="1">
        <v>347.36799999999999</v>
      </c>
      <c r="AF64" s="10">
        <f t="shared" si="5"/>
        <v>1723.2440000000001</v>
      </c>
      <c r="AI64" s="3">
        <v>290</v>
      </c>
      <c r="AJ64" s="1">
        <v>1480.904</v>
      </c>
      <c r="AK64" s="1">
        <v>347.36799999999999</v>
      </c>
      <c r="AL64" s="10">
        <f t="shared" si="6"/>
        <v>1133.5360000000001</v>
      </c>
      <c r="AO64" s="3">
        <v>290</v>
      </c>
      <c r="AP64" s="1">
        <v>1579.838</v>
      </c>
      <c r="AQ64" s="1">
        <v>347.36799999999999</v>
      </c>
      <c r="AR64" s="10">
        <f t="shared" si="7"/>
        <v>1232.47</v>
      </c>
      <c r="AV64" s="3">
        <v>290</v>
      </c>
      <c r="AW64" s="1">
        <v>1902.7380000000001</v>
      </c>
      <c r="AY64" s="10"/>
      <c r="BB64" s="3">
        <v>290</v>
      </c>
      <c r="BC64" s="1">
        <v>1916.876</v>
      </c>
      <c r="BE64" s="10"/>
      <c r="BH64" s="3">
        <v>290</v>
      </c>
      <c r="BI64" s="1">
        <v>1953.47</v>
      </c>
      <c r="BK64" s="10"/>
      <c r="BN64" s="3">
        <v>290</v>
      </c>
      <c r="BO64" s="1">
        <v>1616.9649999999999</v>
      </c>
      <c r="BQ64" s="10"/>
    </row>
    <row r="65" spans="2:69" x14ac:dyDescent="0.25">
      <c r="B65" s="1">
        <v>60</v>
      </c>
      <c r="C65" s="10">
        <v>295</v>
      </c>
      <c r="D65" s="1">
        <v>1763.239</v>
      </c>
      <c r="E65" s="1">
        <v>1763.239</v>
      </c>
      <c r="F65" s="1">
        <v>335.30900000000003</v>
      </c>
      <c r="G65" s="11">
        <v>360.142</v>
      </c>
      <c r="H65" s="10">
        <f t="shared" si="0"/>
        <v>1427.93</v>
      </c>
      <c r="I65" s="1">
        <v>6431.3</v>
      </c>
      <c r="J65" s="1">
        <v>4375.5029999999997</v>
      </c>
      <c r="K65" s="1">
        <f t="shared" si="1"/>
        <v>2055.7970000000005</v>
      </c>
      <c r="L65" s="1">
        <f t="shared" si="2"/>
        <v>1648.2089999999998</v>
      </c>
      <c r="O65" s="3">
        <v>295</v>
      </c>
      <c r="P65" s="1">
        <v>1360.9390000000001</v>
      </c>
      <c r="Q65" s="1">
        <v>1360.9390000000001</v>
      </c>
      <c r="R65" s="11">
        <v>360.142</v>
      </c>
      <c r="S65" s="10">
        <f t="shared" si="3"/>
        <v>1000.797</v>
      </c>
      <c r="V65" s="3">
        <v>295</v>
      </c>
      <c r="W65" s="1">
        <v>1529.7239999999999</v>
      </c>
      <c r="X65" s="11">
        <v>360.142</v>
      </c>
      <c r="Y65" s="10">
        <f t="shared" si="4"/>
        <v>1169.5819999999999</v>
      </c>
      <c r="AC65" s="3">
        <v>295</v>
      </c>
      <c r="AD65" s="1">
        <v>1890.701</v>
      </c>
      <c r="AE65" s="1">
        <v>350.44200000000001</v>
      </c>
      <c r="AF65" s="10">
        <f t="shared" si="5"/>
        <v>1540.259</v>
      </c>
      <c r="AI65" s="3">
        <v>295</v>
      </c>
      <c r="AJ65" s="1">
        <v>1453.6020000000001</v>
      </c>
      <c r="AK65" s="1">
        <v>350.44200000000001</v>
      </c>
      <c r="AL65" s="10">
        <f t="shared" si="6"/>
        <v>1103.1600000000001</v>
      </c>
      <c r="AO65" s="3">
        <v>295</v>
      </c>
      <c r="AP65" s="1">
        <v>1532.2339999999999</v>
      </c>
      <c r="AQ65" s="1">
        <v>350.44200000000001</v>
      </c>
      <c r="AR65" s="10">
        <f t="shared" si="7"/>
        <v>1181.7919999999999</v>
      </c>
      <c r="AV65" s="3">
        <v>295</v>
      </c>
      <c r="AW65" s="1">
        <v>1679.7090000000001</v>
      </c>
      <c r="AY65" s="10"/>
      <c r="BB65" s="3">
        <v>295</v>
      </c>
      <c r="BC65" s="1">
        <v>1814.9839999999999</v>
      </c>
      <c r="BE65" s="10"/>
      <c r="BH65" s="3">
        <v>295</v>
      </c>
      <c r="BI65" s="1">
        <v>1938.616</v>
      </c>
      <c r="BK65" s="10"/>
      <c r="BN65" s="3">
        <v>295</v>
      </c>
      <c r="BO65" s="1">
        <v>1627.5129999999999</v>
      </c>
      <c r="BQ65" s="10"/>
    </row>
    <row r="66" spans="2:69" x14ac:dyDescent="0.25">
      <c r="B66" s="1">
        <v>61</v>
      </c>
      <c r="C66" s="10">
        <v>300</v>
      </c>
      <c r="D66" s="1">
        <v>1808.1610000000001</v>
      </c>
      <c r="E66" s="1">
        <v>1808.1610000000001</v>
      </c>
      <c r="F66" s="1">
        <v>333.26600000000002</v>
      </c>
      <c r="G66" s="11">
        <v>358.42200000000003</v>
      </c>
      <c r="H66" s="10">
        <f t="shared" si="0"/>
        <v>1474.895</v>
      </c>
      <c r="I66" s="1">
        <v>6472.8969999999999</v>
      </c>
      <c r="J66" s="1">
        <v>4372.8860000000004</v>
      </c>
      <c r="K66" s="1">
        <f t="shared" si="1"/>
        <v>2100.0109999999995</v>
      </c>
      <c r="L66" s="1">
        <f t="shared" si="2"/>
        <v>1689.8059999999996</v>
      </c>
      <c r="O66" s="3">
        <v>300</v>
      </c>
      <c r="P66" s="1">
        <v>1385.8869999999999</v>
      </c>
      <c r="Q66" s="1">
        <v>1385.8869999999999</v>
      </c>
      <c r="R66" s="11">
        <v>358.42200000000003</v>
      </c>
      <c r="S66" s="10">
        <f t="shared" si="3"/>
        <v>1027.4649999999999</v>
      </c>
      <c r="V66" s="3">
        <v>300</v>
      </c>
      <c r="W66" s="1">
        <v>1430.3150000000001</v>
      </c>
      <c r="X66" s="11">
        <v>358.42200000000003</v>
      </c>
      <c r="Y66" s="10">
        <f t="shared" si="4"/>
        <v>1071.893</v>
      </c>
      <c r="AC66" s="3">
        <v>300</v>
      </c>
      <c r="AD66" s="1">
        <v>2031.463</v>
      </c>
      <c r="AE66" s="1">
        <v>354.93700000000001</v>
      </c>
      <c r="AF66" s="10">
        <f t="shared" si="5"/>
        <v>1676.5259999999998</v>
      </c>
      <c r="AI66" s="3">
        <v>300</v>
      </c>
      <c r="AJ66" s="1">
        <v>1482.961</v>
      </c>
      <c r="AK66" s="1">
        <v>354.93700000000001</v>
      </c>
      <c r="AL66" s="10">
        <f t="shared" si="6"/>
        <v>1128.0239999999999</v>
      </c>
      <c r="AO66" s="3">
        <v>300</v>
      </c>
      <c r="AP66" s="1">
        <v>1668.5150000000001</v>
      </c>
      <c r="AQ66" s="1">
        <v>354.93700000000001</v>
      </c>
      <c r="AR66" s="10">
        <f t="shared" si="7"/>
        <v>1313.578</v>
      </c>
      <c r="AV66" s="3">
        <v>300</v>
      </c>
      <c r="AW66" s="1">
        <v>1759.02</v>
      </c>
      <c r="AY66" s="10"/>
      <c r="BB66" s="3">
        <v>300</v>
      </c>
      <c r="BC66" s="1">
        <v>1971.81</v>
      </c>
      <c r="BE66" s="10"/>
      <c r="BH66" s="3">
        <v>300</v>
      </c>
      <c r="BI66" s="1">
        <v>1826.904</v>
      </c>
      <c r="BK66" s="10"/>
      <c r="BN66" s="3">
        <v>300</v>
      </c>
      <c r="BO66" s="1">
        <v>1652.85</v>
      </c>
      <c r="BQ66" s="10"/>
    </row>
    <row r="67" spans="2:69" x14ac:dyDescent="0.25">
      <c r="B67" s="1">
        <v>62</v>
      </c>
      <c r="C67" s="10">
        <v>305</v>
      </c>
      <c r="D67" s="1">
        <v>1825.9590000000001</v>
      </c>
      <c r="E67" s="1">
        <v>1825.9590000000001</v>
      </c>
      <c r="F67" s="1">
        <v>333.43900000000002</v>
      </c>
      <c r="G67" s="11">
        <v>359.75599999999997</v>
      </c>
      <c r="H67" s="10">
        <f t="shared" si="0"/>
        <v>1492.52</v>
      </c>
      <c r="I67" s="1">
        <v>6570.134</v>
      </c>
      <c r="J67" s="1">
        <v>4349.9340000000002</v>
      </c>
      <c r="K67" s="1">
        <f t="shared" si="1"/>
        <v>2220.1999999999998</v>
      </c>
      <c r="L67" s="1">
        <f t="shared" si="2"/>
        <v>1787.0429999999997</v>
      </c>
      <c r="O67" s="3">
        <v>305</v>
      </c>
      <c r="P67" s="1">
        <v>1342.9749999999999</v>
      </c>
      <c r="Q67" s="1">
        <v>1342.9749999999999</v>
      </c>
      <c r="R67" s="11">
        <v>359.75599999999997</v>
      </c>
      <c r="S67" s="10">
        <f t="shared" si="3"/>
        <v>983.21899999999994</v>
      </c>
      <c r="V67" s="3">
        <v>305</v>
      </c>
      <c r="W67" s="1">
        <v>1508.835</v>
      </c>
      <c r="X67" s="11">
        <v>359.75599999999997</v>
      </c>
      <c r="Y67" s="10">
        <f t="shared" si="4"/>
        <v>1149.0790000000002</v>
      </c>
      <c r="AC67" s="3">
        <v>305</v>
      </c>
      <c r="AD67" s="1">
        <v>2125.75</v>
      </c>
      <c r="AE67" s="1">
        <v>350.33800000000002</v>
      </c>
      <c r="AF67" s="10">
        <f t="shared" si="5"/>
        <v>1775.412</v>
      </c>
      <c r="AI67" s="3">
        <v>305</v>
      </c>
      <c r="AJ67" s="1">
        <v>1537.634</v>
      </c>
      <c r="AK67" s="1">
        <v>350.33800000000002</v>
      </c>
      <c r="AL67" s="10">
        <f t="shared" si="6"/>
        <v>1187.296</v>
      </c>
      <c r="AO67" s="3">
        <v>305</v>
      </c>
      <c r="AP67" s="1">
        <v>1535.6559999999999</v>
      </c>
      <c r="AQ67" s="1">
        <v>350.33800000000002</v>
      </c>
      <c r="AR67" s="10">
        <f t="shared" si="7"/>
        <v>1185.318</v>
      </c>
      <c r="AV67" s="3">
        <v>305</v>
      </c>
      <c r="AW67" s="1">
        <v>1744.049</v>
      </c>
      <c r="AY67" s="10"/>
      <c r="BB67" s="3">
        <v>305</v>
      </c>
      <c r="BC67" s="1">
        <v>1958.7429999999999</v>
      </c>
      <c r="BE67" s="10"/>
      <c r="BH67" s="3">
        <v>305</v>
      </c>
      <c r="BI67" s="1">
        <v>1832.8530000000001</v>
      </c>
      <c r="BK67" s="10"/>
      <c r="BN67" s="3">
        <v>305</v>
      </c>
      <c r="BO67" s="1">
        <v>1768.6010000000001</v>
      </c>
      <c r="BQ67" s="10"/>
    </row>
    <row r="68" spans="2:69" x14ac:dyDescent="0.25">
      <c r="B68" s="1">
        <v>63</v>
      </c>
      <c r="C68" s="10">
        <v>310</v>
      </c>
      <c r="D68" s="1">
        <v>1822.069</v>
      </c>
      <c r="E68" s="1">
        <v>1822.069</v>
      </c>
      <c r="F68" s="1">
        <v>335.10700000000003</v>
      </c>
      <c r="G68" s="11">
        <v>360.87299999999999</v>
      </c>
      <c r="H68" s="10">
        <f t="shared" si="0"/>
        <v>1486.962</v>
      </c>
      <c r="I68" s="1">
        <v>6428.44</v>
      </c>
      <c r="J68" s="1">
        <v>4381.0010000000002</v>
      </c>
      <c r="K68" s="1">
        <f t="shared" si="1"/>
        <v>2047.4389999999994</v>
      </c>
      <c r="L68" s="1">
        <f t="shared" si="2"/>
        <v>1645.3489999999993</v>
      </c>
      <c r="O68" s="3">
        <v>310</v>
      </c>
      <c r="P68" s="1">
        <v>1332.59</v>
      </c>
      <c r="Q68" s="1">
        <v>1332.59</v>
      </c>
      <c r="R68" s="11">
        <v>360.87299999999999</v>
      </c>
      <c r="S68" s="10">
        <f t="shared" si="3"/>
        <v>971.71699999999987</v>
      </c>
      <c r="V68" s="3">
        <v>310</v>
      </c>
      <c r="W68" s="1">
        <v>1402.6959999999999</v>
      </c>
      <c r="X68" s="11">
        <v>360.87299999999999</v>
      </c>
      <c r="Y68" s="10">
        <f t="shared" si="4"/>
        <v>1041.8229999999999</v>
      </c>
      <c r="AC68" s="3">
        <v>310</v>
      </c>
      <c r="AD68" s="1">
        <v>2094.6120000000001</v>
      </c>
      <c r="AE68" s="1">
        <v>358.66300000000001</v>
      </c>
      <c r="AF68" s="10">
        <f t="shared" si="5"/>
        <v>1735.9490000000001</v>
      </c>
      <c r="AI68" s="3">
        <v>310</v>
      </c>
      <c r="AJ68" s="1">
        <v>1468.7539999999999</v>
      </c>
      <c r="AK68" s="1">
        <v>358.66300000000001</v>
      </c>
      <c r="AL68" s="10">
        <f t="shared" si="6"/>
        <v>1110.0909999999999</v>
      </c>
      <c r="AO68" s="3">
        <v>310</v>
      </c>
      <c r="AP68" s="1">
        <v>1527.7929999999999</v>
      </c>
      <c r="AQ68" s="1">
        <v>358.66300000000001</v>
      </c>
      <c r="AR68" s="10">
        <f t="shared" si="7"/>
        <v>1169.1299999999999</v>
      </c>
      <c r="AV68" s="3">
        <v>310</v>
      </c>
      <c r="AW68" s="1">
        <v>1699.221</v>
      </c>
      <c r="AY68" s="10"/>
      <c r="BB68" s="3">
        <v>310</v>
      </c>
      <c r="BC68" s="1">
        <v>1924.702</v>
      </c>
      <c r="BE68" s="10"/>
      <c r="BH68" s="3">
        <v>310</v>
      </c>
      <c r="BI68" s="1">
        <v>1829.4870000000001</v>
      </c>
      <c r="BK68" s="10"/>
      <c r="BN68" s="3">
        <v>310</v>
      </c>
      <c r="BO68" s="1">
        <v>1761.896</v>
      </c>
      <c r="BQ68" s="10"/>
    </row>
    <row r="69" spans="2:69" x14ac:dyDescent="0.25">
      <c r="B69" s="1">
        <v>64</v>
      </c>
      <c r="C69" s="10">
        <v>315</v>
      </c>
      <c r="D69" s="1">
        <v>1883.595</v>
      </c>
      <c r="E69" s="1">
        <v>1883.595</v>
      </c>
      <c r="F69" s="1">
        <v>332.89499999999998</v>
      </c>
      <c r="G69" s="11">
        <v>358.15499999999997</v>
      </c>
      <c r="H69" s="10">
        <f t="shared" si="0"/>
        <v>1550.7</v>
      </c>
      <c r="I69" s="1">
        <v>6556.8990000000003</v>
      </c>
      <c r="J69" s="1">
        <v>4350.308</v>
      </c>
      <c r="K69" s="1">
        <f t="shared" si="1"/>
        <v>2206.5910000000003</v>
      </c>
      <c r="L69" s="1">
        <f t="shared" si="2"/>
        <v>1773.808</v>
      </c>
      <c r="O69" s="3">
        <v>315</v>
      </c>
      <c r="P69" s="1">
        <v>1485.4770000000001</v>
      </c>
      <c r="Q69" s="1">
        <v>1485.4770000000001</v>
      </c>
      <c r="R69" s="11">
        <v>358.15499999999997</v>
      </c>
      <c r="S69" s="10">
        <f t="shared" si="3"/>
        <v>1127.3220000000001</v>
      </c>
      <c r="V69" s="3">
        <v>315</v>
      </c>
      <c r="W69" s="1">
        <v>1551.04</v>
      </c>
      <c r="X69" s="11">
        <v>358.15499999999997</v>
      </c>
      <c r="Y69" s="10">
        <f t="shared" si="4"/>
        <v>1192.885</v>
      </c>
      <c r="AC69" s="3">
        <v>315</v>
      </c>
      <c r="AD69" s="1">
        <v>2296.989</v>
      </c>
      <c r="AE69" s="1">
        <v>348.66500000000002</v>
      </c>
      <c r="AF69" s="10">
        <f t="shared" si="5"/>
        <v>1948.3240000000001</v>
      </c>
      <c r="AI69" s="3">
        <v>315</v>
      </c>
      <c r="AJ69" s="1">
        <v>1470.1510000000001</v>
      </c>
      <c r="AK69" s="1">
        <v>348.66500000000002</v>
      </c>
      <c r="AL69" s="10">
        <f t="shared" si="6"/>
        <v>1121.4860000000001</v>
      </c>
      <c r="AO69" s="3">
        <v>315</v>
      </c>
      <c r="AP69" s="1">
        <v>1518.3630000000001</v>
      </c>
      <c r="AQ69" s="1">
        <v>348.66500000000002</v>
      </c>
      <c r="AR69" s="10">
        <f t="shared" si="7"/>
        <v>1169.6980000000001</v>
      </c>
      <c r="AV69" s="3">
        <v>315</v>
      </c>
      <c r="AW69" s="1">
        <v>1706.595</v>
      </c>
      <c r="AY69" s="10"/>
      <c r="BB69" s="3">
        <v>315</v>
      </c>
      <c r="BC69" s="1">
        <v>1895.3409999999999</v>
      </c>
      <c r="BE69" s="10"/>
      <c r="BH69" s="3">
        <v>315</v>
      </c>
      <c r="BI69" s="1">
        <v>1807.81</v>
      </c>
      <c r="BK69" s="10"/>
      <c r="BN69" s="3">
        <v>315</v>
      </c>
      <c r="BO69" s="1">
        <v>1775.4739999999999</v>
      </c>
      <c r="BQ69" s="10"/>
    </row>
    <row r="70" spans="2:69" x14ac:dyDescent="0.25">
      <c r="B70" s="1">
        <v>65</v>
      </c>
      <c r="C70" s="10">
        <v>320</v>
      </c>
      <c r="D70" s="1">
        <v>1895.0070000000001</v>
      </c>
      <c r="E70" s="1">
        <v>1895.0070000000001</v>
      </c>
      <c r="F70" s="1">
        <v>332.72899999999998</v>
      </c>
      <c r="G70" s="11">
        <v>361.62400000000002</v>
      </c>
      <c r="H70" s="10">
        <f t="shared" si="0"/>
        <v>1562.278</v>
      </c>
      <c r="I70" s="1">
        <v>6591.5240000000003</v>
      </c>
      <c r="J70" s="1">
        <v>4347.8289999999997</v>
      </c>
      <c r="K70" s="1">
        <f t="shared" si="1"/>
        <v>2243.6950000000006</v>
      </c>
      <c r="L70" s="1">
        <f t="shared" si="2"/>
        <v>1808.433</v>
      </c>
      <c r="O70" s="3">
        <v>320</v>
      </c>
      <c r="P70" s="1">
        <v>1622.9110000000001</v>
      </c>
      <c r="Q70" s="1">
        <v>1622.9110000000001</v>
      </c>
      <c r="R70" s="11">
        <v>361.62400000000002</v>
      </c>
      <c r="S70" s="10">
        <f t="shared" si="3"/>
        <v>1261.287</v>
      </c>
      <c r="V70" s="3">
        <v>320</v>
      </c>
      <c r="W70" s="1">
        <v>1562.846</v>
      </c>
      <c r="X70" s="11">
        <v>361.62400000000002</v>
      </c>
      <c r="Y70" s="10">
        <f t="shared" si="4"/>
        <v>1201.222</v>
      </c>
      <c r="AC70" s="3">
        <v>320</v>
      </c>
      <c r="AD70" s="1">
        <v>2140.5549999999998</v>
      </c>
      <c r="AE70" s="1">
        <v>354.75099999999998</v>
      </c>
      <c r="AF70" s="10">
        <f t="shared" si="5"/>
        <v>1785.8039999999999</v>
      </c>
      <c r="AI70" s="3">
        <v>320</v>
      </c>
      <c r="AJ70" s="1">
        <v>1410.2909999999999</v>
      </c>
      <c r="AK70" s="1">
        <v>354.75099999999998</v>
      </c>
      <c r="AL70" s="10">
        <f t="shared" si="6"/>
        <v>1055.54</v>
      </c>
      <c r="AO70" s="3">
        <v>320</v>
      </c>
      <c r="AP70" s="1">
        <v>1398.7070000000001</v>
      </c>
      <c r="AQ70" s="1">
        <v>354.75099999999998</v>
      </c>
      <c r="AR70" s="10">
        <f t="shared" si="7"/>
        <v>1043.9560000000001</v>
      </c>
      <c r="AV70" s="3">
        <v>320</v>
      </c>
      <c r="AW70" s="1">
        <v>1670.395</v>
      </c>
      <c r="AY70" s="10"/>
      <c r="BB70" s="3">
        <v>320</v>
      </c>
      <c r="BC70" s="1">
        <v>1924.75</v>
      </c>
      <c r="BE70" s="10"/>
      <c r="BH70" s="3">
        <v>320</v>
      </c>
      <c r="BI70" s="1">
        <v>1852.8420000000001</v>
      </c>
      <c r="BK70" s="10"/>
      <c r="BN70" s="3">
        <v>320</v>
      </c>
      <c r="BO70" s="1">
        <v>1752.624</v>
      </c>
      <c r="BQ70" s="10"/>
    </row>
    <row r="71" spans="2:69" x14ac:dyDescent="0.25">
      <c r="B71" s="1">
        <v>66</v>
      </c>
      <c r="C71" s="10">
        <v>325</v>
      </c>
      <c r="D71" s="1">
        <v>1827.4970000000001</v>
      </c>
      <c r="E71" s="1">
        <v>1827.4970000000001</v>
      </c>
      <c r="F71" s="1">
        <v>332.33800000000002</v>
      </c>
      <c r="G71" s="11">
        <v>363.34300000000002</v>
      </c>
      <c r="H71" s="10">
        <f t="shared" ref="H71:H99" si="8">E71-F71</f>
        <v>1495.1590000000001</v>
      </c>
      <c r="I71" s="1">
        <v>6509.7619999999997</v>
      </c>
      <c r="J71" s="1">
        <v>4329.5200000000004</v>
      </c>
      <c r="K71" s="1">
        <f t="shared" ref="K71:K99" si="9">I71-J71</f>
        <v>2180.2419999999993</v>
      </c>
      <c r="L71" s="1">
        <f t="shared" ref="L71:L99" si="10">I71-4783.091</f>
        <v>1726.6709999999994</v>
      </c>
      <c r="O71" s="3">
        <v>325</v>
      </c>
      <c r="P71" s="1">
        <v>1447.501</v>
      </c>
      <c r="Q71" s="1">
        <v>1447.501</v>
      </c>
      <c r="R71" s="11">
        <v>363.34300000000002</v>
      </c>
      <c r="S71" s="10">
        <f t="shared" ref="S71:S99" si="11">Q71-R71</f>
        <v>1084.1579999999999</v>
      </c>
      <c r="V71" s="3">
        <v>325</v>
      </c>
      <c r="W71" s="1">
        <v>1540.367</v>
      </c>
      <c r="X71" s="11">
        <v>363.34300000000002</v>
      </c>
      <c r="Y71" s="10">
        <f t="shared" ref="Y71:Y99" si="12">W71-X71</f>
        <v>1177.0239999999999</v>
      </c>
      <c r="AC71" s="3">
        <v>325</v>
      </c>
      <c r="AD71" s="1">
        <v>2310.3789999999999</v>
      </c>
      <c r="AE71" s="1">
        <v>350.2</v>
      </c>
      <c r="AF71" s="10">
        <f t="shared" ref="AF71:AF99" si="13">AD71-AE71</f>
        <v>1960.1789999999999</v>
      </c>
      <c r="AI71" s="3">
        <v>325</v>
      </c>
      <c r="AJ71" s="1">
        <v>1581.992</v>
      </c>
      <c r="AK71" s="1">
        <v>350.2</v>
      </c>
      <c r="AL71" s="10">
        <f t="shared" ref="AL71:AL99" si="14">AJ71-AK71</f>
        <v>1231.7919999999999</v>
      </c>
      <c r="AO71" s="3">
        <v>325</v>
      </c>
      <c r="AP71" s="1">
        <v>1497.278</v>
      </c>
      <c r="AQ71" s="1">
        <v>350.2</v>
      </c>
      <c r="AR71" s="10">
        <f t="shared" ref="AR71:AR99" si="15">AP71-AQ71</f>
        <v>1147.078</v>
      </c>
      <c r="AV71" s="3">
        <v>325</v>
      </c>
      <c r="AW71" s="1">
        <v>1736.415</v>
      </c>
      <c r="AY71" s="10"/>
      <c r="BB71" s="3">
        <v>325</v>
      </c>
      <c r="BC71" s="1">
        <v>1929.0119999999999</v>
      </c>
      <c r="BE71" s="10"/>
      <c r="BH71" s="3">
        <v>325</v>
      </c>
      <c r="BI71" s="1">
        <v>1815.13</v>
      </c>
      <c r="BK71" s="10"/>
      <c r="BL71" s="1" t="s">
        <v>62</v>
      </c>
      <c r="BN71" s="3">
        <v>325</v>
      </c>
      <c r="BO71" s="1">
        <v>1787.6189999999999</v>
      </c>
      <c r="BQ71" s="10"/>
    </row>
    <row r="72" spans="2:69" x14ac:dyDescent="0.25">
      <c r="B72" s="1">
        <v>67</v>
      </c>
      <c r="C72" s="10">
        <v>330</v>
      </c>
      <c r="D72" s="1">
        <v>1798.25</v>
      </c>
      <c r="E72" s="1">
        <v>1798.25</v>
      </c>
      <c r="F72" s="1">
        <v>334.096</v>
      </c>
      <c r="G72" s="11">
        <v>360.02</v>
      </c>
      <c r="H72" s="10">
        <f t="shared" si="8"/>
        <v>1464.154</v>
      </c>
      <c r="I72" s="1">
        <v>6414.9309999999996</v>
      </c>
      <c r="J72" s="1">
        <v>4359.8950000000004</v>
      </c>
      <c r="K72" s="1">
        <f t="shared" si="9"/>
        <v>2055.0359999999991</v>
      </c>
      <c r="L72" s="1">
        <f t="shared" si="10"/>
        <v>1631.8399999999992</v>
      </c>
      <c r="O72" s="3">
        <v>330</v>
      </c>
      <c r="P72" s="1">
        <v>1504.0309999999999</v>
      </c>
      <c r="Q72" s="1">
        <v>1504.0309999999999</v>
      </c>
      <c r="R72" s="11">
        <v>360.02</v>
      </c>
      <c r="S72" s="10">
        <f t="shared" si="11"/>
        <v>1144.011</v>
      </c>
      <c r="V72" s="3">
        <v>330</v>
      </c>
      <c r="W72" s="1">
        <v>1492.723</v>
      </c>
      <c r="X72" s="11">
        <v>360.02</v>
      </c>
      <c r="Y72" s="10">
        <f t="shared" si="12"/>
        <v>1132.703</v>
      </c>
      <c r="AC72" s="3">
        <v>330</v>
      </c>
      <c r="AD72" s="1">
        <v>2034.625</v>
      </c>
      <c r="AE72" s="1">
        <v>353.81900000000002</v>
      </c>
      <c r="AF72" s="10">
        <f t="shared" si="13"/>
        <v>1680.806</v>
      </c>
      <c r="AI72" s="3">
        <v>330</v>
      </c>
      <c r="AJ72" s="1">
        <v>1614.04</v>
      </c>
      <c r="AK72" s="1">
        <v>353.81900000000002</v>
      </c>
      <c r="AL72" s="10">
        <f t="shared" si="14"/>
        <v>1260.221</v>
      </c>
      <c r="AM72" s="1" t="s">
        <v>64</v>
      </c>
      <c r="AO72" s="3">
        <v>330</v>
      </c>
      <c r="AP72" s="1">
        <v>1352.623</v>
      </c>
      <c r="AQ72" s="1">
        <v>353.81900000000002</v>
      </c>
      <c r="AR72" s="10">
        <f t="shared" si="15"/>
        <v>998.80400000000009</v>
      </c>
      <c r="AV72" s="3">
        <v>330</v>
      </c>
      <c r="AW72" s="1">
        <v>1562.0740000000001</v>
      </c>
      <c r="AY72" s="10"/>
      <c r="BB72" s="3">
        <v>330</v>
      </c>
      <c r="BC72" s="1">
        <v>1787.2660000000001</v>
      </c>
      <c r="BE72" s="10"/>
      <c r="BH72" s="3">
        <v>330</v>
      </c>
      <c r="BI72" s="1">
        <v>1699.894</v>
      </c>
      <c r="BK72" s="10"/>
      <c r="BN72" s="3">
        <v>330</v>
      </c>
      <c r="BO72" s="1">
        <v>1786.97</v>
      </c>
      <c r="BQ72" s="10"/>
    </row>
    <row r="73" spans="2:69" x14ac:dyDescent="0.25">
      <c r="B73" s="1">
        <v>68</v>
      </c>
      <c r="C73" s="10">
        <v>335</v>
      </c>
      <c r="D73" s="1">
        <v>1650.3409999999999</v>
      </c>
      <c r="E73" s="1">
        <v>1650.3409999999999</v>
      </c>
      <c r="F73" s="1">
        <v>335.94200000000001</v>
      </c>
      <c r="G73" s="11">
        <v>363.02699999999999</v>
      </c>
      <c r="H73" s="10">
        <f t="shared" si="8"/>
        <v>1314.3989999999999</v>
      </c>
      <c r="I73" s="1">
        <v>6321.3419999999996</v>
      </c>
      <c r="J73" s="1">
        <v>4372.4970000000003</v>
      </c>
      <c r="K73" s="1">
        <f t="shared" si="9"/>
        <v>1948.8449999999993</v>
      </c>
      <c r="L73" s="1">
        <f t="shared" si="10"/>
        <v>1538.2509999999993</v>
      </c>
      <c r="O73" s="3">
        <v>335</v>
      </c>
      <c r="P73" s="1">
        <v>1471.703</v>
      </c>
      <c r="Q73" s="1">
        <v>1471.703</v>
      </c>
      <c r="R73" s="11">
        <v>363.02699999999999</v>
      </c>
      <c r="S73" s="10">
        <f t="shared" si="11"/>
        <v>1108.6759999999999</v>
      </c>
      <c r="V73" s="3">
        <v>335</v>
      </c>
      <c r="W73" s="1">
        <v>1382.2080000000001</v>
      </c>
      <c r="X73" s="11">
        <v>363.02699999999999</v>
      </c>
      <c r="Y73" s="10">
        <f t="shared" si="12"/>
        <v>1019.181</v>
      </c>
      <c r="AC73" s="3">
        <v>335</v>
      </c>
      <c r="AD73" s="1">
        <v>2174.241</v>
      </c>
      <c r="AE73" s="1">
        <v>354.87400000000002</v>
      </c>
      <c r="AF73" s="10">
        <f t="shared" si="13"/>
        <v>1819.367</v>
      </c>
      <c r="AG73" s="1" t="s">
        <v>62</v>
      </c>
      <c r="AI73" s="3">
        <v>335</v>
      </c>
      <c r="AJ73" s="1">
        <v>1559.337</v>
      </c>
      <c r="AK73" s="1">
        <v>354.87400000000002</v>
      </c>
      <c r="AL73" s="10">
        <f t="shared" si="14"/>
        <v>1204.463</v>
      </c>
      <c r="AO73" s="3">
        <v>335</v>
      </c>
      <c r="AP73" s="1">
        <v>1377.422</v>
      </c>
      <c r="AQ73" s="1">
        <v>354.87400000000002</v>
      </c>
      <c r="AR73" s="10">
        <f t="shared" si="15"/>
        <v>1022.548</v>
      </c>
      <c r="AS73" s="1" t="s">
        <v>67</v>
      </c>
      <c r="AV73" s="3">
        <v>335</v>
      </c>
      <c r="AW73" s="1">
        <v>1385.2950000000001</v>
      </c>
      <c r="AY73" s="10"/>
      <c r="BB73" s="3">
        <v>335</v>
      </c>
      <c r="BC73" s="1">
        <v>1523.6369999999999</v>
      </c>
      <c r="BE73" s="10"/>
      <c r="BH73" s="3">
        <v>335</v>
      </c>
      <c r="BI73" s="1">
        <v>1507.9449999999999</v>
      </c>
      <c r="BK73" s="10"/>
      <c r="BN73" s="3">
        <v>335</v>
      </c>
      <c r="BO73" s="1">
        <v>1559.2860000000001</v>
      </c>
      <c r="BQ73" s="10"/>
    </row>
    <row r="74" spans="2:69" x14ac:dyDescent="0.25">
      <c r="B74" s="1">
        <v>69</v>
      </c>
      <c r="C74" s="10">
        <v>340</v>
      </c>
      <c r="D74" s="1">
        <v>1933.16</v>
      </c>
      <c r="E74" s="1">
        <v>1933.16</v>
      </c>
      <c r="F74" s="1">
        <v>329.85899999999998</v>
      </c>
      <c r="G74" s="11">
        <v>356.185</v>
      </c>
      <c r="H74" s="10">
        <f t="shared" si="8"/>
        <v>1603.3010000000002</v>
      </c>
      <c r="I74" s="1">
        <v>6480.1509999999998</v>
      </c>
      <c r="J74" s="1">
        <v>4306.6210000000001</v>
      </c>
      <c r="K74" s="1">
        <f t="shared" si="9"/>
        <v>2173.5299999999997</v>
      </c>
      <c r="L74" s="1">
        <f t="shared" si="10"/>
        <v>1697.0599999999995</v>
      </c>
      <c r="O74" s="3">
        <v>340</v>
      </c>
      <c r="P74" s="1">
        <v>1611.413</v>
      </c>
      <c r="Q74" s="1">
        <v>1611.413</v>
      </c>
      <c r="R74" s="11">
        <v>356.185</v>
      </c>
      <c r="S74" s="10">
        <f t="shared" si="11"/>
        <v>1255.2280000000001</v>
      </c>
      <c r="V74" s="3">
        <v>340</v>
      </c>
      <c r="W74" s="1">
        <v>1522.0530000000001</v>
      </c>
      <c r="X74" s="11">
        <v>356.185</v>
      </c>
      <c r="Y74" s="10">
        <f t="shared" si="12"/>
        <v>1165.8680000000002</v>
      </c>
      <c r="AC74" s="3">
        <v>340</v>
      </c>
      <c r="AD74" s="1">
        <v>1933.0039999999999</v>
      </c>
      <c r="AE74" s="1">
        <v>344.9</v>
      </c>
      <c r="AF74" s="10">
        <f t="shared" si="13"/>
        <v>1588.1039999999998</v>
      </c>
      <c r="AI74" s="3">
        <v>340</v>
      </c>
      <c r="AJ74" s="1">
        <v>1536.415</v>
      </c>
      <c r="AK74" s="1">
        <v>344.9</v>
      </c>
      <c r="AL74" s="10">
        <f t="shared" si="14"/>
        <v>1191.5149999999999</v>
      </c>
      <c r="AO74" s="3">
        <v>340</v>
      </c>
      <c r="AP74" s="1">
        <v>1241.8230000000001</v>
      </c>
      <c r="AQ74" s="1">
        <v>344.9</v>
      </c>
      <c r="AR74" s="10">
        <f t="shared" si="15"/>
        <v>896.92300000000012</v>
      </c>
      <c r="AV74" s="3">
        <v>340</v>
      </c>
      <c r="AW74" s="1">
        <v>1663.559</v>
      </c>
      <c r="AY74" s="10"/>
      <c r="BB74" s="3">
        <v>340</v>
      </c>
      <c r="BC74" s="1">
        <v>1897.1590000000001</v>
      </c>
      <c r="BE74" s="10"/>
      <c r="BH74" s="3">
        <v>340</v>
      </c>
      <c r="BI74" s="1">
        <v>1604.318</v>
      </c>
      <c r="BK74" s="10"/>
      <c r="BN74" s="3">
        <v>340</v>
      </c>
      <c r="BO74" s="1">
        <v>1855.491</v>
      </c>
      <c r="BQ74" s="10"/>
    </row>
    <row r="75" spans="2:69" x14ac:dyDescent="0.25">
      <c r="B75" s="1">
        <v>70</v>
      </c>
      <c r="C75" s="10">
        <v>345</v>
      </c>
      <c r="D75" s="1">
        <v>1714.4880000000001</v>
      </c>
      <c r="E75" s="1">
        <v>1714.4880000000001</v>
      </c>
      <c r="F75" s="1">
        <v>319.048</v>
      </c>
      <c r="G75" s="11">
        <v>337.38799999999998</v>
      </c>
      <c r="H75" s="10">
        <f t="shared" si="8"/>
        <v>1395.44</v>
      </c>
      <c r="I75" s="1">
        <v>6229.2839999999997</v>
      </c>
      <c r="J75" s="1">
        <v>4250.2269999999999</v>
      </c>
      <c r="K75" s="1">
        <f t="shared" si="9"/>
        <v>1979.0569999999998</v>
      </c>
      <c r="L75" s="1">
        <f t="shared" si="10"/>
        <v>1446.1929999999993</v>
      </c>
      <c r="O75" s="3">
        <v>345</v>
      </c>
      <c r="P75" s="1">
        <v>1582.2</v>
      </c>
      <c r="Q75" s="1">
        <v>1582.2</v>
      </c>
      <c r="R75" s="11">
        <v>337.38799999999998</v>
      </c>
      <c r="S75" s="10">
        <f t="shared" si="11"/>
        <v>1244.8120000000001</v>
      </c>
      <c r="V75" s="3">
        <v>345</v>
      </c>
      <c r="W75" s="1">
        <v>1443.5139999999999</v>
      </c>
      <c r="X75" s="11">
        <v>337.38799999999998</v>
      </c>
      <c r="Y75" s="10">
        <f t="shared" si="12"/>
        <v>1106.126</v>
      </c>
      <c r="AC75" s="3">
        <v>345</v>
      </c>
      <c r="AD75" s="1">
        <v>2057.681</v>
      </c>
      <c r="AE75" s="1">
        <v>325.988</v>
      </c>
      <c r="AF75" s="10">
        <f t="shared" si="13"/>
        <v>1731.693</v>
      </c>
      <c r="AI75" s="3">
        <v>345</v>
      </c>
      <c r="AJ75" s="1">
        <v>1615.5450000000001</v>
      </c>
      <c r="AK75" s="1">
        <v>325.988</v>
      </c>
      <c r="AL75" s="10">
        <f t="shared" si="14"/>
        <v>1289.557</v>
      </c>
      <c r="AO75" s="3">
        <v>345</v>
      </c>
      <c r="AP75" s="1">
        <v>1325.867</v>
      </c>
      <c r="AQ75" s="1">
        <v>325.988</v>
      </c>
      <c r="AR75" s="10">
        <f t="shared" si="15"/>
        <v>999.87899999999991</v>
      </c>
      <c r="AV75" s="3">
        <v>345</v>
      </c>
      <c r="AW75" s="1">
        <v>1665.3320000000001</v>
      </c>
      <c r="AY75" s="10"/>
      <c r="BB75" s="3">
        <v>345</v>
      </c>
      <c r="BC75" s="1">
        <v>1990.7180000000001</v>
      </c>
      <c r="BE75" s="10"/>
      <c r="BH75" s="3">
        <v>345</v>
      </c>
      <c r="BI75" s="1">
        <v>1681.86</v>
      </c>
      <c r="BK75" s="10"/>
      <c r="BN75" s="3">
        <v>345</v>
      </c>
      <c r="BO75" s="1">
        <v>2002.0429999999999</v>
      </c>
      <c r="BQ75" s="10"/>
    </row>
    <row r="76" spans="2:69" x14ac:dyDescent="0.25">
      <c r="B76" s="1">
        <v>71</v>
      </c>
      <c r="C76" s="10">
        <v>350</v>
      </c>
      <c r="D76" s="1">
        <v>1777.941</v>
      </c>
      <c r="E76" s="1">
        <v>1777.941</v>
      </c>
      <c r="F76" s="1">
        <v>318.19</v>
      </c>
      <c r="G76" s="11">
        <v>331.78500000000003</v>
      </c>
      <c r="H76" s="10">
        <f t="shared" si="8"/>
        <v>1459.751</v>
      </c>
      <c r="I76" s="1">
        <v>6233.7190000000001</v>
      </c>
      <c r="J76" s="1">
        <v>4259.2560000000003</v>
      </c>
      <c r="K76" s="1">
        <f t="shared" si="9"/>
        <v>1974.4629999999997</v>
      </c>
      <c r="L76" s="1">
        <f t="shared" si="10"/>
        <v>1450.6279999999997</v>
      </c>
      <c r="O76" s="3">
        <v>350</v>
      </c>
      <c r="P76" s="1">
        <v>1711.884</v>
      </c>
      <c r="Q76" s="1">
        <v>1711.884</v>
      </c>
      <c r="R76" s="11">
        <v>331.78500000000003</v>
      </c>
      <c r="S76" s="10">
        <f t="shared" si="11"/>
        <v>1380.0989999999999</v>
      </c>
      <c r="V76" s="3">
        <v>350</v>
      </c>
      <c r="W76" s="1">
        <v>1446.1610000000001</v>
      </c>
      <c r="X76" s="11">
        <v>331.78500000000003</v>
      </c>
      <c r="Y76" s="10">
        <f t="shared" si="12"/>
        <v>1114.376</v>
      </c>
      <c r="AC76" s="3">
        <v>350</v>
      </c>
      <c r="AD76" s="1">
        <v>1977.777</v>
      </c>
      <c r="AE76" s="1">
        <v>326.77300000000002</v>
      </c>
      <c r="AF76" s="10">
        <f t="shared" si="13"/>
        <v>1651.0039999999999</v>
      </c>
      <c r="AI76" s="3">
        <v>350</v>
      </c>
      <c r="AJ76" s="1">
        <v>1528.0830000000001</v>
      </c>
      <c r="AK76" s="1">
        <v>326.77300000000002</v>
      </c>
      <c r="AL76" s="10">
        <f t="shared" si="14"/>
        <v>1201.31</v>
      </c>
      <c r="AO76" s="3">
        <v>350</v>
      </c>
      <c r="AP76" s="1">
        <v>1388.1880000000001</v>
      </c>
      <c r="AQ76" s="1">
        <v>326.77300000000002</v>
      </c>
      <c r="AR76" s="10">
        <f t="shared" si="15"/>
        <v>1061.415</v>
      </c>
      <c r="AV76" s="3">
        <v>350</v>
      </c>
      <c r="AW76" s="1">
        <v>1542.107</v>
      </c>
      <c r="AY76" s="10"/>
      <c r="BB76" s="3">
        <v>350</v>
      </c>
      <c r="BC76" s="1">
        <v>1975.6569999999999</v>
      </c>
      <c r="BE76" s="10"/>
      <c r="BH76" s="3">
        <v>350</v>
      </c>
      <c r="BI76" s="1">
        <v>1653.9359999999999</v>
      </c>
      <c r="BK76" s="10"/>
      <c r="BN76" s="3">
        <v>350</v>
      </c>
      <c r="BO76" s="1">
        <v>1905.0840000000001</v>
      </c>
      <c r="BQ76" s="10"/>
    </row>
    <row r="77" spans="2:69" x14ac:dyDescent="0.25">
      <c r="B77" s="1">
        <v>72</v>
      </c>
      <c r="C77" s="10">
        <v>355</v>
      </c>
      <c r="D77" s="1">
        <v>1737.9839999999999</v>
      </c>
      <c r="E77" s="1">
        <v>1737.9839999999999</v>
      </c>
      <c r="F77" s="1">
        <v>317.45</v>
      </c>
      <c r="G77" s="11">
        <v>330.74799999999999</v>
      </c>
      <c r="H77" s="10">
        <f t="shared" si="8"/>
        <v>1420.5339999999999</v>
      </c>
      <c r="I77" s="1">
        <v>6270.6779999999999</v>
      </c>
      <c r="J77" s="1">
        <v>4204.9260000000004</v>
      </c>
      <c r="K77" s="1">
        <f t="shared" si="9"/>
        <v>2065.7519999999995</v>
      </c>
      <c r="L77" s="1">
        <f t="shared" si="10"/>
        <v>1487.5869999999995</v>
      </c>
      <c r="M77" s="1" t="s">
        <v>21</v>
      </c>
      <c r="O77" s="3">
        <v>355</v>
      </c>
      <c r="P77" s="1">
        <v>1830.982</v>
      </c>
      <c r="Q77" s="1">
        <v>1830.982</v>
      </c>
      <c r="R77" s="11">
        <v>330.74799999999999</v>
      </c>
      <c r="S77" s="10">
        <f t="shared" si="11"/>
        <v>1500.2339999999999</v>
      </c>
      <c r="V77" s="3">
        <v>355</v>
      </c>
      <c r="W77" s="1">
        <v>1597.9960000000001</v>
      </c>
      <c r="X77" s="11">
        <v>330.74799999999999</v>
      </c>
      <c r="Y77" s="10">
        <f t="shared" si="12"/>
        <v>1267.248</v>
      </c>
      <c r="AC77" s="3">
        <v>355</v>
      </c>
      <c r="AD77" s="1">
        <v>2039.9960000000001</v>
      </c>
      <c r="AE77" s="1">
        <v>322.85599999999999</v>
      </c>
      <c r="AF77" s="10">
        <f t="shared" si="13"/>
        <v>1717.14</v>
      </c>
      <c r="AI77" s="3">
        <v>355</v>
      </c>
      <c r="AJ77" s="1">
        <v>1785.6189999999999</v>
      </c>
      <c r="AK77" s="1">
        <v>322.85599999999999</v>
      </c>
      <c r="AL77" s="10">
        <f t="shared" si="14"/>
        <v>1462.7629999999999</v>
      </c>
      <c r="AO77" s="3">
        <v>355</v>
      </c>
      <c r="AP77" s="1">
        <v>1491.152</v>
      </c>
      <c r="AQ77" s="1">
        <v>322.85599999999999</v>
      </c>
      <c r="AR77" s="10">
        <f t="shared" si="15"/>
        <v>1168.296</v>
      </c>
      <c r="AV77" s="3">
        <v>355</v>
      </c>
      <c r="AW77" s="1">
        <v>1496.376</v>
      </c>
      <c r="AY77" s="10"/>
      <c r="BB77" s="3">
        <v>355</v>
      </c>
      <c r="BC77" s="1">
        <v>2020.502</v>
      </c>
      <c r="BE77" s="10"/>
      <c r="BF77" s="1" t="s">
        <v>74</v>
      </c>
      <c r="BH77" s="3">
        <v>355</v>
      </c>
      <c r="BI77" s="1">
        <v>1718.452</v>
      </c>
      <c r="BK77" s="10"/>
      <c r="BN77" s="3">
        <v>355</v>
      </c>
      <c r="BO77" s="1">
        <v>1834.21</v>
      </c>
      <c r="BQ77" s="10"/>
    </row>
    <row r="78" spans="2:69" x14ac:dyDescent="0.25">
      <c r="B78" s="1">
        <v>73</v>
      </c>
      <c r="C78" s="10">
        <v>360</v>
      </c>
      <c r="D78" s="1">
        <v>1728.22</v>
      </c>
      <c r="E78" s="1">
        <v>1728.22</v>
      </c>
      <c r="F78" s="1">
        <v>321.03500000000003</v>
      </c>
      <c r="G78" s="11">
        <v>337.06900000000002</v>
      </c>
      <c r="H78" s="10">
        <f t="shared" si="8"/>
        <v>1407.1849999999999</v>
      </c>
      <c r="I78" s="1">
        <v>6256.3860000000004</v>
      </c>
      <c r="J78" s="1">
        <v>4270.2430000000004</v>
      </c>
      <c r="K78" s="1">
        <f t="shared" si="9"/>
        <v>1986.143</v>
      </c>
      <c r="L78" s="1">
        <f t="shared" si="10"/>
        <v>1473.2950000000001</v>
      </c>
      <c r="O78" s="3">
        <v>360</v>
      </c>
      <c r="P78" s="1">
        <v>1714.9390000000001</v>
      </c>
      <c r="Q78" s="1">
        <v>1714.9390000000001</v>
      </c>
      <c r="R78" s="11">
        <v>337.06900000000002</v>
      </c>
      <c r="S78" s="10">
        <f t="shared" si="11"/>
        <v>1377.8700000000001</v>
      </c>
      <c r="V78" s="3">
        <v>360</v>
      </c>
      <c r="W78" s="1">
        <v>1671.825</v>
      </c>
      <c r="X78" s="11">
        <v>337.06900000000002</v>
      </c>
      <c r="Y78" s="10">
        <f t="shared" si="12"/>
        <v>1334.7560000000001</v>
      </c>
      <c r="AC78" s="3">
        <v>360</v>
      </c>
      <c r="AD78" s="1">
        <v>1993.9849999999999</v>
      </c>
      <c r="AE78" s="1">
        <v>328.10300000000001</v>
      </c>
      <c r="AF78" s="10">
        <f t="shared" si="13"/>
        <v>1665.8819999999998</v>
      </c>
      <c r="AI78" s="3">
        <v>360</v>
      </c>
      <c r="AJ78" s="1">
        <v>1960.259</v>
      </c>
      <c r="AK78" s="1">
        <v>328.10300000000001</v>
      </c>
      <c r="AL78" s="10">
        <f t="shared" si="14"/>
        <v>1632.1559999999999</v>
      </c>
      <c r="AO78" s="3">
        <v>360</v>
      </c>
      <c r="AP78" s="1">
        <v>1521.788</v>
      </c>
      <c r="AQ78" s="1">
        <v>328.10300000000001</v>
      </c>
      <c r="AR78" s="10">
        <f t="shared" si="15"/>
        <v>1193.6849999999999</v>
      </c>
      <c r="AV78" s="3">
        <v>360</v>
      </c>
      <c r="AW78" s="1">
        <v>1501.5070000000001</v>
      </c>
      <c r="AY78" s="10"/>
      <c r="BB78" s="3">
        <v>360</v>
      </c>
      <c r="BC78" s="1">
        <v>2190.837</v>
      </c>
      <c r="BE78" s="10"/>
      <c r="BH78" s="3">
        <v>360</v>
      </c>
      <c r="BI78" s="1">
        <v>1757.809</v>
      </c>
      <c r="BK78" s="10"/>
      <c r="BN78" s="3">
        <v>360</v>
      </c>
      <c r="BO78" s="1">
        <v>1999.8630000000001</v>
      </c>
      <c r="BQ78" s="10"/>
    </row>
    <row r="79" spans="2:69" x14ac:dyDescent="0.25">
      <c r="B79" s="1">
        <v>74</v>
      </c>
      <c r="C79" s="10">
        <v>365</v>
      </c>
      <c r="D79" s="1">
        <v>1769.1610000000001</v>
      </c>
      <c r="E79" s="1">
        <v>1769.1610000000001</v>
      </c>
      <c r="F79" s="1">
        <v>320.387</v>
      </c>
      <c r="G79" s="11">
        <v>333.87599999999998</v>
      </c>
      <c r="H79" s="10">
        <f t="shared" si="8"/>
        <v>1448.7740000000001</v>
      </c>
      <c r="I79" s="1">
        <v>6280.8540000000003</v>
      </c>
      <c r="J79" s="1">
        <v>4267.0110000000004</v>
      </c>
      <c r="K79" s="1">
        <f t="shared" si="9"/>
        <v>2013.8429999999998</v>
      </c>
      <c r="L79" s="1">
        <f t="shared" si="10"/>
        <v>1497.7629999999999</v>
      </c>
      <c r="O79" s="3">
        <v>365</v>
      </c>
      <c r="P79" s="1">
        <v>1742.348</v>
      </c>
      <c r="Q79" s="1">
        <v>1742.348</v>
      </c>
      <c r="R79" s="11">
        <v>333.87599999999998</v>
      </c>
      <c r="S79" s="10">
        <f t="shared" si="11"/>
        <v>1408.472</v>
      </c>
      <c r="V79" s="3">
        <v>365</v>
      </c>
      <c r="W79" s="1">
        <v>1721.4280000000001</v>
      </c>
      <c r="X79" s="11">
        <v>333.87599999999998</v>
      </c>
      <c r="Y79" s="10">
        <f t="shared" si="12"/>
        <v>1387.5520000000001</v>
      </c>
      <c r="AC79" s="3">
        <v>365</v>
      </c>
      <c r="AD79" s="1">
        <v>2019.2270000000001</v>
      </c>
      <c r="AE79" s="1">
        <v>326.51299999999998</v>
      </c>
      <c r="AF79" s="10">
        <f t="shared" si="13"/>
        <v>1692.7140000000002</v>
      </c>
      <c r="AI79" s="3">
        <v>365</v>
      </c>
      <c r="AJ79" s="1">
        <v>1959.021</v>
      </c>
      <c r="AK79" s="1">
        <v>326.51299999999998</v>
      </c>
      <c r="AL79" s="10">
        <f t="shared" si="14"/>
        <v>1632.508</v>
      </c>
      <c r="AO79" s="3">
        <v>365</v>
      </c>
      <c r="AP79" s="1">
        <v>1587.88</v>
      </c>
      <c r="AQ79" s="1">
        <v>326.51299999999998</v>
      </c>
      <c r="AR79" s="10">
        <f t="shared" si="15"/>
        <v>1261.3670000000002</v>
      </c>
      <c r="AV79" s="3">
        <v>365</v>
      </c>
      <c r="AW79" s="1">
        <v>1488.606</v>
      </c>
      <c r="AY79" s="10"/>
      <c r="BB79" s="3">
        <v>365</v>
      </c>
      <c r="BC79" s="1">
        <v>2210.73</v>
      </c>
      <c r="BE79" s="10"/>
      <c r="BH79" s="3">
        <v>365</v>
      </c>
      <c r="BI79" s="1">
        <v>1716.8969999999999</v>
      </c>
      <c r="BK79" s="10"/>
      <c r="BN79" s="3">
        <v>365</v>
      </c>
      <c r="BO79" s="1">
        <v>1958.2249999999999</v>
      </c>
      <c r="BQ79" s="10"/>
    </row>
    <row r="80" spans="2:69" x14ac:dyDescent="0.25">
      <c r="B80" s="1">
        <v>75</v>
      </c>
      <c r="C80" s="10">
        <v>370</v>
      </c>
      <c r="D80" s="1">
        <v>1817.316</v>
      </c>
      <c r="E80" s="1">
        <v>1817.316</v>
      </c>
      <c r="F80" s="1">
        <v>316.55700000000002</v>
      </c>
      <c r="G80" s="11">
        <v>330.85899999999998</v>
      </c>
      <c r="H80" s="10">
        <f t="shared" si="8"/>
        <v>1500.759</v>
      </c>
      <c r="I80" s="1">
        <v>6310.5280000000002</v>
      </c>
      <c r="J80" s="1">
        <v>4221.1080000000002</v>
      </c>
      <c r="K80" s="1">
        <f t="shared" si="9"/>
        <v>2089.42</v>
      </c>
      <c r="L80" s="1">
        <f t="shared" si="10"/>
        <v>1527.4369999999999</v>
      </c>
      <c r="O80" s="3">
        <v>370</v>
      </c>
      <c r="P80" s="1">
        <v>1771.002</v>
      </c>
      <c r="Q80" s="1">
        <v>1771.002</v>
      </c>
      <c r="R80" s="11">
        <v>330.85899999999998</v>
      </c>
      <c r="S80" s="10">
        <f t="shared" si="11"/>
        <v>1440.143</v>
      </c>
      <c r="T80" s="1" t="s">
        <v>25</v>
      </c>
      <c r="V80" s="3">
        <v>370</v>
      </c>
      <c r="W80" s="1">
        <v>1646.2550000000001</v>
      </c>
      <c r="X80" s="11">
        <v>330.85899999999998</v>
      </c>
      <c r="Y80" s="10">
        <f t="shared" si="12"/>
        <v>1315.3960000000002</v>
      </c>
      <c r="AC80" s="3">
        <v>370</v>
      </c>
      <c r="AD80" s="1">
        <v>1910.0930000000001</v>
      </c>
      <c r="AE80" s="1">
        <v>332.077</v>
      </c>
      <c r="AF80" s="10">
        <f t="shared" si="13"/>
        <v>1578.0160000000001</v>
      </c>
      <c r="AI80" s="3">
        <v>370</v>
      </c>
      <c r="AJ80" s="1">
        <v>1835.6610000000001</v>
      </c>
      <c r="AK80" s="1">
        <v>332.077</v>
      </c>
      <c r="AL80" s="10">
        <f t="shared" si="14"/>
        <v>1503.5840000000001</v>
      </c>
      <c r="AO80" s="3">
        <v>370</v>
      </c>
      <c r="AP80" s="1">
        <v>1438.239</v>
      </c>
      <c r="AQ80" s="1">
        <v>332.077</v>
      </c>
      <c r="AR80" s="10">
        <f t="shared" si="15"/>
        <v>1106.162</v>
      </c>
      <c r="AV80" s="3">
        <v>370</v>
      </c>
      <c r="AW80" s="1">
        <v>1337.509</v>
      </c>
      <c r="AY80" s="10"/>
      <c r="BB80" s="3">
        <v>370</v>
      </c>
      <c r="BC80" s="1">
        <v>2007.5350000000001</v>
      </c>
      <c r="BE80" s="10"/>
      <c r="BH80" s="3">
        <v>370</v>
      </c>
      <c r="BI80" s="1">
        <v>1562.979</v>
      </c>
      <c r="BK80" s="10"/>
      <c r="BN80" s="3">
        <v>370</v>
      </c>
      <c r="BO80" s="1">
        <v>1669.386</v>
      </c>
      <c r="BQ80" s="10"/>
    </row>
    <row r="81" spans="2:69" x14ac:dyDescent="0.25">
      <c r="B81" s="1">
        <v>76</v>
      </c>
      <c r="C81" s="10">
        <v>375</v>
      </c>
      <c r="D81" s="1">
        <v>1742.828</v>
      </c>
      <c r="E81" s="1">
        <v>1742.828</v>
      </c>
      <c r="F81" s="1">
        <v>318.99200000000002</v>
      </c>
      <c r="G81" s="11">
        <v>335.08699999999999</v>
      </c>
      <c r="H81" s="10">
        <f t="shared" si="8"/>
        <v>1423.836</v>
      </c>
      <c r="I81" s="1">
        <v>6303.8779999999997</v>
      </c>
      <c r="J81" s="1">
        <v>4213.0360000000001</v>
      </c>
      <c r="K81" s="1">
        <f t="shared" si="9"/>
        <v>2090.8419999999996</v>
      </c>
      <c r="L81" s="1">
        <f t="shared" si="10"/>
        <v>1520.7869999999994</v>
      </c>
      <c r="O81" s="3">
        <v>375</v>
      </c>
      <c r="P81" s="1">
        <v>1666.9290000000001</v>
      </c>
      <c r="Q81" s="1">
        <v>1666.9290000000001</v>
      </c>
      <c r="R81" s="11">
        <v>335.08699999999999</v>
      </c>
      <c r="S81" s="10">
        <f t="shared" si="11"/>
        <v>1331.8420000000001</v>
      </c>
      <c r="V81" s="3">
        <v>375</v>
      </c>
      <c r="W81" s="1">
        <v>1418.3910000000001</v>
      </c>
      <c r="X81" s="11">
        <v>335.08699999999999</v>
      </c>
      <c r="Y81" s="10">
        <f t="shared" si="12"/>
        <v>1083.3040000000001</v>
      </c>
      <c r="AC81" s="3">
        <v>375</v>
      </c>
      <c r="AD81" s="1">
        <v>1783.25</v>
      </c>
      <c r="AE81" s="1">
        <v>328.81599999999997</v>
      </c>
      <c r="AF81" s="10">
        <f t="shared" si="13"/>
        <v>1454.434</v>
      </c>
      <c r="AI81" s="3">
        <v>375</v>
      </c>
      <c r="AJ81" s="1">
        <v>1727.182</v>
      </c>
      <c r="AK81" s="1">
        <v>328.81599999999997</v>
      </c>
      <c r="AL81" s="10">
        <f t="shared" si="14"/>
        <v>1398.366</v>
      </c>
      <c r="AO81" s="3">
        <v>375</v>
      </c>
      <c r="AP81" s="1">
        <v>1439.184</v>
      </c>
      <c r="AQ81" s="1">
        <v>328.81599999999997</v>
      </c>
      <c r="AR81" s="10">
        <f t="shared" si="15"/>
        <v>1110.3679999999999</v>
      </c>
      <c r="AV81" s="3">
        <v>375</v>
      </c>
      <c r="AW81" s="1">
        <v>1391.883</v>
      </c>
      <c r="AY81" s="10"/>
      <c r="BB81" s="3">
        <v>375</v>
      </c>
      <c r="BC81" s="1">
        <v>2116.1370000000002</v>
      </c>
      <c r="BE81" s="10"/>
      <c r="BH81" s="3">
        <v>375</v>
      </c>
      <c r="BI81" s="1">
        <v>1598.3050000000001</v>
      </c>
      <c r="BK81" s="10"/>
      <c r="BN81" s="3">
        <v>375</v>
      </c>
      <c r="BO81" s="1">
        <v>1791.165</v>
      </c>
      <c r="BQ81" s="10"/>
    </row>
    <row r="82" spans="2:69" x14ac:dyDescent="0.25">
      <c r="B82" s="1">
        <v>77</v>
      </c>
      <c r="C82" s="10">
        <v>380</v>
      </c>
      <c r="D82" s="1">
        <v>1606.8340000000001</v>
      </c>
      <c r="E82" s="1">
        <v>1606.8340000000001</v>
      </c>
      <c r="F82" s="1">
        <v>323.96100000000001</v>
      </c>
      <c r="G82" s="11">
        <v>341.786</v>
      </c>
      <c r="H82" s="10">
        <f t="shared" si="8"/>
        <v>1282.873</v>
      </c>
      <c r="I82" s="1">
        <v>6216.201</v>
      </c>
      <c r="J82" s="1">
        <v>4260.384</v>
      </c>
      <c r="K82" s="1">
        <f t="shared" si="9"/>
        <v>1955.817</v>
      </c>
      <c r="L82" s="1">
        <f t="shared" si="10"/>
        <v>1433.1099999999997</v>
      </c>
      <c r="O82" s="3">
        <v>380</v>
      </c>
      <c r="P82" s="1">
        <v>1617.3520000000001</v>
      </c>
      <c r="Q82" s="1">
        <v>1617.3520000000001</v>
      </c>
      <c r="R82" s="11">
        <v>341.786</v>
      </c>
      <c r="S82" s="10">
        <f t="shared" si="11"/>
        <v>1275.566</v>
      </c>
      <c r="V82" s="3">
        <v>380</v>
      </c>
      <c r="W82" s="1">
        <v>1357.0889999999999</v>
      </c>
      <c r="X82" s="11">
        <v>341.786</v>
      </c>
      <c r="Y82" s="10">
        <f t="shared" si="12"/>
        <v>1015.3029999999999</v>
      </c>
      <c r="AC82" s="3">
        <v>380</v>
      </c>
      <c r="AD82" s="1">
        <v>1815.7909999999999</v>
      </c>
      <c r="AE82" s="1">
        <v>326.74</v>
      </c>
      <c r="AF82" s="10">
        <f t="shared" si="13"/>
        <v>1489.0509999999999</v>
      </c>
      <c r="AI82" s="3">
        <v>380</v>
      </c>
      <c r="AJ82" s="1">
        <v>1773.962</v>
      </c>
      <c r="AK82" s="1">
        <v>326.74</v>
      </c>
      <c r="AL82" s="10">
        <f t="shared" si="14"/>
        <v>1447.222</v>
      </c>
      <c r="AO82" s="3">
        <v>380</v>
      </c>
      <c r="AP82" s="1">
        <v>1452.76</v>
      </c>
      <c r="AQ82" s="1">
        <v>326.74</v>
      </c>
      <c r="AR82" s="10">
        <f t="shared" si="15"/>
        <v>1126.02</v>
      </c>
      <c r="AV82" s="3">
        <v>380</v>
      </c>
      <c r="AW82" s="1">
        <v>1588.192</v>
      </c>
      <c r="AY82" s="10"/>
      <c r="BB82" s="3">
        <v>380</v>
      </c>
      <c r="BC82" s="1">
        <v>2300.404</v>
      </c>
      <c r="BE82" s="10"/>
      <c r="BH82" s="3">
        <v>380</v>
      </c>
      <c r="BI82" s="1">
        <v>1656.4</v>
      </c>
      <c r="BK82" s="10"/>
      <c r="BN82" s="3">
        <v>380</v>
      </c>
      <c r="BO82" s="1">
        <v>2005.8720000000001</v>
      </c>
      <c r="BQ82" s="10"/>
    </row>
    <row r="83" spans="2:69" x14ac:dyDescent="0.25">
      <c r="B83" s="1">
        <v>78</v>
      </c>
      <c r="C83" s="10">
        <v>385</v>
      </c>
      <c r="D83" s="1">
        <v>1653.71</v>
      </c>
      <c r="E83" s="1">
        <v>1653.71</v>
      </c>
      <c r="F83" s="1">
        <v>318.02199999999999</v>
      </c>
      <c r="G83" s="11">
        <v>331.28199999999998</v>
      </c>
      <c r="H83" s="10">
        <f t="shared" si="8"/>
        <v>1335.6880000000001</v>
      </c>
      <c r="I83" s="1">
        <v>6275.3770000000004</v>
      </c>
      <c r="J83" s="1">
        <v>4220.43</v>
      </c>
      <c r="K83" s="1">
        <f t="shared" si="9"/>
        <v>2054.9470000000001</v>
      </c>
      <c r="L83" s="1">
        <f t="shared" si="10"/>
        <v>1492.2860000000001</v>
      </c>
      <c r="O83" s="3">
        <v>385</v>
      </c>
      <c r="P83" s="1">
        <v>1610.748</v>
      </c>
      <c r="Q83" s="1">
        <v>1610.748</v>
      </c>
      <c r="R83" s="11">
        <v>331.28199999999998</v>
      </c>
      <c r="S83" s="10">
        <f t="shared" si="11"/>
        <v>1279.4660000000001</v>
      </c>
      <c r="V83" s="3">
        <v>385</v>
      </c>
      <c r="W83" s="1">
        <v>1408.1020000000001</v>
      </c>
      <c r="X83" s="11">
        <v>331.28199999999998</v>
      </c>
      <c r="Y83" s="10">
        <f t="shared" si="12"/>
        <v>1076.8200000000002</v>
      </c>
      <c r="AC83" s="3">
        <v>385</v>
      </c>
      <c r="AD83" s="1">
        <v>2109.2240000000002</v>
      </c>
      <c r="AE83" s="1">
        <v>328.21800000000002</v>
      </c>
      <c r="AF83" s="10">
        <f t="shared" si="13"/>
        <v>1781.0060000000001</v>
      </c>
      <c r="AI83" s="3">
        <v>385</v>
      </c>
      <c r="AJ83" s="1">
        <v>1747.43</v>
      </c>
      <c r="AK83" s="1">
        <v>328.21800000000002</v>
      </c>
      <c r="AL83" s="10">
        <f t="shared" si="14"/>
        <v>1419.212</v>
      </c>
      <c r="AO83" s="3">
        <v>385</v>
      </c>
      <c r="AP83" s="1">
        <v>1550.961</v>
      </c>
      <c r="AQ83" s="1">
        <v>328.21800000000002</v>
      </c>
      <c r="AR83" s="10">
        <f t="shared" si="15"/>
        <v>1222.7429999999999</v>
      </c>
      <c r="AV83" s="3">
        <v>385</v>
      </c>
      <c r="AW83" s="1">
        <v>1532.711</v>
      </c>
      <c r="AY83" s="10"/>
      <c r="BB83" s="3">
        <v>385</v>
      </c>
      <c r="BC83" s="1">
        <v>2212.0050000000001</v>
      </c>
      <c r="BE83" s="10"/>
      <c r="BH83" s="3">
        <v>385</v>
      </c>
      <c r="BI83" s="1">
        <v>1577.607</v>
      </c>
      <c r="BK83" s="10"/>
      <c r="BN83" s="3">
        <v>385</v>
      </c>
      <c r="BO83" s="1">
        <v>1895.6079999999999</v>
      </c>
      <c r="BQ83" s="10"/>
    </row>
    <row r="84" spans="2:69" x14ac:dyDescent="0.25">
      <c r="B84" s="1">
        <v>79</v>
      </c>
      <c r="C84" s="10">
        <v>390</v>
      </c>
      <c r="D84" s="1">
        <v>1392.4580000000001</v>
      </c>
      <c r="E84" s="1">
        <v>1392.4580000000001</v>
      </c>
      <c r="F84" s="1">
        <v>314.65600000000001</v>
      </c>
      <c r="G84" s="11">
        <v>324.94400000000002</v>
      </c>
      <c r="H84" s="10">
        <f t="shared" si="8"/>
        <v>1077.8020000000001</v>
      </c>
      <c r="I84" s="1">
        <v>6223.3040000000001</v>
      </c>
      <c r="J84" s="1">
        <v>4218.5959999999995</v>
      </c>
      <c r="K84" s="1">
        <f t="shared" si="9"/>
        <v>2004.7080000000005</v>
      </c>
      <c r="L84" s="1">
        <f t="shared" si="10"/>
        <v>1440.2129999999997</v>
      </c>
      <c r="O84" s="3">
        <v>390</v>
      </c>
      <c r="P84" s="1">
        <v>1562.961</v>
      </c>
      <c r="Q84" s="1">
        <v>1562.961</v>
      </c>
      <c r="R84" s="11">
        <v>324.94400000000002</v>
      </c>
      <c r="S84" s="10">
        <f t="shared" si="11"/>
        <v>1238.0170000000001</v>
      </c>
      <c r="V84" s="3">
        <v>390</v>
      </c>
      <c r="W84" s="1">
        <v>1416.269</v>
      </c>
      <c r="X84" s="11">
        <v>324.94400000000002</v>
      </c>
      <c r="Y84" s="10">
        <f t="shared" si="12"/>
        <v>1091.325</v>
      </c>
      <c r="AC84" s="3">
        <v>390</v>
      </c>
      <c r="AD84" s="1">
        <v>1949.325</v>
      </c>
      <c r="AE84" s="1">
        <v>327.56900000000002</v>
      </c>
      <c r="AF84" s="10">
        <f t="shared" si="13"/>
        <v>1621.7560000000001</v>
      </c>
      <c r="AI84" s="3">
        <v>390</v>
      </c>
      <c r="AJ84" s="1">
        <v>1642.8389999999999</v>
      </c>
      <c r="AK84" s="1">
        <v>327.56900000000002</v>
      </c>
      <c r="AL84" s="10">
        <f t="shared" si="14"/>
        <v>1315.27</v>
      </c>
      <c r="AO84" s="3">
        <v>390</v>
      </c>
      <c r="AP84" s="1">
        <v>1533.6510000000001</v>
      </c>
      <c r="AQ84" s="1">
        <v>327.56900000000002</v>
      </c>
      <c r="AR84" s="10">
        <f t="shared" si="15"/>
        <v>1206.0820000000001</v>
      </c>
      <c r="AV84" s="3">
        <v>390</v>
      </c>
      <c r="AW84" s="1">
        <v>1597.664</v>
      </c>
      <c r="AY84" s="10"/>
      <c r="AZ84" s="1" t="s">
        <v>71</v>
      </c>
      <c r="BB84" s="3">
        <v>390</v>
      </c>
      <c r="BC84" s="1">
        <v>2114.915</v>
      </c>
      <c r="BE84" s="10"/>
      <c r="BH84" s="3">
        <v>390</v>
      </c>
      <c r="BI84" s="1">
        <v>1477.02</v>
      </c>
      <c r="BK84" s="10"/>
      <c r="BN84" s="3">
        <v>390</v>
      </c>
      <c r="BO84" s="1">
        <v>1830.3</v>
      </c>
      <c r="BQ84" s="10"/>
    </row>
    <row r="85" spans="2:69" x14ac:dyDescent="0.25">
      <c r="B85" s="1">
        <v>80</v>
      </c>
      <c r="C85" s="10">
        <v>395</v>
      </c>
      <c r="D85" s="1">
        <v>1335.1079999999999</v>
      </c>
      <c r="E85" s="1">
        <v>1335.1079999999999</v>
      </c>
      <c r="F85" s="1">
        <v>321.86700000000002</v>
      </c>
      <c r="G85" s="11">
        <v>334.11700000000002</v>
      </c>
      <c r="H85" s="10">
        <f t="shared" si="8"/>
        <v>1013.241</v>
      </c>
      <c r="I85" s="1">
        <v>6198.777</v>
      </c>
      <c r="J85" s="1">
        <v>4234.4539999999997</v>
      </c>
      <c r="K85" s="1">
        <f t="shared" si="9"/>
        <v>1964.3230000000003</v>
      </c>
      <c r="L85" s="1">
        <f t="shared" si="10"/>
        <v>1415.6859999999997</v>
      </c>
      <c r="O85" s="3">
        <v>395</v>
      </c>
      <c r="P85" s="1">
        <v>1596.2270000000001</v>
      </c>
      <c r="Q85" s="1">
        <v>1596.2270000000001</v>
      </c>
      <c r="R85" s="11">
        <v>334.11700000000002</v>
      </c>
      <c r="S85" s="10">
        <f t="shared" si="11"/>
        <v>1262.1100000000001</v>
      </c>
      <c r="V85" s="3">
        <v>395</v>
      </c>
      <c r="W85" s="1">
        <v>1399.6279999999999</v>
      </c>
      <c r="X85" s="11">
        <v>334.11700000000002</v>
      </c>
      <c r="Y85" s="10">
        <f t="shared" si="12"/>
        <v>1065.511</v>
      </c>
      <c r="AC85" s="3">
        <v>395</v>
      </c>
      <c r="AD85" s="1">
        <v>1781.5630000000001</v>
      </c>
      <c r="AE85" s="1">
        <v>334.57600000000002</v>
      </c>
      <c r="AF85" s="10">
        <f t="shared" si="13"/>
        <v>1446.9870000000001</v>
      </c>
      <c r="AI85" s="3">
        <v>395</v>
      </c>
      <c r="AJ85" s="1">
        <v>1529.585</v>
      </c>
      <c r="AK85" s="1">
        <v>334.57600000000002</v>
      </c>
      <c r="AL85" s="10">
        <f t="shared" si="14"/>
        <v>1195.009</v>
      </c>
      <c r="AO85" s="3">
        <v>395</v>
      </c>
      <c r="AP85" s="1">
        <v>1379.1869999999999</v>
      </c>
      <c r="AQ85" s="1">
        <v>334.57600000000002</v>
      </c>
      <c r="AR85" s="10">
        <f t="shared" si="15"/>
        <v>1044.6109999999999</v>
      </c>
      <c r="AV85" s="3">
        <v>395</v>
      </c>
      <c r="AW85" s="1">
        <v>1621.329</v>
      </c>
      <c r="AY85" s="10"/>
      <c r="BB85" s="3">
        <v>395</v>
      </c>
      <c r="BC85" s="1">
        <v>2133.2739999999999</v>
      </c>
      <c r="BE85" s="10"/>
      <c r="BH85" s="3">
        <v>395</v>
      </c>
      <c r="BI85" s="1">
        <v>1519.604</v>
      </c>
      <c r="BK85" s="10"/>
      <c r="BN85" s="3">
        <v>395</v>
      </c>
      <c r="BO85" s="1">
        <v>1951.26</v>
      </c>
      <c r="BQ85" s="10"/>
    </row>
    <row r="86" spans="2:69" x14ac:dyDescent="0.25">
      <c r="B86" s="1">
        <v>81</v>
      </c>
      <c r="C86" s="10">
        <v>400</v>
      </c>
      <c r="D86" s="1">
        <v>1092.461</v>
      </c>
      <c r="E86" s="1">
        <v>1092.461</v>
      </c>
      <c r="F86" s="1">
        <v>318.50299999999999</v>
      </c>
      <c r="G86" s="11">
        <v>333.959</v>
      </c>
      <c r="H86" s="10">
        <f t="shared" si="8"/>
        <v>773.95800000000008</v>
      </c>
      <c r="I86" s="1">
        <v>5837.6260000000002</v>
      </c>
      <c r="J86" s="1">
        <v>4262.7389999999996</v>
      </c>
      <c r="K86" s="1">
        <f t="shared" si="9"/>
        <v>1574.8870000000006</v>
      </c>
      <c r="L86" s="1">
        <f t="shared" si="10"/>
        <v>1054.5349999999999</v>
      </c>
      <c r="O86" s="3">
        <v>400</v>
      </c>
      <c r="P86" s="1">
        <v>1273.125</v>
      </c>
      <c r="Q86" s="1">
        <v>1273.125</v>
      </c>
      <c r="R86" s="11">
        <v>333.959</v>
      </c>
      <c r="S86" s="10">
        <f t="shared" si="11"/>
        <v>939.16599999999994</v>
      </c>
      <c r="V86" s="3">
        <v>400</v>
      </c>
      <c r="W86" s="1">
        <v>1168.598</v>
      </c>
      <c r="X86" s="11">
        <v>333.959</v>
      </c>
      <c r="Y86" s="10">
        <f t="shared" si="12"/>
        <v>834.6389999999999</v>
      </c>
      <c r="AC86" s="3">
        <v>400</v>
      </c>
      <c r="AD86" s="1">
        <v>1794.96</v>
      </c>
      <c r="AE86" s="1">
        <v>328.976</v>
      </c>
      <c r="AF86" s="10">
        <f t="shared" si="13"/>
        <v>1465.9839999999999</v>
      </c>
      <c r="AI86" s="3">
        <v>400</v>
      </c>
      <c r="AJ86" s="1">
        <v>1476.345</v>
      </c>
      <c r="AK86" s="1">
        <v>328.976</v>
      </c>
      <c r="AL86" s="10">
        <f t="shared" si="14"/>
        <v>1147.3690000000001</v>
      </c>
      <c r="AO86" s="3">
        <v>400</v>
      </c>
      <c r="AP86" s="1">
        <v>1371.4190000000001</v>
      </c>
      <c r="AQ86" s="1">
        <v>328.976</v>
      </c>
      <c r="AR86" s="10">
        <f t="shared" si="15"/>
        <v>1042.4430000000002</v>
      </c>
      <c r="AV86" s="3">
        <v>400</v>
      </c>
      <c r="AW86" s="1">
        <v>1523.1379999999999</v>
      </c>
      <c r="AY86" s="10"/>
      <c r="BB86" s="3">
        <v>400</v>
      </c>
      <c r="BC86" s="1">
        <v>2054.5279999999998</v>
      </c>
      <c r="BE86" s="10"/>
      <c r="BH86" s="3">
        <v>400</v>
      </c>
      <c r="BI86" s="1">
        <v>1540.857</v>
      </c>
      <c r="BK86" s="10"/>
      <c r="BN86" s="3">
        <v>400</v>
      </c>
      <c r="BO86" s="1">
        <v>1762.7380000000001</v>
      </c>
      <c r="BQ86" s="10"/>
    </row>
    <row r="87" spans="2:69" x14ac:dyDescent="0.25">
      <c r="B87" s="1">
        <v>82</v>
      </c>
      <c r="C87" s="10">
        <v>405</v>
      </c>
      <c r="D87" s="1">
        <v>1138.4010000000001</v>
      </c>
      <c r="E87" s="1">
        <v>1138.4010000000001</v>
      </c>
      <c r="F87" s="1">
        <v>323.88099999999997</v>
      </c>
      <c r="G87" s="11">
        <v>338.94600000000003</v>
      </c>
      <c r="H87" s="10">
        <f t="shared" si="8"/>
        <v>814.5200000000001</v>
      </c>
      <c r="I87" s="1">
        <v>5947.2430000000004</v>
      </c>
      <c r="J87" s="1">
        <v>4293.5540000000001</v>
      </c>
      <c r="K87" s="1">
        <f t="shared" si="9"/>
        <v>1653.6890000000003</v>
      </c>
      <c r="L87" s="1">
        <f t="shared" si="10"/>
        <v>1164.152</v>
      </c>
      <c r="O87" s="3">
        <v>405</v>
      </c>
      <c r="P87" s="1">
        <v>1334.885</v>
      </c>
      <c r="Q87" s="1">
        <v>1334.885</v>
      </c>
      <c r="R87" s="11">
        <v>338.94600000000003</v>
      </c>
      <c r="S87" s="10">
        <f t="shared" si="11"/>
        <v>995.93899999999996</v>
      </c>
      <c r="V87" s="3">
        <v>405</v>
      </c>
      <c r="W87" s="1">
        <v>1335.2560000000001</v>
      </c>
      <c r="X87" s="11">
        <v>338.94600000000003</v>
      </c>
      <c r="Y87" s="10">
        <f t="shared" si="12"/>
        <v>996.31000000000006</v>
      </c>
      <c r="AC87" s="3">
        <v>405</v>
      </c>
      <c r="AD87" s="1">
        <v>1814.645</v>
      </c>
      <c r="AE87" s="1">
        <v>332.93900000000002</v>
      </c>
      <c r="AF87" s="10">
        <f t="shared" si="13"/>
        <v>1481.7059999999999</v>
      </c>
      <c r="AI87" s="3">
        <v>405</v>
      </c>
      <c r="AJ87" s="1">
        <v>1469.1469999999999</v>
      </c>
      <c r="AK87" s="1">
        <v>332.93900000000002</v>
      </c>
      <c r="AL87" s="10">
        <f t="shared" si="14"/>
        <v>1136.2079999999999</v>
      </c>
      <c r="AO87" s="3">
        <v>405</v>
      </c>
      <c r="AP87" s="1">
        <v>1431.453</v>
      </c>
      <c r="AQ87" s="1">
        <v>332.93900000000002</v>
      </c>
      <c r="AR87" s="10">
        <f t="shared" si="15"/>
        <v>1098.5139999999999</v>
      </c>
      <c r="AV87" s="3">
        <v>405</v>
      </c>
      <c r="AW87" s="1">
        <v>1685.4069999999999</v>
      </c>
      <c r="AY87" s="10"/>
      <c r="BB87" s="3">
        <v>405</v>
      </c>
      <c r="BC87" s="1">
        <v>2056.41</v>
      </c>
      <c r="BE87" s="10"/>
      <c r="BH87" s="3">
        <v>405</v>
      </c>
      <c r="BI87" s="1">
        <v>1594.4190000000001</v>
      </c>
      <c r="BK87" s="10"/>
      <c r="BN87" s="3">
        <v>405</v>
      </c>
      <c r="BO87" s="1">
        <v>1812.623</v>
      </c>
      <c r="BQ87" s="10"/>
    </row>
    <row r="88" spans="2:69" x14ac:dyDescent="0.25">
      <c r="B88" s="1">
        <v>83</v>
      </c>
      <c r="C88" s="10">
        <v>410</v>
      </c>
      <c r="D88" s="1">
        <v>1088.1669999999999</v>
      </c>
      <c r="E88" s="1">
        <v>1088.1669999999999</v>
      </c>
      <c r="F88" s="1">
        <v>327.00400000000002</v>
      </c>
      <c r="G88" s="11">
        <v>344.87200000000001</v>
      </c>
      <c r="H88" s="10">
        <f t="shared" si="8"/>
        <v>761.1629999999999</v>
      </c>
      <c r="I88" s="1">
        <v>5949.44</v>
      </c>
      <c r="J88" s="1">
        <v>4300.4809999999998</v>
      </c>
      <c r="K88" s="1">
        <f t="shared" si="9"/>
        <v>1648.9589999999998</v>
      </c>
      <c r="L88" s="1">
        <f t="shared" si="10"/>
        <v>1166.3489999999993</v>
      </c>
      <c r="O88" s="3">
        <v>410</v>
      </c>
      <c r="P88" s="1">
        <v>1298.193</v>
      </c>
      <c r="Q88" s="1">
        <v>1298.193</v>
      </c>
      <c r="R88" s="11">
        <v>344.87200000000001</v>
      </c>
      <c r="S88" s="10">
        <f t="shared" si="11"/>
        <v>953.32099999999991</v>
      </c>
      <c r="V88" s="3">
        <v>410</v>
      </c>
      <c r="W88" s="1">
        <v>1291.99</v>
      </c>
      <c r="X88" s="11">
        <v>344.87200000000001</v>
      </c>
      <c r="Y88" s="10">
        <f t="shared" si="12"/>
        <v>947.11799999999994</v>
      </c>
      <c r="AC88" s="3">
        <v>410</v>
      </c>
      <c r="AD88" s="1">
        <v>1743.7170000000001</v>
      </c>
      <c r="AE88" s="1">
        <v>336.12</v>
      </c>
      <c r="AF88" s="10">
        <f t="shared" si="13"/>
        <v>1407.5970000000002</v>
      </c>
      <c r="AI88" s="3">
        <v>410</v>
      </c>
      <c r="AJ88" s="1">
        <v>1422.443</v>
      </c>
      <c r="AK88" s="1">
        <v>336.12</v>
      </c>
      <c r="AL88" s="10">
        <f t="shared" si="14"/>
        <v>1086.3229999999999</v>
      </c>
      <c r="AO88" s="3">
        <v>410</v>
      </c>
      <c r="AP88" s="1">
        <v>1278.047</v>
      </c>
      <c r="AQ88" s="1">
        <v>336.12</v>
      </c>
      <c r="AR88" s="10">
        <f t="shared" si="15"/>
        <v>941.92700000000002</v>
      </c>
      <c r="AV88" s="3">
        <v>410</v>
      </c>
      <c r="AW88" s="1">
        <v>1628.242</v>
      </c>
      <c r="AY88" s="10"/>
      <c r="BB88" s="3">
        <v>410</v>
      </c>
      <c r="BC88" s="1">
        <v>1940.153</v>
      </c>
      <c r="BE88" s="10"/>
      <c r="BH88" s="3">
        <v>410</v>
      </c>
      <c r="BI88" s="1">
        <v>1618.6489999999999</v>
      </c>
      <c r="BK88" s="10"/>
      <c r="BN88" s="3">
        <v>410</v>
      </c>
      <c r="BO88" s="1">
        <v>1883.845</v>
      </c>
      <c r="BQ88" s="10"/>
    </row>
    <row r="89" spans="2:69" x14ac:dyDescent="0.25">
      <c r="B89" s="1">
        <v>84</v>
      </c>
      <c r="C89" s="10">
        <v>415</v>
      </c>
      <c r="D89" s="1">
        <v>963.23500000000001</v>
      </c>
      <c r="E89" s="1">
        <v>963.23500000000001</v>
      </c>
      <c r="F89" s="1">
        <v>326.39600000000002</v>
      </c>
      <c r="G89" s="11">
        <v>342.61500000000001</v>
      </c>
      <c r="H89" s="10">
        <f t="shared" si="8"/>
        <v>636.83899999999994</v>
      </c>
      <c r="I89" s="1">
        <v>5725.0240000000003</v>
      </c>
      <c r="J89" s="1">
        <v>4282.7</v>
      </c>
      <c r="K89" s="1">
        <f t="shared" si="9"/>
        <v>1442.3240000000005</v>
      </c>
      <c r="L89" s="1">
        <f t="shared" si="10"/>
        <v>941.93299999999999</v>
      </c>
      <c r="O89" s="3">
        <v>415</v>
      </c>
      <c r="P89" s="1">
        <v>1032.4849999999999</v>
      </c>
      <c r="Q89" s="1">
        <v>1032.4849999999999</v>
      </c>
      <c r="R89" s="11">
        <v>342.61500000000001</v>
      </c>
      <c r="S89" s="10">
        <f t="shared" si="11"/>
        <v>689.86999999999989</v>
      </c>
      <c r="V89" s="3">
        <v>415</v>
      </c>
      <c r="W89" s="1">
        <v>1152.0450000000001</v>
      </c>
      <c r="X89" s="11">
        <v>342.61500000000001</v>
      </c>
      <c r="Y89" s="10">
        <f t="shared" si="12"/>
        <v>809.43000000000006</v>
      </c>
      <c r="AC89" s="3">
        <v>415</v>
      </c>
      <c r="AD89" s="1">
        <v>1864.7570000000001</v>
      </c>
      <c r="AE89" s="1">
        <v>327.721</v>
      </c>
      <c r="AF89" s="10">
        <f t="shared" si="13"/>
        <v>1537.0360000000001</v>
      </c>
      <c r="AI89" s="3">
        <v>415</v>
      </c>
      <c r="AJ89" s="1">
        <v>1425.106</v>
      </c>
      <c r="AK89" s="1">
        <v>327.721</v>
      </c>
      <c r="AL89" s="10">
        <f t="shared" si="14"/>
        <v>1097.385</v>
      </c>
      <c r="AO89" s="3">
        <v>415</v>
      </c>
      <c r="AP89" s="1">
        <v>1299.6610000000001</v>
      </c>
      <c r="AQ89" s="1">
        <v>327.721</v>
      </c>
      <c r="AR89" s="10">
        <f t="shared" si="15"/>
        <v>971.94</v>
      </c>
      <c r="AV89" s="3">
        <v>415</v>
      </c>
      <c r="AW89" s="1">
        <v>1596.4190000000001</v>
      </c>
      <c r="AY89" s="10"/>
      <c r="BB89" s="3">
        <v>415</v>
      </c>
      <c r="BC89" s="1">
        <v>1854.31</v>
      </c>
      <c r="BE89" s="10"/>
      <c r="BH89" s="3">
        <v>415</v>
      </c>
      <c r="BI89" s="1">
        <v>1696.2190000000001</v>
      </c>
      <c r="BK89" s="10"/>
      <c r="BN89" s="3">
        <v>415</v>
      </c>
      <c r="BO89" s="1">
        <v>2007.7850000000001</v>
      </c>
      <c r="BQ89" s="10"/>
    </row>
    <row r="90" spans="2:69" x14ac:dyDescent="0.25">
      <c r="B90" s="1">
        <v>85</v>
      </c>
      <c r="C90" s="10">
        <v>420</v>
      </c>
      <c r="D90" s="1">
        <v>950.34</v>
      </c>
      <c r="E90" s="1">
        <v>950.34</v>
      </c>
      <c r="F90" s="1">
        <v>319.60599999999999</v>
      </c>
      <c r="G90" s="11">
        <v>332.983</v>
      </c>
      <c r="H90" s="10">
        <f t="shared" si="8"/>
        <v>630.73400000000004</v>
      </c>
      <c r="I90" s="1">
        <v>5873.9759999999997</v>
      </c>
      <c r="J90" s="1">
        <v>4232.415</v>
      </c>
      <c r="K90" s="1">
        <f t="shared" si="9"/>
        <v>1641.5609999999997</v>
      </c>
      <c r="L90" s="1">
        <f t="shared" si="10"/>
        <v>1090.8849999999993</v>
      </c>
      <c r="O90" s="3">
        <v>420</v>
      </c>
      <c r="P90" s="1">
        <v>1207.6210000000001</v>
      </c>
      <c r="Q90" s="1">
        <v>1207.6210000000001</v>
      </c>
      <c r="R90" s="11">
        <v>332.983</v>
      </c>
      <c r="S90" s="10">
        <f t="shared" si="11"/>
        <v>874.63800000000015</v>
      </c>
      <c r="V90" s="3">
        <v>420</v>
      </c>
      <c r="W90" s="1">
        <v>1531.4760000000001</v>
      </c>
      <c r="X90" s="11">
        <v>332.983</v>
      </c>
      <c r="Y90" s="10">
        <f t="shared" si="12"/>
        <v>1198.4930000000002</v>
      </c>
      <c r="AC90" s="3">
        <v>420</v>
      </c>
      <c r="AD90" s="1">
        <v>1965.338</v>
      </c>
      <c r="AE90" s="1">
        <v>326.21499999999997</v>
      </c>
      <c r="AF90" s="10">
        <f t="shared" si="13"/>
        <v>1639.123</v>
      </c>
      <c r="AI90" s="3">
        <v>420</v>
      </c>
      <c r="AJ90" s="1">
        <v>1383.6690000000001</v>
      </c>
      <c r="AK90" s="1">
        <v>326.21499999999997</v>
      </c>
      <c r="AL90" s="10">
        <f t="shared" si="14"/>
        <v>1057.4540000000002</v>
      </c>
      <c r="AO90" s="3">
        <v>420</v>
      </c>
      <c r="AP90" s="1">
        <v>1269.894</v>
      </c>
      <c r="AQ90" s="1">
        <v>326.21499999999997</v>
      </c>
      <c r="AR90" s="10">
        <f t="shared" si="15"/>
        <v>943.67900000000009</v>
      </c>
      <c r="AV90" s="3">
        <v>420</v>
      </c>
      <c r="AW90" s="1">
        <v>1701.011</v>
      </c>
      <c r="AY90" s="10"/>
      <c r="BB90" s="3">
        <v>420</v>
      </c>
      <c r="BC90" s="1">
        <v>1809.635</v>
      </c>
      <c r="BE90" s="10"/>
      <c r="BH90" s="3">
        <v>420</v>
      </c>
      <c r="BI90" s="1">
        <v>1648.01</v>
      </c>
      <c r="BK90" s="10"/>
      <c r="BN90" s="3">
        <v>420</v>
      </c>
      <c r="BO90" s="1">
        <v>1856.1610000000001</v>
      </c>
      <c r="BQ90" s="10"/>
    </row>
    <row r="91" spans="2:69" x14ac:dyDescent="0.25">
      <c r="B91" s="1">
        <v>86</v>
      </c>
      <c r="C91" s="10">
        <v>425</v>
      </c>
      <c r="D91" s="1">
        <v>961.48900000000003</v>
      </c>
      <c r="E91" s="1">
        <v>961.48900000000003</v>
      </c>
      <c r="F91" s="1">
        <v>324.91000000000003</v>
      </c>
      <c r="G91" s="11">
        <v>340.99200000000002</v>
      </c>
      <c r="H91" s="10">
        <f t="shared" si="8"/>
        <v>636.57899999999995</v>
      </c>
      <c r="I91" s="1">
        <v>5914.0879999999997</v>
      </c>
      <c r="J91" s="1">
        <v>4276.7920000000004</v>
      </c>
      <c r="K91" s="1">
        <f t="shared" si="9"/>
        <v>1637.2959999999994</v>
      </c>
      <c r="L91" s="1">
        <f t="shared" si="10"/>
        <v>1130.9969999999994</v>
      </c>
      <c r="O91" s="3">
        <v>425</v>
      </c>
      <c r="P91" s="1">
        <v>1180.8499999999999</v>
      </c>
      <c r="Q91" s="1">
        <v>1180.8499999999999</v>
      </c>
      <c r="R91" s="11">
        <v>340.99200000000002</v>
      </c>
      <c r="S91" s="10">
        <f t="shared" si="11"/>
        <v>839.85799999999995</v>
      </c>
      <c r="V91" s="3">
        <v>425</v>
      </c>
      <c r="W91" s="1">
        <v>1735.77</v>
      </c>
      <c r="X91" s="11">
        <v>340.99200000000002</v>
      </c>
      <c r="Y91" s="10">
        <f t="shared" si="12"/>
        <v>1394.778</v>
      </c>
      <c r="AC91" s="3">
        <v>425</v>
      </c>
      <c r="AD91" s="1">
        <v>1845.8630000000001</v>
      </c>
      <c r="AE91" s="1">
        <v>336.988</v>
      </c>
      <c r="AF91" s="10">
        <f t="shared" si="13"/>
        <v>1508.875</v>
      </c>
      <c r="AI91" s="3">
        <v>425</v>
      </c>
      <c r="AJ91" s="1">
        <v>1304.6890000000001</v>
      </c>
      <c r="AK91" s="1">
        <v>336.988</v>
      </c>
      <c r="AL91" s="10">
        <f t="shared" si="14"/>
        <v>967.70100000000002</v>
      </c>
      <c r="AO91" s="3">
        <v>425</v>
      </c>
      <c r="AP91" s="1">
        <v>1230.595</v>
      </c>
      <c r="AQ91" s="1">
        <v>336.988</v>
      </c>
      <c r="AR91" s="10">
        <f t="shared" si="15"/>
        <v>893.60699999999997</v>
      </c>
      <c r="AV91" s="3">
        <v>425</v>
      </c>
      <c r="AW91" s="1">
        <v>1561.5840000000001</v>
      </c>
      <c r="AY91" s="10"/>
      <c r="BB91" s="3">
        <v>425</v>
      </c>
      <c r="BC91" s="1">
        <v>1635.4880000000001</v>
      </c>
      <c r="BE91" s="10"/>
      <c r="BH91" s="3">
        <v>425</v>
      </c>
      <c r="BI91" s="1">
        <v>1694.903</v>
      </c>
      <c r="BK91" s="10"/>
      <c r="BN91" s="3">
        <v>425</v>
      </c>
      <c r="BO91" s="1">
        <v>1854.546</v>
      </c>
      <c r="BQ91" s="10"/>
    </row>
    <row r="92" spans="2:69" x14ac:dyDescent="0.25">
      <c r="B92" s="1">
        <v>87</v>
      </c>
      <c r="C92" s="10">
        <v>430</v>
      </c>
      <c r="D92" s="1">
        <v>1085.075</v>
      </c>
      <c r="E92" s="1">
        <v>1085.075</v>
      </c>
      <c r="F92" s="1">
        <v>322.86599999999999</v>
      </c>
      <c r="G92" s="11">
        <v>340.22</v>
      </c>
      <c r="H92" s="10">
        <f t="shared" si="8"/>
        <v>762.20900000000006</v>
      </c>
      <c r="I92" s="1">
        <v>5923.18</v>
      </c>
      <c r="J92" s="1">
        <v>4275.6530000000002</v>
      </c>
      <c r="K92" s="1">
        <f t="shared" si="9"/>
        <v>1647.527</v>
      </c>
      <c r="L92" s="1">
        <f t="shared" si="10"/>
        <v>1140.0889999999999</v>
      </c>
      <c r="O92" s="3">
        <v>430</v>
      </c>
      <c r="P92" s="1">
        <v>1158.1300000000001</v>
      </c>
      <c r="Q92" s="1">
        <v>1158.1300000000001</v>
      </c>
      <c r="R92" s="11">
        <v>340.22</v>
      </c>
      <c r="S92" s="10">
        <f t="shared" si="11"/>
        <v>817.91000000000008</v>
      </c>
      <c r="V92" s="3">
        <v>430</v>
      </c>
      <c r="W92" s="1">
        <v>1965.5630000000001</v>
      </c>
      <c r="X92" s="11">
        <v>340.22</v>
      </c>
      <c r="Y92" s="10">
        <f t="shared" si="12"/>
        <v>1625.3430000000001</v>
      </c>
      <c r="AC92" s="3">
        <v>430</v>
      </c>
      <c r="AD92" s="1">
        <v>1951.107</v>
      </c>
      <c r="AE92" s="1">
        <v>335.31799999999998</v>
      </c>
      <c r="AF92" s="10">
        <f t="shared" si="13"/>
        <v>1615.789</v>
      </c>
      <c r="AI92" s="3">
        <v>430</v>
      </c>
      <c r="AJ92" s="1">
        <v>1395.2940000000001</v>
      </c>
      <c r="AK92" s="1">
        <v>335.31799999999998</v>
      </c>
      <c r="AL92" s="10">
        <f t="shared" si="14"/>
        <v>1059.9760000000001</v>
      </c>
      <c r="AO92" s="3">
        <v>430</v>
      </c>
      <c r="AP92" s="1">
        <v>1217.229</v>
      </c>
      <c r="AQ92" s="1">
        <v>335.31799999999998</v>
      </c>
      <c r="AR92" s="10">
        <f t="shared" si="15"/>
        <v>881.91100000000006</v>
      </c>
      <c r="AV92" s="3">
        <v>430</v>
      </c>
      <c r="AW92" s="1">
        <v>1535.2639999999999</v>
      </c>
      <c r="AY92" s="10"/>
      <c r="BB92" s="3">
        <v>430</v>
      </c>
      <c r="BC92" s="1">
        <v>1602.3240000000001</v>
      </c>
      <c r="BE92" s="10"/>
      <c r="BH92" s="3">
        <v>430</v>
      </c>
      <c r="BI92" s="1">
        <v>1572.42</v>
      </c>
      <c r="BK92" s="10"/>
      <c r="BN92" s="3">
        <v>430</v>
      </c>
      <c r="BO92" s="1">
        <v>1760.528</v>
      </c>
      <c r="BQ92" s="10"/>
    </row>
    <row r="93" spans="2:69" x14ac:dyDescent="0.25">
      <c r="B93" s="1">
        <v>88</v>
      </c>
      <c r="C93" s="10">
        <v>435</v>
      </c>
      <c r="D93" s="1">
        <v>953.89700000000005</v>
      </c>
      <c r="E93" s="1">
        <v>953.89700000000005</v>
      </c>
      <c r="F93" s="1">
        <v>325.21199999999999</v>
      </c>
      <c r="G93" s="11">
        <v>344.125</v>
      </c>
      <c r="H93" s="10">
        <f t="shared" si="8"/>
        <v>628.68500000000006</v>
      </c>
      <c r="I93" s="1">
        <v>5927.2460000000001</v>
      </c>
      <c r="J93" s="1">
        <v>4291.53</v>
      </c>
      <c r="K93" s="1">
        <f t="shared" si="9"/>
        <v>1635.7160000000003</v>
      </c>
      <c r="L93" s="1">
        <f t="shared" si="10"/>
        <v>1144.1549999999997</v>
      </c>
      <c r="O93" s="3">
        <v>435</v>
      </c>
      <c r="P93" s="1">
        <v>1149.5640000000001</v>
      </c>
      <c r="Q93" s="1">
        <v>1149.5640000000001</v>
      </c>
      <c r="R93" s="11">
        <v>344.125</v>
      </c>
      <c r="S93" s="10">
        <f t="shared" si="11"/>
        <v>805.43900000000008</v>
      </c>
      <c r="V93" s="3">
        <v>435</v>
      </c>
      <c r="W93" s="1">
        <v>2171.8130000000001</v>
      </c>
      <c r="X93" s="11">
        <v>344.125</v>
      </c>
      <c r="Y93" s="10">
        <f t="shared" si="12"/>
        <v>1827.6880000000001</v>
      </c>
      <c r="AC93" s="3">
        <v>435</v>
      </c>
      <c r="AD93" s="1">
        <v>1715.6679999999999</v>
      </c>
      <c r="AE93" s="1">
        <v>334.62200000000001</v>
      </c>
      <c r="AF93" s="10">
        <f t="shared" si="13"/>
        <v>1381.0459999999998</v>
      </c>
      <c r="AI93" s="3">
        <v>435</v>
      </c>
      <c r="AJ93" s="1">
        <v>1186.249</v>
      </c>
      <c r="AK93" s="1">
        <v>334.62200000000001</v>
      </c>
      <c r="AL93" s="10">
        <f t="shared" si="14"/>
        <v>851.62699999999995</v>
      </c>
      <c r="AO93" s="3">
        <v>435</v>
      </c>
      <c r="AP93" s="1">
        <v>1155.931</v>
      </c>
      <c r="AQ93" s="1">
        <v>334.62200000000001</v>
      </c>
      <c r="AR93" s="10">
        <f t="shared" si="15"/>
        <v>821.30899999999997</v>
      </c>
      <c r="AV93" s="3">
        <v>435</v>
      </c>
      <c r="AW93" s="1">
        <v>1472.673</v>
      </c>
      <c r="AY93" s="10"/>
      <c r="BB93" s="3">
        <v>435</v>
      </c>
      <c r="BC93" s="1">
        <v>1511.47</v>
      </c>
      <c r="BE93" s="10"/>
      <c r="BH93" s="3">
        <v>435</v>
      </c>
      <c r="BI93" s="1">
        <v>1625.35</v>
      </c>
      <c r="BK93" s="10"/>
      <c r="BN93" s="3">
        <v>435</v>
      </c>
      <c r="BO93" s="1">
        <v>1725.876</v>
      </c>
      <c r="BQ93" s="10"/>
    </row>
    <row r="94" spans="2:69" x14ac:dyDescent="0.25">
      <c r="B94" s="1">
        <v>89</v>
      </c>
      <c r="C94" s="10">
        <v>440</v>
      </c>
      <c r="D94" s="1">
        <v>875.90899999999999</v>
      </c>
      <c r="E94" s="1">
        <v>875.90899999999999</v>
      </c>
      <c r="F94" s="1">
        <v>320.12799999999999</v>
      </c>
      <c r="G94" s="11">
        <v>337.62900000000002</v>
      </c>
      <c r="H94" s="10">
        <f t="shared" si="8"/>
        <v>555.78099999999995</v>
      </c>
      <c r="I94" s="1">
        <v>5966.3429999999998</v>
      </c>
      <c r="J94" s="1">
        <v>4244.5950000000003</v>
      </c>
      <c r="K94" s="1">
        <f t="shared" si="9"/>
        <v>1721.7479999999996</v>
      </c>
      <c r="L94" s="1">
        <f t="shared" si="10"/>
        <v>1183.2519999999995</v>
      </c>
      <c r="O94" s="3">
        <v>440</v>
      </c>
      <c r="P94" s="1">
        <v>1209.973</v>
      </c>
      <c r="Q94" s="1">
        <v>1209.973</v>
      </c>
      <c r="R94" s="11">
        <v>337.62900000000002</v>
      </c>
      <c r="S94" s="10">
        <f t="shared" si="11"/>
        <v>872.34399999999994</v>
      </c>
      <c r="V94" s="3">
        <v>440</v>
      </c>
      <c r="W94" s="1">
        <v>2209.4490000000001</v>
      </c>
      <c r="X94" s="11">
        <v>337.62900000000002</v>
      </c>
      <c r="Y94" s="10">
        <f t="shared" si="12"/>
        <v>1871.8200000000002</v>
      </c>
      <c r="AC94" s="3">
        <v>440</v>
      </c>
      <c r="AD94" s="1">
        <v>1906.559</v>
      </c>
      <c r="AE94" s="1">
        <v>337.81799999999998</v>
      </c>
      <c r="AF94" s="10">
        <f t="shared" si="13"/>
        <v>1568.741</v>
      </c>
      <c r="AI94" s="3">
        <v>440</v>
      </c>
      <c r="AJ94" s="1">
        <v>1267.5309999999999</v>
      </c>
      <c r="AK94" s="1">
        <v>337.81799999999998</v>
      </c>
      <c r="AL94" s="10">
        <f t="shared" si="14"/>
        <v>929.71299999999997</v>
      </c>
      <c r="AO94" s="3">
        <v>440</v>
      </c>
      <c r="AP94" s="1">
        <v>1274.3140000000001</v>
      </c>
      <c r="AQ94" s="1">
        <v>337.81799999999998</v>
      </c>
      <c r="AR94" s="10">
        <f t="shared" si="15"/>
        <v>936.49600000000009</v>
      </c>
      <c r="AV94" s="3">
        <v>440</v>
      </c>
      <c r="AW94" s="1">
        <v>1514.174</v>
      </c>
      <c r="AY94" s="10"/>
      <c r="BB94" s="3">
        <v>440</v>
      </c>
      <c r="BC94" s="1">
        <v>1553.9880000000001</v>
      </c>
      <c r="BE94" s="10"/>
      <c r="BH94" s="3">
        <v>440</v>
      </c>
      <c r="BI94" s="1">
        <v>1707.605</v>
      </c>
      <c r="BK94" s="10"/>
      <c r="BN94" s="3">
        <v>440</v>
      </c>
      <c r="BO94" s="1">
        <v>1845.652</v>
      </c>
      <c r="BQ94" s="10"/>
    </row>
    <row r="95" spans="2:69" x14ac:dyDescent="0.25">
      <c r="B95" s="1">
        <v>90</v>
      </c>
      <c r="C95" s="10">
        <v>445</v>
      </c>
      <c r="D95" s="1">
        <v>827.38499999999999</v>
      </c>
      <c r="E95" s="1">
        <v>827.38499999999999</v>
      </c>
      <c r="F95" s="1">
        <v>318.928</v>
      </c>
      <c r="G95" s="11">
        <v>338.14600000000002</v>
      </c>
      <c r="H95" s="10">
        <f t="shared" si="8"/>
        <v>508.45699999999999</v>
      </c>
      <c r="I95" s="1">
        <v>5975.9660000000003</v>
      </c>
      <c r="J95" s="1">
        <v>4232.8689999999997</v>
      </c>
      <c r="K95" s="1">
        <f t="shared" si="9"/>
        <v>1743.0970000000007</v>
      </c>
      <c r="L95" s="1">
        <f t="shared" si="10"/>
        <v>1192.875</v>
      </c>
      <c r="O95" s="3">
        <v>445</v>
      </c>
      <c r="P95" s="1">
        <v>1258.433</v>
      </c>
      <c r="Q95" s="1">
        <v>1258.433</v>
      </c>
      <c r="R95" s="11">
        <v>338.14600000000002</v>
      </c>
      <c r="S95" s="10">
        <f t="shared" si="11"/>
        <v>920.28700000000003</v>
      </c>
      <c r="V95" s="3">
        <v>445</v>
      </c>
      <c r="W95" s="1">
        <v>2349.223</v>
      </c>
      <c r="X95" s="11">
        <v>338.14600000000002</v>
      </c>
      <c r="Y95" s="10">
        <f t="shared" si="12"/>
        <v>2011.077</v>
      </c>
      <c r="AC95" s="3">
        <v>445</v>
      </c>
      <c r="AD95" s="1">
        <v>2174.8409999999999</v>
      </c>
      <c r="AE95" s="1">
        <v>327.988</v>
      </c>
      <c r="AF95" s="10">
        <f t="shared" si="13"/>
        <v>1846.8529999999998</v>
      </c>
      <c r="AI95" s="3">
        <v>445</v>
      </c>
      <c r="AJ95" s="1">
        <v>1226.723</v>
      </c>
      <c r="AK95" s="1">
        <v>327.988</v>
      </c>
      <c r="AL95" s="10">
        <f t="shared" si="14"/>
        <v>898.7349999999999</v>
      </c>
      <c r="AO95" s="3">
        <v>445</v>
      </c>
      <c r="AP95" s="1">
        <v>1363.335</v>
      </c>
      <c r="AQ95" s="1">
        <v>327.988</v>
      </c>
      <c r="AR95" s="10">
        <f t="shared" si="15"/>
        <v>1035.347</v>
      </c>
      <c r="AV95" s="3">
        <v>445</v>
      </c>
      <c r="AW95" s="1">
        <v>1448.921</v>
      </c>
      <c r="AY95" s="10"/>
      <c r="BB95" s="3">
        <v>445</v>
      </c>
      <c r="BC95" s="1">
        <v>1473.106</v>
      </c>
      <c r="BE95" s="10"/>
      <c r="BH95" s="3">
        <v>445</v>
      </c>
      <c r="BI95" s="1">
        <v>1635.693</v>
      </c>
      <c r="BK95" s="10"/>
      <c r="BN95" s="3">
        <v>445</v>
      </c>
      <c r="BO95" s="1">
        <v>1728.4190000000001</v>
      </c>
      <c r="BQ95" s="10"/>
    </row>
    <row r="96" spans="2:69" x14ac:dyDescent="0.25">
      <c r="B96" s="1">
        <v>91</v>
      </c>
      <c r="C96" s="10">
        <v>450</v>
      </c>
      <c r="D96" s="1">
        <v>816.67</v>
      </c>
      <c r="E96" s="1">
        <v>816.67</v>
      </c>
      <c r="F96" s="1">
        <v>322.17099999999999</v>
      </c>
      <c r="G96" s="11">
        <v>337.94499999999999</v>
      </c>
      <c r="H96" s="10">
        <f t="shared" si="8"/>
        <v>494.49899999999997</v>
      </c>
      <c r="I96" s="1">
        <v>6004.95</v>
      </c>
      <c r="J96" s="1">
        <v>4248.4089999999997</v>
      </c>
      <c r="K96" s="1">
        <f t="shared" si="9"/>
        <v>1756.5410000000002</v>
      </c>
      <c r="L96" s="1">
        <f t="shared" si="10"/>
        <v>1221.8589999999995</v>
      </c>
      <c r="O96" s="3">
        <v>450</v>
      </c>
      <c r="P96" s="1">
        <v>1218.2539999999999</v>
      </c>
      <c r="Q96" s="1">
        <v>1218.2539999999999</v>
      </c>
      <c r="R96" s="11">
        <v>337.94499999999999</v>
      </c>
      <c r="S96" s="10">
        <f t="shared" si="11"/>
        <v>880.30899999999997</v>
      </c>
      <c r="V96" s="3">
        <v>450</v>
      </c>
      <c r="W96" s="1">
        <v>2296.6469999999999</v>
      </c>
      <c r="X96" s="11">
        <v>337.94499999999999</v>
      </c>
      <c r="Y96" s="10">
        <f t="shared" si="12"/>
        <v>1958.702</v>
      </c>
      <c r="AC96" s="3">
        <v>450</v>
      </c>
      <c r="AD96" s="1">
        <v>2156.7420000000002</v>
      </c>
      <c r="AE96" s="1">
        <v>337.00700000000001</v>
      </c>
      <c r="AF96" s="10">
        <f t="shared" si="13"/>
        <v>1819.7350000000001</v>
      </c>
      <c r="AI96" s="3">
        <v>450</v>
      </c>
      <c r="AJ96" s="1">
        <v>1313.614</v>
      </c>
      <c r="AK96" s="1">
        <v>337.00700000000001</v>
      </c>
      <c r="AL96" s="10">
        <f t="shared" si="14"/>
        <v>976.60699999999997</v>
      </c>
      <c r="AO96" s="3">
        <v>450</v>
      </c>
      <c r="AP96" s="1">
        <v>1472.162</v>
      </c>
      <c r="AQ96" s="1">
        <v>337.00700000000001</v>
      </c>
      <c r="AR96" s="10">
        <f t="shared" si="15"/>
        <v>1135.155</v>
      </c>
      <c r="AV96" s="3">
        <v>450</v>
      </c>
      <c r="AW96" s="1">
        <v>1392.0409999999999</v>
      </c>
      <c r="AY96" s="10"/>
      <c r="BB96" s="3">
        <v>450</v>
      </c>
      <c r="BC96" s="1">
        <v>1430</v>
      </c>
      <c r="BE96" s="10"/>
      <c r="BH96" s="3">
        <v>450</v>
      </c>
      <c r="BI96" s="1">
        <v>1647.2460000000001</v>
      </c>
      <c r="BK96" s="10"/>
      <c r="BN96" s="3">
        <v>450</v>
      </c>
      <c r="BO96" s="1">
        <v>1621.3</v>
      </c>
      <c r="BQ96" s="10"/>
    </row>
    <row r="97" spans="1:69" x14ac:dyDescent="0.25">
      <c r="B97" s="1">
        <v>92</v>
      </c>
      <c r="C97" s="10">
        <v>455</v>
      </c>
      <c r="D97" s="1">
        <v>778.16800000000001</v>
      </c>
      <c r="E97" s="1">
        <v>778.16800000000001</v>
      </c>
      <c r="F97" s="1">
        <v>325.685</v>
      </c>
      <c r="G97" s="11">
        <v>345.90499999999997</v>
      </c>
      <c r="H97" s="10">
        <f t="shared" si="8"/>
        <v>452.483</v>
      </c>
      <c r="I97" s="1">
        <v>5968.3890000000001</v>
      </c>
      <c r="J97" s="1">
        <v>4294.3689999999997</v>
      </c>
      <c r="K97" s="1">
        <f t="shared" si="9"/>
        <v>1674.0200000000004</v>
      </c>
      <c r="L97" s="1">
        <f t="shared" si="10"/>
        <v>1185.2979999999998</v>
      </c>
      <c r="O97" s="3">
        <v>455</v>
      </c>
      <c r="P97" s="1">
        <v>1191.4449999999999</v>
      </c>
      <c r="Q97" s="1">
        <v>1191.4449999999999</v>
      </c>
      <c r="R97" s="11">
        <v>345.90499999999997</v>
      </c>
      <c r="S97" s="10">
        <f t="shared" si="11"/>
        <v>845.54</v>
      </c>
      <c r="V97" s="3">
        <v>455</v>
      </c>
      <c r="W97" s="1">
        <v>2367.9259999999999</v>
      </c>
      <c r="X97" s="11">
        <v>345.90499999999997</v>
      </c>
      <c r="Y97" s="10">
        <f t="shared" si="12"/>
        <v>2022.021</v>
      </c>
      <c r="AC97" s="3">
        <v>455</v>
      </c>
      <c r="AD97" s="1">
        <v>2107.181</v>
      </c>
      <c r="AE97" s="1">
        <v>337.029</v>
      </c>
      <c r="AF97" s="10">
        <f t="shared" si="13"/>
        <v>1770.152</v>
      </c>
      <c r="AI97" s="3">
        <v>455</v>
      </c>
      <c r="AJ97" s="1">
        <v>1332.2670000000001</v>
      </c>
      <c r="AK97" s="1">
        <v>337.029</v>
      </c>
      <c r="AL97" s="10">
        <f t="shared" si="14"/>
        <v>995.23800000000006</v>
      </c>
      <c r="AO97" s="3">
        <v>455</v>
      </c>
      <c r="AP97" s="1">
        <v>1494.567</v>
      </c>
      <c r="AQ97" s="1">
        <v>337.029</v>
      </c>
      <c r="AR97" s="10">
        <f t="shared" si="15"/>
        <v>1157.538</v>
      </c>
      <c r="AV97" s="3">
        <v>455</v>
      </c>
      <c r="AW97" s="1">
        <v>1480.558</v>
      </c>
      <c r="AY97" s="10"/>
      <c r="BB97" s="3">
        <v>455</v>
      </c>
      <c r="BC97" s="1">
        <v>1479.2539999999999</v>
      </c>
      <c r="BE97" s="10"/>
      <c r="BH97" s="3">
        <v>455</v>
      </c>
      <c r="BI97" s="1">
        <v>1677.37</v>
      </c>
      <c r="BK97" s="10"/>
      <c r="BN97" s="3">
        <v>455</v>
      </c>
      <c r="BO97" s="1">
        <v>1820.29</v>
      </c>
      <c r="BQ97" s="10"/>
    </row>
    <row r="98" spans="1:69" x14ac:dyDescent="0.25">
      <c r="B98" s="1">
        <v>93</v>
      </c>
      <c r="C98" s="10">
        <v>460</v>
      </c>
      <c r="D98" s="1">
        <v>862.77099999999996</v>
      </c>
      <c r="E98" s="1">
        <v>862.77099999999996</v>
      </c>
      <c r="F98" s="1">
        <v>323.89499999999998</v>
      </c>
      <c r="G98" s="11">
        <v>346.82400000000001</v>
      </c>
      <c r="H98" s="10">
        <f t="shared" si="8"/>
        <v>538.87599999999998</v>
      </c>
      <c r="I98" s="1">
        <v>5948.7659999999996</v>
      </c>
      <c r="J98" s="1">
        <v>4297.3940000000002</v>
      </c>
      <c r="K98" s="1">
        <f t="shared" si="9"/>
        <v>1651.3719999999994</v>
      </c>
      <c r="L98" s="1">
        <f t="shared" si="10"/>
        <v>1165.6749999999993</v>
      </c>
      <c r="O98" s="3">
        <v>460</v>
      </c>
      <c r="P98" s="1">
        <v>1124.297</v>
      </c>
      <c r="Q98" s="1">
        <v>1124.297</v>
      </c>
      <c r="R98" s="11">
        <v>346.82400000000001</v>
      </c>
      <c r="S98" s="10">
        <f t="shared" si="11"/>
        <v>777.47299999999996</v>
      </c>
      <c r="V98" s="3">
        <v>460</v>
      </c>
      <c r="W98" s="1">
        <v>2164.2339999999999</v>
      </c>
      <c r="X98" s="11">
        <v>346.82400000000001</v>
      </c>
      <c r="Y98" s="10">
        <f t="shared" si="12"/>
        <v>1817.4099999999999</v>
      </c>
      <c r="AC98" s="3">
        <v>460</v>
      </c>
      <c r="AD98" s="1">
        <v>2178.134</v>
      </c>
      <c r="AE98" s="1">
        <v>335.23899999999998</v>
      </c>
      <c r="AF98" s="10">
        <f t="shared" si="13"/>
        <v>1842.895</v>
      </c>
      <c r="AI98" s="3">
        <v>460</v>
      </c>
      <c r="AJ98" s="1">
        <v>1386.835</v>
      </c>
      <c r="AK98" s="1">
        <v>335.23899999999998</v>
      </c>
      <c r="AL98" s="10">
        <f t="shared" si="14"/>
        <v>1051.596</v>
      </c>
      <c r="AO98" s="3">
        <v>460</v>
      </c>
      <c r="AP98" s="1">
        <v>1529.385</v>
      </c>
      <c r="AQ98" s="1">
        <v>335.23899999999998</v>
      </c>
      <c r="AR98" s="10">
        <f t="shared" si="15"/>
        <v>1194.146</v>
      </c>
      <c r="AV98" s="3">
        <v>460</v>
      </c>
      <c r="AW98" s="1">
        <v>1289.123</v>
      </c>
      <c r="AY98" s="10"/>
      <c r="BB98" s="3">
        <v>460</v>
      </c>
      <c r="BC98" s="1">
        <v>1349.37</v>
      </c>
      <c r="BE98" s="10"/>
      <c r="BH98" s="3">
        <v>460</v>
      </c>
      <c r="BI98" s="1">
        <v>1288.748</v>
      </c>
      <c r="BK98" s="10"/>
      <c r="BN98" s="3">
        <v>460</v>
      </c>
      <c r="BO98" s="1">
        <v>1488.498</v>
      </c>
      <c r="BQ98" s="10"/>
    </row>
    <row r="99" spans="1:69" x14ac:dyDescent="0.25">
      <c r="B99" s="1">
        <v>94</v>
      </c>
      <c r="C99" s="10">
        <v>465</v>
      </c>
      <c r="D99" s="1">
        <v>960.66099999999994</v>
      </c>
      <c r="E99" s="1">
        <v>960.66099999999994</v>
      </c>
      <c r="F99" s="1">
        <v>321.26299999999998</v>
      </c>
      <c r="G99" s="11">
        <v>343.30599999999998</v>
      </c>
      <c r="H99" s="10">
        <f t="shared" si="8"/>
        <v>639.39799999999991</v>
      </c>
      <c r="I99" s="1">
        <v>5906.9780000000001</v>
      </c>
      <c r="J99" s="1">
        <v>4294.4790000000003</v>
      </c>
      <c r="K99" s="1">
        <f t="shared" si="9"/>
        <v>1612.4989999999998</v>
      </c>
      <c r="L99" s="1">
        <f t="shared" si="10"/>
        <v>1123.8869999999997</v>
      </c>
      <c r="O99" s="3">
        <v>465</v>
      </c>
      <c r="P99" s="1">
        <v>1141.586</v>
      </c>
      <c r="Q99" s="1">
        <v>1141.586</v>
      </c>
      <c r="R99" s="11">
        <v>343.30599999999998</v>
      </c>
      <c r="S99" s="10">
        <f t="shared" si="11"/>
        <v>798.28</v>
      </c>
      <c r="V99" s="3">
        <v>465</v>
      </c>
      <c r="W99" s="1">
        <v>2143.0430000000001</v>
      </c>
      <c r="X99" s="11">
        <v>343.30599999999998</v>
      </c>
      <c r="Y99" s="10">
        <f t="shared" si="12"/>
        <v>1799.7370000000001</v>
      </c>
      <c r="AC99" s="3">
        <v>465</v>
      </c>
      <c r="AD99" s="1">
        <v>2080.1819999999998</v>
      </c>
      <c r="AE99" s="1">
        <v>344.37900000000002</v>
      </c>
      <c r="AF99" s="10">
        <f t="shared" si="13"/>
        <v>1735.8029999999999</v>
      </c>
      <c r="AI99" s="3">
        <v>465</v>
      </c>
      <c r="AJ99" s="1">
        <v>1293.9079999999999</v>
      </c>
      <c r="AK99" s="1">
        <v>344.37900000000002</v>
      </c>
      <c r="AL99" s="10">
        <f t="shared" si="14"/>
        <v>949.52899999999988</v>
      </c>
      <c r="AO99" s="3">
        <v>465</v>
      </c>
      <c r="AP99" s="1">
        <v>1531.5119999999999</v>
      </c>
      <c r="AQ99" s="1">
        <v>344.37900000000002</v>
      </c>
      <c r="AR99" s="10">
        <f t="shared" si="15"/>
        <v>1187.1329999999998</v>
      </c>
      <c r="AV99" s="3">
        <v>465</v>
      </c>
      <c r="AW99" s="1">
        <v>1314.33</v>
      </c>
      <c r="AY99" s="10"/>
      <c r="BB99" s="3">
        <v>465</v>
      </c>
      <c r="BC99" s="1">
        <v>1506.2739999999999</v>
      </c>
      <c r="BE99" s="10"/>
      <c r="BH99" s="3">
        <v>465</v>
      </c>
      <c r="BI99" s="1">
        <v>1407.9670000000001</v>
      </c>
      <c r="BK99" s="10"/>
      <c r="BN99" s="3">
        <v>465</v>
      </c>
      <c r="BO99" s="1">
        <v>1652.51</v>
      </c>
      <c r="BQ99" s="10"/>
    </row>
    <row r="102" spans="1:69" ht="76.2" customHeight="1" x14ac:dyDescent="0.25">
      <c r="A102" s="9" t="s">
        <v>94</v>
      </c>
      <c r="B102" s="31" t="s">
        <v>108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</sheetData>
  <mergeCells count="14">
    <mergeCell ref="AV3:BS3"/>
    <mergeCell ref="C4:N4"/>
    <mergeCell ref="O4:U4"/>
    <mergeCell ref="V4:AA4"/>
    <mergeCell ref="AC4:AH4"/>
    <mergeCell ref="C3:AA3"/>
    <mergeCell ref="AC3:AT3"/>
    <mergeCell ref="AI4:AN4"/>
    <mergeCell ref="AO4:AT4"/>
    <mergeCell ref="B102:AN102"/>
    <mergeCell ref="AV4:BA4"/>
    <mergeCell ref="BB4:BG4"/>
    <mergeCell ref="BH4:BM4"/>
    <mergeCell ref="BN4:BS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CS122"/>
  <sheetViews>
    <sheetView topLeftCell="B1" zoomScale="70" zoomScaleNormal="70" workbookViewId="0">
      <selection activeCell="CN21" sqref="CN21"/>
    </sheetView>
  </sheetViews>
  <sheetFormatPr defaultRowHeight="14.4" x14ac:dyDescent="0.25"/>
  <cols>
    <col min="1" max="1" width="8.88671875" style="1"/>
    <col min="2" max="2" width="36.109375" style="1" customWidth="1"/>
    <col min="3" max="3" width="7.88671875" style="1" customWidth="1"/>
    <col min="4" max="6" width="9.44140625" style="1" customWidth="1"/>
    <col min="7" max="7" width="10.77734375" style="1" customWidth="1"/>
    <col min="8" max="8" width="9.6640625" style="1" customWidth="1"/>
    <col min="9" max="9" width="7.77734375" style="1" customWidth="1"/>
    <col min="10" max="10" width="8.88671875" style="1"/>
    <col min="11" max="11" width="10.44140625" style="1" customWidth="1"/>
    <col min="12" max="12" width="8.88671875" style="1"/>
    <col min="13" max="13" width="11.109375" style="1" customWidth="1"/>
    <col min="14" max="32" width="8.88671875" style="1"/>
    <col min="33" max="33" width="11.44140625" style="1" customWidth="1"/>
    <col min="34" max="16384" width="8.88671875" style="1"/>
  </cols>
  <sheetData>
    <row r="3" spans="2:97" x14ac:dyDescent="0.25">
      <c r="B3" s="7" t="s">
        <v>5</v>
      </c>
      <c r="C3" s="33" t="s">
        <v>6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V3" s="33" t="s">
        <v>14</v>
      </c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G3" s="33" t="s">
        <v>44</v>
      </c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T3" s="33" t="s">
        <v>49</v>
      </c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H3" s="33" t="s">
        <v>52</v>
      </c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</row>
    <row r="4" spans="2:97" x14ac:dyDescent="0.25">
      <c r="B4" s="6" t="s">
        <v>30</v>
      </c>
      <c r="C4" s="32" t="s">
        <v>31</v>
      </c>
      <c r="D4" s="32"/>
      <c r="E4" s="32"/>
      <c r="F4" s="32"/>
      <c r="G4" s="32"/>
      <c r="H4" s="32"/>
      <c r="I4" s="32" t="s">
        <v>109</v>
      </c>
      <c r="J4" s="32"/>
      <c r="K4" s="32"/>
      <c r="L4" s="32"/>
      <c r="M4" s="32"/>
      <c r="N4" s="32"/>
      <c r="O4" s="32" t="s">
        <v>110</v>
      </c>
      <c r="P4" s="32"/>
      <c r="Q4" s="32"/>
      <c r="R4" s="32"/>
      <c r="S4" s="32"/>
      <c r="T4" s="32"/>
      <c r="V4" s="32" t="s">
        <v>111</v>
      </c>
      <c r="W4" s="32"/>
      <c r="X4" s="32"/>
      <c r="Y4" s="32"/>
      <c r="Z4" s="32"/>
      <c r="AA4" s="32"/>
      <c r="AB4" s="32" t="s">
        <v>33</v>
      </c>
      <c r="AC4" s="32"/>
      <c r="AD4" s="32"/>
      <c r="AE4" s="32"/>
      <c r="AF4" s="32"/>
      <c r="AG4" s="32"/>
      <c r="AH4" s="32" t="s">
        <v>115</v>
      </c>
      <c r="AI4" s="32"/>
      <c r="AJ4" s="32"/>
      <c r="AK4" s="32"/>
      <c r="AL4" s="32"/>
      <c r="AM4" s="32"/>
      <c r="AN4" s="32" t="s">
        <v>41</v>
      </c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G4" s="32" t="s">
        <v>48</v>
      </c>
      <c r="BH4" s="32"/>
      <c r="BI4" s="32"/>
      <c r="BJ4" s="32"/>
      <c r="BK4" s="32"/>
      <c r="BL4" s="32"/>
      <c r="BM4" s="32" t="s">
        <v>47</v>
      </c>
      <c r="BN4" s="32"/>
      <c r="BO4" s="32"/>
      <c r="BP4" s="32"/>
      <c r="BQ4" s="32"/>
      <c r="BR4" s="32"/>
      <c r="BT4" s="32" t="s">
        <v>45</v>
      </c>
      <c r="BU4" s="32"/>
      <c r="BV4" s="32"/>
      <c r="BW4" s="32"/>
      <c r="BX4" s="32"/>
      <c r="BY4" s="32"/>
      <c r="BZ4" s="32" t="s">
        <v>50</v>
      </c>
      <c r="CA4" s="32"/>
      <c r="CB4" s="32"/>
      <c r="CC4" s="32"/>
      <c r="CD4" s="32"/>
      <c r="CE4" s="32"/>
      <c r="CH4" s="32" t="s">
        <v>53</v>
      </c>
      <c r="CI4" s="32"/>
      <c r="CJ4" s="32"/>
      <c r="CK4" s="32"/>
      <c r="CL4" s="32"/>
      <c r="CM4" s="32"/>
      <c r="CN4" s="32" t="s">
        <v>47</v>
      </c>
      <c r="CO4" s="32"/>
      <c r="CP4" s="32"/>
      <c r="CQ4" s="32"/>
      <c r="CR4" s="32"/>
      <c r="CS4" s="32"/>
    </row>
    <row r="5" spans="2:97" ht="65.400000000000006" customHeight="1" x14ac:dyDescent="0.25">
      <c r="C5" s="2" t="s">
        <v>1</v>
      </c>
      <c r="D5" s="2" t="s">
        <v>0</v>
      </c>
      <c r="E5" s="2" t="s">
        <v>103</v>
      </c>
      <c r="F5" s="10" t="s">
        <v>116</v>
      </c>
      <c r="G5" s="2" t="s">
        <v>2</v>
      </c>
      <c r="H5" s="2" t="s">
        <v>4</v>
      </c>
      <c r="I5" s="2" t="s">
        <v>1</v>
      </c>
      <c r="J5" s="2" t="s">
        <v>0</v>
      </c>
      <c r="K5" s="2" t="s">
        <v>103</v>
      </c>
      <c r="L5" s="10" t="s">
        <v>117</v>
      </c>
      <c r="M5" s="2" t="s">
        <v>2</v>
      </c>
      <c r="N5" s="2" t="s">
        <v>4</v>
      </c>
      <c r="O5" s="2" t="s">
        <v>1</v>
      </c>
      <c r="P5" s="2" t="s">
        <v>0</v>
      </c>
      <c r="Q5" s="2" t="s">
        <v>103</v>
      </c>
      <c r="R5" s="10" t="s">
        <v>122</v>
      </c>
      <c r="S5" s="2" t="s">
        <v>2</v>
      </c>
      <c r="T5" s="2" t="s">
        <v>4</v>
      </c>
      <c r="V5" s="2" t="s">
        <v>1</v>
      </c>
      <c r="W5" s="2" t="s">
        <v>0</v>
      </c>
      <c r="X5" s="2" t="s">
        <v>103</v>
      </c>
      <c r="Y5" s="10" t="s">
        <v>118</v>
      </c>
      <c r="Z5" s="2" t="s">
        <v>2</v>
      </c>
      <c r="AA5" s="2" t="s">
        <v>4</v>
      </c>
      <c r="AB5" s="2" t="s">
        <v>1</v>
      </c>
      <c r="AC5" s="2" t="s">
        <v>0</v>
      </c>
      <c r="AD5" s="2" t="s">
        <v>103</v>
      </c>
      <c r="AE5" s="10" t="s">
        <v>119</v>
      </c>
      <c r="AF5" s="2" t="s">
        <v>2</v>
      </c>
      <c r="AG5" s="2" t="s">
        <v>4</v>
      </c>
      <c r="AH5" s="2" t="s">
        <v>1</v>
      </c>
      <c r="AI5" s="2" t="s">
        <v>0</v>
      </c>
      <c r="AJ5" s="2" t="s">
        <v>103</v>
      </c>
      <c r="AK5" s="10" t="s">
        <v>120</v>
      </c>
      <c r="AL5" s="2" t="s">
        <v>2</v>
      </c>
      <c r="AM5" s="2" t="s">
        <v>4</v>
      </c>
      <c r="AN5" s="2" t="s">
        <v>1</v>
      </c>
      <c r="AO5" s="2" t="s">
        <v>0</v>
      </c>
      <c r="AP5" s="2" t="s">
        <v>103</v>
      </c>
      <c r="AQ5" s="10" t="s">
        <v>121</v>
      </c>
      <c r="AR5" s="2" t="s">
        <v>2</v>
      </c>
      <c r="AS5" s="2" t="s">
        <v>4</v>
      </c>
      <c r="AT5" s="2"/>
      <c r="AU5" s="2"/>
      <c r="AV5" s="2"/>
      <c r="AW5" s="10"/>
      <c r="AX5" s="2"/>
      <c r="AY5" s="2"/>
      <c r="AZ5" s="2"/>
      <c r="BA5" s="2"/>
      <c r="BB5" s="2"/>
      <c r="BC5" s="10"/>
      <c r="BD5" s="2"/>
      <c r="BE5" s="2"/>
      <c r="BG5" s="2" t="s">
        <v>1</v>
      </c>
      <c r="BH5" s="2" t="s">
        <v>0</v>
      </c>
      <c r="BI5" s="2" t="s">
        <v>103</v>
      </c>
      <c r="BJ5" s="10" t="s">
        <v>105</v>
      </c>
      <c r="BK5" s="2" t="s">
        <v>2</v>
      </c>
      <c r="BL5" s="2" t="s">
        <v>4</v>
      </c>
      <c r="BM5" s="2" t="s">
        <v>1</v>
      </c>
      <c r="BN5" s="2" t="s">
        <v>0</v>
      </c>
      <c r="BO5" s="2" t="s">
        <v>103</v>
      </c>
      <c r="BP5" s="10" t="s">
        <v>105</v>
      </c>
      <c r="BQ5" s="2" t="s">
        <v>2</v>
      </c>
      <c r="BR5" s="2" t="s">
        <v>4</v>
      </c>
      <c r="BT5" s="2" t="s">
        <v>1</v>
      </c>
      <c r="BU5" s="2" t="s">
        <v>0</v>
      </c>
      <c r="BV5" s="2" t="s">
        <v>103</v>
      </c>
      <c r="BW5" s="10" t="s">
        <v>105</v>
      </c>
      <c r="BX5" s="2" t="s">
        <v>2</v>
      </c>
      <c r="BY5" s="2" t="s">
        <v>4</v>
      </c>
      <c r="BZ5" s="2" t="s">
        <v>1</v>
      </c>
      <c r="CA5" s="2" t="s">
        <v>0</v>
      </c>
      <c r="CB5" s="2" t="s">
        <v>103</v>
      </c>
      <c r="CC5" s="10" t="s">
        <v>105</v>
      </c>
      <c r="CD5" s="2" t="s">
        <v>2</v>
      </c>
      <c r="CE5" s="2" t="s">
        <v>4</v>
      </c>
      <c r="CH5" s="2" t="s">
        <v>1</v>
      </c>
      <c r="CI5" s="2" t="s">
        <v>0</v>
      </c>
      <c r="CJ5" s="2" t="s">
        <v>103</v>
      </c>
      <c r="CK5" s="10" t="s">
        <v>105</v>
      </c>
      <c r="CL5" s="2" t="s">
        <v>2</v>
      </c>
      <c r="CM5" s="2" t="s">
        <v>4</v>
      </c>
      <c r="CN5" s="2" t="s">
        <v>1</v>
      </c>
      <c r="CO5" s="2" t="s">
        <v>0</v>
      </c>
      <c r="CP5" s="2" t="s">
        <v>103</v>
      </c>
      <c r="CQ5" s="10" t="s">
        <v>105</v>
      </c>
      <c r="CR5" s="2" t="s">
        <v>2</v>
      </c>
      <c r="CS5" s="2" t="s">
        <v>4</v>
      </c>
    </row>
    <row r="6" spans="2:97" x14ac:dyDescent="0.25">
      <c r="B6" s="1">
        <v>1</v>
      </c>
      <c r="C6" s="3">
        <v>0</v>
      </c>
      <c r="D6" s="1">
        <v>1310.319</v>
      </c>
      <c r="E6" s="1">
        <v>359.221</v>
      </c>
      <c r="F6" s="1">
        <f>D6-E6</f>
        <v>951.09799999999996</v>
      </c>
      <c r="H6" s="4">
        <v>240</v>
      </c>
      <c r="I6" s="3">
        <v>0</v>
      </c>
      <c r="J6" s="1">
        <v>1045.818</v>
      </c>
      <c r="K6" s="1">
        <v>359.221</v>
      </c>
      <c r="L6" s="1">
        <f>J6-K6</f>
        <v>686.59699999999998</v>
      </c>
      <c r="N6" s="4">
        <v>290</v>
      </c>
      <c r="O6" s="3">
        <v>0</v>
      </c>
      <c r="P6" s="1">
        <v>1431.124</v>
      </c>
      <c r="Q6" s="1">
        <v>359.221</v>
      </c>
      <c r="R6" s="1">
        <f>P6-Q6</f>
        <v>1071.903</v>
      </c>
      <c r="T6" s="4">
        <v>250</v>
      </c>
      <c r="V6" s="3">
        <v>0</v>
      </c>
      <c r="W6" s="1">
        <v>2357.7710000000002</v>
      </c>
      <c r="X6" s="1">
        <v>417.17700000000002</v>
      </c>
      <c r="Y6" s="1">
        <f>W6-X6</f>
        <v>1940.5940000000001</v>
      </c>
      <c r="Z6" s="1" t="s">
        <v>15</v>
      </c>
      <c r="AA6" s="4">
        <v>250</v>
      </c>
      <c r="AB6" s="3">
        <v>0</v>
      </c>
      <c r="AC6" s="1">
        <v>2230.7370000000001</v>
      </c>
      <c r="AD6" s="1">
        <v>417.17700000000002</v>
      </c>
      <c r="AE6" s="1">
        <f>AC6-AD6</f>
        <v>1813.56</v>
      </c>
      <c r="AG6" s="5">
        <v>285</v>
      </c>
      <c r="AH6" s="3">
        <v>0</v>
      </c>
      <c r="AI6" s="1">
        <v>2035.9829999999999</v>
      </c>
      <c r="AJ6" s="1">
        <v>417.17700000000002</v>
      </c>
      <c r="AK6" s="1">
        <f>AI6-AJ6</f>
        <v>1618.806</v>
      </c>
      <c r="AM6" s="4">
        <v>305</v>
      </c>
      <c r="AN6" s="3">
        <v>0</v>
      </c>
      <c r="AO6" s="1">
        <v>2199.8589999999999</v>
      </c>
      <c r="AP6" s="1">
        <v>417.17700000000002</v>
      </c>
      <c r="AQ6" s="1">
        <f>AO6-AP6</f>
        <v>1782.6819999999998</v>
      </c>
      <c r="AS6" s="4">
        <v>270</v>
      </c>
      <c r="AT6" s="3"/>
      <c r="AY6" s="4"/>
      <c r="AZ6" s="3"/>
      <c r="BE6" s="4"/>
      <c r="BG6" s="3">
        <v>0</v>
      </c>
      <c r="BH6" s="1">
        <v>1768.3</v>
      </c>
      <c r="BL6" s="4">
        <v>275</v>
      </c>
      <c r="BM6" s="3">
        <v>0</v>
      </c>
      <c r="BN6" s="1">
        <v>1902.3579999999999</v>
      </c>
      <c r="BQ6" s="1" t="s">
        <v>28</v>
      </c>
      <c r="BR6" s="4">
        <v>305</v>
      </c>
      <c r="BT6" s="3">
        <v>0</v>
      </c>
      <c r="BU6" s="1">
        <v>2193.4389999999999</v>
      </c>
      <c r="BX6" s="1" t="s">
        <v>36</v>
      </c>
      <c r="BY6" s="4">
        <v>300</v>
      </c>
      <c r="BZ6" s="3">
        <v>0</v>
      </c>
      <c r="CA6" s="1">
        <v>2107.8719999999998</v>
      </c>
      <c r="CE6" s="4">
        <v>190</v>
      </c>
      <c r="CH6" s="3">
        <v>0</v>
      </c>
      <c r="CI6" s="1">
        <v>6547.0060000000003</v>
      </c>
      <c r="CM6" s="4">
        <v>260</v>
      </c>
      <c r="CN6" s="3">
        <v>0</v>
      </c>
      <c r="CO6" s="1">
        <v>6511.1450000000004</v>
      </c>
      <c r="CS6" s="4">
        <v>290</v>
      </c>
    </row>
    <row r="7" spans="2:97" x14ac:dyDescent="0.25">
      <c r="B7" s="1">
        <v>2</v>
      </c>
      <c r="C7" s="3">
        <v>5</v>
      </c>
      <c r="D7" s="1">
        <v>1320.1479999999999</v>
      </c>
      <c r="E7" s="1">
        <v>351.2</v>
      </c>
      <c r="F7" s="1">
        <f t="shared" ref="F7:F70" si="0">D7-E7</f>
        <v>968.94799999999987</v>
      </c>
      <c r="I7" s="3">
        <v>5</v>
      </c>
      <c r="J7" s="1">
        <v>1167.5260000000001</v>
      </c>
      <c r="K7" s="1">
        <v>351.2</v>
      </c>
      <c r="L7" s="1">
        <f t="shared" ref="L7:L70" si="1">J7-K7</f>
        <v>816.32600000000002</v>
      </c>
      <c r="O7" s="3">
        <v>5</v>
      </c>
      <c r="P7" s="1">
        <v>1554.519</v>
      </c>
      <c r="Q7" s="1">
        <v>351.2</v>
      </c>
      <c r="R7" s="1">
        <f t="shared" ref="R7:R70" si="2">P7-Q7</f>
        <v>1203.319</v>
      </c>
      <c r="V7" s="3">
        <v>5</v>
      </c>
      <c r="W7" s="1">
        <v>2015.002</v>
      </c>
      <c r="X7" s="1">
        <v>399.40899999999999</v>
      </c>
      <c r="Y7" s="1">
        <f t="shared" ref="Y7:Y70" si="3">W7-X7</f>
        <v>1615.5929999999998</v>
      </c>
      <c r="AB7" s="3">
        <v>5</v>
      </c>
      <c r="AC7" s="1">
        <v>1964.144</v>
      </c>
      <c r="AD7" s="1">
        <v>399.40899999999999</v>
      </c>
      <c r="AE7" s="1">
        <f t="shared" ref="AE7:AE70" si="4">AC7-AD7</f>
        <v>1564.7350000000001</v>
      </c>
      <c r="AF7" s="1" t="s">
        <v>36</v>
      </c>
      <c r="AG7" s="5">
        <v>160</v>
      </c>
      <c r="AH7" s="3">
        <v>5</v>
      </c>
      <c r="AI7" s="1">
        <v>1891.4390000000001</v>
      </c>
      <c r="AJ7" s="1">
        <v>399.40899999999999</v>
      </c>
      <c r="AK7" s="1">
        <f t="shared" ref="AK7:AK70" si="5">AI7-AJ7</f>
        <v>1492.0300000000002</v>
      </c>
      <c r="AN7" s="3">
        <v>5</v>
      </c>
      <c r="AO7" s="1">
        <v>1741.124</v>
      </c>
      <c r="AP7" s="1">
        <v>399.40899999999999</v>
      </c>
      <c r="AQ7" s="1">
        <f t="shared" ref="AQ7:AQ70" si="6">AO7-AP7</f>
        <v>1341.7150000000001</v>
      </c>
      <c r="AT7" s="3"/>
      <c r="AZ7" s="3"/>
      <c r="BG7" s="3">
        <v>5</v>
      </c>
      <c r="BH7" s="1">
        <v>1587.328</v>
      </c>
      <c r="BM7" s="3">
        <v>5</v>
      </c>
      <c r="BN7" s="1">
        <v>1608.799</v>
      </c>
      <c r="BS7" s="3"/>
      <c r="BT7" s="3">
        <v>5</v>
      </c>
      <c r="BU7" s="1">
        <v>1772.529</v>
      </c>
      <c r="BZ7" s="3">
        <v>5</v>
      </c>
      <c r="CA7" s="1">
        <v>1963.7940000000001</v>
      </c>
      <c r="CH7" s="3">
        <v>5</v>
      </c>
      <c r="CI7" s="1">
        <v>6328.5330000000004</v>
      </c>
      <c r="CN7" s="3">
        <v>5</v>
      </c>
      <c r="CO7" s="1">
        <v>6208.7640000000001</v>
      </c>
    </row>
    <row r="8" spans="2:97" x14ac:dyDescent="0.25">
      <c r="B8" s="1">
        <v>3</v>
      </c>
      <c r="C8" s="3">
        <v>10</v>
      </c>
      <c r="D8" s="1">
        <v>1204.4369999999999</v>
      </c>
      <c r="E8" s="1">
        <v>350.95499999999998</v>
      </c>
      <c r="F8" s="1">
        <f t="shared" si="0"/>
        <v>853.48199999999997</v>
      </c>
      <c r="I8" s="3">
        <v>10</v>
      </c>
      <c r="J8" s="1">
        <v>969.60799999999995</v>
      </c>
      <c r="K8" s="1">
        <v>350.95499999999998</v>
      </c>
      <c r="L8" s="1">
        <f t="shared" si="1"/>
        <v>618.65300000000002</v>
      </c>
      <c r="O8" s="3">
        <v>10</v>
      </c>
      <c r="P8" s="1">
        <v>1368.5650000000001</v>
      </c>
      <c r="Q8" s="1">
        <v>350.95499999999998</v>
      </c>
      <c r="R8" s="1">
        <f t="shared" si="2"/>
        <v>1017.6100000000001</v>
      </c>
      <c r="V8" s="3">
        <v>10</v>
      </c>
      <c r="W8" s="1">
        <v>1904.809</v>
      </c>
      <c r="X8" s="1">
        <v>399.084</v>
      </c>
      <c r="Y8" s="1">
        <f t="shared" si="3"/>
        <v>1505.7249999999999</v>
      </c>
      <c r="AB8" s="3">
        <v>10</v>
      </c>
      <c r="AC8" s="1">
        <v>1839.0050000000001</v>
      </c>
      <c r="AD8" s="1">
        <v>399.084</v>
      </c>
      <c r="AE8" s="1">
        <f t="shared" si="4"/>
        <v>1439.921</v>
      </c>
      <c r="AG8" s="4" t="s">
        <v>38</v>
      </c>
      <c r="AH8" s="3">
        <v>10</v>
      </c>
      <c r="AI8" s="1">
        <v>1819.568</v>
      </c>
      <c r="AJ8" s="1">
        <v>399.084</v>
      </c>
      <c r="AK8" s="1">
        <f t="shared" si="5"/>
        <v>1420.4839999999999</v>
      </c>
      <c r="AN8" s="3">
        <v>10</v>
      </c>
      <c r="AO8" s="1">
        <v>1604.7049999999999</v>
      </c>
      <c r="AP8" s="1">
        <v>399.084</v>
      </c>
      <c r="AQ8" s="1">
        <f t="shared" si="6"/>
        <v>1205.6209999999999</v>
      </c>
      <c r="AT8" s="3"/>
      <c r="AZ8" s="3"/>
      <c r="BG8" s="3">
        <v>10</v>
      </c>
      <c r="BH8" s="1">
        <v>1446.1420000000001</v>
      </c>
      <c r="BM8" s="3">
        <v>10</v>
      </c>
      <c r="BN8" s="1">
        <v>1485.5319999999999</v>
      </c>
      <c r="BS8" s="3"/>
      <c r="BT8" s="3">
        <v>10</v>
      </c>
      <c r="BU8" s="1">
        <v>1611.1569999999999</v>
      </c>
      <c r="BZ8" s="3">
        <v>10</v>
      </c>
      <c r="CA8" s="1">
        <v>1813.83</v>
      </c>
      <c r="CH8" s="3">
        <v>10</v>
      </c>
      <c r="CI8" s="1">
        <v>5880.5190000000002</v>
      </c>
      <c r="CN8" s="3">
        <v>10</v>
      </c>
      <c r="CO8" s="1">
        <v>5724.4960000000001</v>
      </c>
    </row>
    <row r="9" spans="2:97" x14ac:dyDescent="0.25">
      <c r="B9" s="1">
        <v>4</v>
      </c>
      <c r="C9" s="3">
        <v>15</v>
      </c>
      <c r="D9" s="1">
        <v>1295.2660000000001</v>
      </c>
      <c r="E9" s="1">
        <v>350.58100000000002</v>
      </c>
      <c r="F9" s="1">
        <f t="shared" si="0"/>
        <v>944.68500000000006</v>
      </c>
      <c r="I9" s="3">
        <v>15</v>
      </c>
      <c r="J9" s="1">
        <v>1087.8230000000001</v>
      </c>
      <c r="K9" s="1">
        <v>350.58100000000002</v>
      </c>
      <c r="L9" s="1">
        <f t="shared" si="1"/>
        <v>737.24200000000008</v>
      </c>
      <c r="O9" s="3">
        <v>15</v>
      </c>
      <c r="P9" s="1">
        <v>1489.2159999999999</v>
      </c>
      <c r="Q9" s="1">
        <v>350.58100000000002</v>
      </c>
      <c r="R9" s="1">
        <f t="shared" si="2"/>
        <v>1138.6349999999998</v>
      </c>
      <c r="V9" s="3">
        <v>15</v>
      </c>
      <c r="W9" s="1">
        <v>2040.8209999999999</v>
      </c>
      <c r="X9" s="1">
        <v>395.05200000000002</v>
      </c>
      <c r="Y9" s="1">
        <f t="shared" si="3"/>
        <v>1645.7689999999998</v>
      </c>
      <c r="AB9" s="3">
        <v>15</v>
      </c>
      <c r="AC9" s="1">
        <v>1869.8109999999999</v>
      </c>
      <c r="AD9" s="1">
        <v>395.05200000000002</v>
      </c>
      <c r="AE9" s="1">
        <f t="shared" si="4"/>
        <v>1474.759</v>
      </c>
      <c r="AH9" s="3">
        <v>15</v>
      </c>
      <c r="AI9" s="1">
        <v>1855.883</v>
      </c>
      <c r="AJ9" s="1">
        <v>395.05200000000002</v>
      </c>
      <c r="AK9" s="1">
        <f t="shared" si="5"/>
        <v>1460.8310000000001</v>
      </c>
      <c r="AN9" s="3">
        <v>15</v>
      </c>
      <c r="AO9" s="1">
        <v>1676.146</v>
      </c>
      <c r="AP9" s="1">
        <v>395.05200000000002</v>
      </c>
      <c r="AQ9" s="1">
        <f t="shared" si="6"/>
        <v>1281.0940000000001</v>
      </c>
      <c r="AT9" s="3"/>
      <c r="AZ9" s="3"/>
      <c r="BG9" s="3">
        <v>15</v>
      </c>
      <c r="BH9" s="1">
        <v>1382.2059999999999</v>
      </c>
      <c r="BM9" s="3">
        <v>15</v>
      </c>
      <c r="BN9" s="1">
        <v>1328.4010000000001</v>
      </c>
      <c r="BS9" s="3"/>
      <c r="BT9" s="3">
        <v>15</v>
      </c>
      <c r="BU9" s="1">
        <v>1739.751</v>
      </c>
      <c r="BZ9" s="3">
        <v>15</v>
      </c>
      <c r="CA9" s="1">
        <v>1964.6420000000001</v>
      </c>
      <c r="CH9" s="3">
        <v>15</v>
      </c>
      <c r="CI9" s="1">
        <v>6031.5630000000001</v>
      </c>
      <c r="CN9" s="3">
        <v>15</v>
      </c>
      <c r="CO9" s="1">
        <v>5919.33</v>
      </c>
      <c r="CR9" s="1" t="s">
        <v>54</v>
      </c>
    </row>
    <row r="10" spans="2:97" x14ac:dyDescent="0.25">
      <c r="B10" s="1">
        <v>5</v>
      </c>
      <c r="C10" s="3">
        <v>20</v>
      </c>
      <c r="D10" s="1">
        <v>1262.712</v>
      </c>
      <c r="E10" s="1">
        <v>346.02800000000002</v>
      </c>
      <c r="F10" s="1">
        <f t="shared" si="0"/>
        <v>916.68399999999997</v>
      </c>
      <c r="I10" s="3">
        <v>20</v>
      </c>
      <c r="J10" s="1">
        <v>1021.037</v>
      </c>
      <c r="K10" s="1">
        <v>346.02800000000002</v>
      </c>
      <c r="L10" s="1">
        <f t="shared" si="1"/>
        <v>675.00900000000001</v>
      </c>
      <c r="O10" s="3">
        <v>20</v>
      </c>
      <c r="P10" s="1">
        <v>1466.92</v>
      </c>
      <c r="Q10" s="1">
        <v>346.02800000000002</v>
      </c>
      <c r="R10" s="1">
        <f t="shared" si="2"/>
        <v>1120.8920000000001</v>
      </c>
      <c r="V10" s="3">
        <v>20</v>
      </c>
      <c r="W10" s="1">
        <v>1982.98</v>
      </c>
      <c r="X10" s="1">
        <v>390.91300000000001</v>
      </c>
      <c r="Y10" s="1">
        <f t="shared" si="3"/>
        <v>1592.067</v>
      </c>
      <c r="AB10" s="3">
        <v>20</v>
      </c>
      <c r="AC10" s="1">
        <v>1952.9269999999999</v>
      </c>
      <c r="AD10" s="1">
        <v>390.91300000000001</v>
      </c>
      <c r="AE10" s="1">
        <f t="shared" si="4"/>
        <v>1562.0139999999999</v>
      </c>
      <c r="AH10" s="3">
        <v>20</v>
      </c>
      <c r="AI10" s="1">
        <v>1840.8779999999999</v>
      </c>
      <c r="AJ10" s="1">
        <v>390.91300000000001</v>
      </c>
      <c r="AK10" s="1">
        <f t="shared" si="5"/>
        <v>1449.9649999999999</v>
      </c>
      <c r="AN10" s="3">
        <v>20</v>
      </c>
      <c r="AO10" s="1">
        <v>1643.9079999999999</v>
      </c>
      <c r="AP10" s="1">
        <v>390.91300000000001</v>
      </c>
      <c r="AQ10" s="1">
        <f t="shared" si="6"/>
        <v>1252.9949999999999</v>
      </c>
      <c r="AT10" s="3"/>
      <c r="AZ10" s="3"/>
      <c r="BG10" s="3">
        <v>20</v>
      </c>
      <c r="BH10" s="1">
        <v>1337.5909999999999</v>
      </c>
      <c r="BM10" s="3">
        <v>20</v>
      </c>
      <c r="BN10" s="1">
        <v>1290</v>
      </c>
      <c r="BS10" s="3"/>
      <c r="BT10" s="3">
        <v>20</v>
      </c>
      <c r="BU10" s="1">
        <v>1680.44</v>
      </c>
      <c r="BZ10" s="3">
        <v>20</v>
      </c>
      <c r="CA10" s="1">
        <v>2041.6220000000001</v>
      </c>
      <c r="CH10" s="3">
        <v>20</v>
      </c>
      <c r="CI10" s="1">
        <v>5978.7950000000001</v>
      </c>
      <c r="CN10" s="3">
        <v>20</v>
      </c>
      <c r="CO10" s="1">
        <v>5972.7640000000001</v>
      </c>
    </row>
    <row r="11" spans="2:97" x14ac:dyDescent="0.25">
      <c r="B11" s="1">
        <v>6</v>
      </c>
      <c r="C11" s="3">
        <v>25</v>
      </c>
      <c r="D11" s="1">
        <v>1368.423</v>
      </c>
      <c r="E11" s="1">
        <v>339.31400000000002</v>
      </c>
      <c r="F11" s="1">
        <f t="shared" si="0"/>
        <v>1029.1089999999999</v>
      </c>
      <c r="I11" s="3">
        <v>25</v>
      </c>
      <c r="J11" s="1">
        <v>1203.4369999999999</v>
      </c>
      <c r="K11" s="1">
        <v>339.31400000000002</v>
      </c>
      <c r="L11" s="1">
        <f t="shared" si="1"/>
        <v>864.12299999999982</v>
      </c>
      <c r="O11" s="3">
        <v>25</v>
      </c>
      <c r="P11" s="1">
        <v>1661.7760000000001</v>
      </c>
      <c r="Q11" s="1">
        <v>339.31400000000002</v>
      </c>
      <c r="R11" s="1">
        <f t="shared" si="2"/>
        <v>1322.462</v>
      </c>
      <c r="V11" s="3">
        <v>25</v>
      </c>
      <c r="W11" s="1">
        <v>2093.0880000000002</v>
      </c>
      <c r="X11" s="1">
        <v>380.43200000000002</v>
      </c>
      <c r="Y11" s="1">
        <f t="shared" si="3"/>
        <v>1712.6560000000002</v>
      </c>
      <c r="AB11" s="3">
        <v>25</v>
      </c>
      <c r="AC11" s="1">
        <v>2081.2249999999999</v>
      </c>
      <c r="AD11" s="1">
        <v>380.43200000000002</v>
      </c>
      <c r="AE11" s="1">
        <f t="shared" si="4"/>
        <v>1700.7929999999999</v>
      </c>
      <c r="AH11" s="3">
        <v>25</v>
      </c>
      <c r="AI11" s="1">
        <v>1926.62</v>
      </c>
      <c r="AJ11" s="1">
        <v>380.43200000000002</v>
      </c>
      <c r="AK11" s="1">
        <f t="shared" si="5"/>
        <v>1546.1879999999999</v>
      </c>
      <c r="AN11" s="3">
        <v>25</v>
      </c>
      <c r="AO11" s="1">
        <v>1732.6990000000001</v>
      </c>
      <c r="AP11" s="1">
        <v>380.43200000000002</v>
      </c>
      <c r="AQ11" s="1">
        <f t="shared" si="6"/>
        <v>1352.2670000000001</v>
      </c>
      <c r="AT11" s="3"/>
      <c r="AZ11" s="3"/>
      <c r="BG11" s="3">
        <v>25</v>
      </c>
      <c r="BH11" s="1">
        <v>1360.5540000000001</v>
      </c>
      <c r="BM11" s="3">
        <v>25</v>
      </c>
      <c r="BN11" s="1">
        <v>1313.3109999999999</v>
      </c>
      <c r="BS11" s="3"/>
      <c r="BT11" s="3">
        <v>25</v>
      </c>
      <c r="BU11" s="1">
        <v>1443.4280000000001</v>
      </c>
      <c r="BZ11" s="3">
        <v>25</v>
      </c>
      <c r="CA11" s="1">
        <v>1856.502</v>
      </c>
      <c r="CH11" s="3">
        <v>25</v>
      </c>
      <c r="CI11" s="1">
        <v>5924.6329999999998</v>
      </c>
      <c r="CN11" s="3">
        <v>25</v>
      </c>
      <c r="CO11" s="1">
        <v>5981.598</v>
      </c>
    </row>
    <row r="12" spans="2:97" x14ac:dyDescent="0.25">
      <c r="B12" s="1">
        <v>7</v>
      </c>
      <c r="C12" s="3">
        <v>30</v>
      </c>
      <c r="D12" s="1">
        <v>1367.7909999999999</v>
      </c>
      <c r="E12" s="1">
        <v>343.47300000000001</v>
      </c>
      <c r="F12" s="1">
        <f t="shared" si="0"/>
        <v>1024.318</v>
      </c>
      <c r="I12" s="3">
        <v>30</v>
      </c>
      <c r="J12" s="1">
        <v>1224.087</v>
      </c>
      <c r="K12" s="1">
        <v>343.47300000000001</v>
      </c>
      <c r="L12" s="1">
        <f t="shared" si="1"/>
        <v>880.61400000000003</v>
      </c>
      <c r="O12" s="3">
        <v>30</v>
      </c>
      <c r="P12" s="1">
        <v>1729.021</v>
      </c>
      <c r="Q12" s="1">
        <v>343.47300000000001</v>
      </c>
      <c r="R12" s="1">
        <f t="shared" si="2"/>
        <v>1385.548</v>
      </c>
      <c r="V12" s="3">
        <v>30</v>
      </c>
      <c r="W12" s="1">
        <v>2158.4630000000002</v>
      </c>
      <c r="X12" s="1">
        <v>379.55700000000002</v>
      </c>
      <c r="Y12" s="1">
        <f t="shared" si="3"/>
        <v>1778.9060000000002</v>
      </c>
      <c r="AB12" s="3">
        <v>30</v>
      </c>
      <c r="AC12" s="1">
        <v>2191.1280000000002</v>
      </c>
      <c r="AD12" s="1">
        <v>379.55700000000002</v>
      </c>
      <c r="AE12" s="1">
        <f t="shared" si="4"/>
        <v>1811.5710000000001</v>
      </c>
      <c r="AH12" s="3">
        <v>30</v>
      </c>
      <c r="AI12" s="1">
        <v>1916.405</v>
      </c>
      <c r="AJ12" s="1">
        <v>379.55700000000002</v>
      </c>
      <c r="AK12" s="1">
        <f t="shared" si="5"/>
        <v>1536.848</v>
      </c>
      <c r="AN12" s="3">
        <v>30</v>
      </c>
      <c r="AO12" s="1">
        <v>1705.806</v>
      </c>
      <c r="AP12" s="1">
        <v>379.55700000000002</v>
      </c>
      <c r="AQ12" s="1">
        <f t="shared" si="6"/>
        <v>1326.249</v>
      </c>
      <c r="AT12" s="3"/>
      <c r="AZ12" s="3"/>
      <c r="BG12" s="3">
        <v>30</v>
      </c>
      <c r="BH12" s="1">
        <v>1259.575</v>
      </c>
      <c r="BM12" s="3">
        <v>30</v>
      </c>
      <c r="BN12" s="1">
        <v>1278.1880000000001</v>
      </c>
      <c r="BS12" s="3"/>
      <c r="BT12" s="3">
        <v>30</v>
      </c>
      <c r="BU12" s="1">
        <v>1511.3130000000001</v>
      </c>
      <c r="BZ12" s="3">
        <v>30</v>
      </c>
      <c r="CA12" s="1">
        <v>2132.7809999999999</v>
      </c>
      <c r="CH12" s="3">
        <v>30</v>
      </c>
      <c r="CI12" s="1">
        <v>5671.7529999999997</v>
      </c>
      <c r="CN12" s="3">
        <v>30</v>
      </c>
      <c r="CO12" s="1">
        <v>5847.8059999999996</v>
      </c>
    </row>
    <row r="13" spans="2:97" x14ac:dyDescent="0.25">
      <c r="B13" s="1">
        <v>8</v>
      </c>
      <c r="C13" s="3">
        <v>35</v>
      </c>
      <c r="D13" s="1">
        <v>1383.2929999999999</v>
      </c>
      <c r="E13" s="1">
        <v>339.04199999999997</v>
      </c>
      <c r="F13" s="1">
        <f t="shared" si="0"/>
        <v>1044.251</v>
      </c>
      <c r="I13" s="3">
        <v>35</v>
      </c>
      <c r="J13" s="1">
        <v>1174.6969999999999</v>
      </c>
      <c r="K13" s="1">
        <v>339.04199999999997</v>
      </c>
      <c r="L13" s="1">
        <f t="shared" si="1"/>
        <v>835.65499999999997</v>
      </c>
      <c r="O13" s="3">
        <v>35</v>
      </c>
      <c r="P13" s="1">
        <v>1751.2170000000001</v>
      </c>
      <c r="Q13" s="1">
        <v>339.04199999999997</v>
      </c>
      <c r="R13" s="1">
        <f t="shared" si="2"/>
        <v>1412.1750000000002</v>
      </c>
      <c r="V13" s="3">
        <v>35</v>
      </c>
      <c r="W13" s="1">
        <v>2058.2220000000002</v>
      </c>
      <c r="X13" s="1">
        <v>362.654</v>
      </c>
      <c r="Y13" s="1">
        <f t="shared" si="3"/>
        <v>1695.5680000000002</v>
      </c>
      <c r="AB13" s="3">
        <v>35</v>
      </c>
      <c r="AC13" s="1">
        <v>2344.9989999999998</v>
      </c>
      <c r="AD13" s="1">
        <v>362.654</v>
      </c>
      <c r="AE13" s="1">
        <f t="shared" si="4"/>
        <v>1982.3449999999998</v>
      </c>
      <c r="AH13" s="3">
        <v>35</v>
      </c>
      <c r="AI13" s="1">
        <v>1800.6469999999999</v>
      </c>
      <c r="AJ13" s="1">
        <v>362.654</v>
      </c>
      <c r="AK13" s="1">
        <f t="shared" si="5"/>
        <v>1437.9929999999999</v>
      </c>
      <c r="AN13" s="3">
        <v>35</v>
      </c>
      <c r="AO13" s="1">
        <v>1592.6590000000001</v>
      </c>
      <c r="AP13" s="1">
        <v>362.654</v>
      </c>
      <c r="AQ13" s="1">
        <f t="shared" si="6"/>
        <v>1230.0050000000001</v>
      </c>
      <c r="AR13" s="1" t="s">
        <v>39</v>
      </c>
      <c r="AT13" s="3"/>
      <c r="AZ13" s="3"/>
      <c r="BG13" s="3">
        <v>35</v>
      </c>
      <c r="BH13" s="1">
        <v>1210.3679999999999</v>
      </c>
      <c r="BM13" s="3">
        <v>35</v>
      </c>
      <c r="BN13" s="1">
        <v>1221.046</v>
      </c>
      <c r="BS13" s="3"/>
      <c r="BT13" s="3">
        <v>35</v>
      </c>
      <c r="BU13" s="1">
        <v>1559.664</v>
      </c>
      <c r="BZ13" s="3">
        <v>35</v>
      </c>
      <c r="CA13" s="1">
        <v>2259.027</v>
      </c>
      <c r="CH13" s="3">
        <v>35</v>
      </c>
      <c r="CI13" s="1">
        <v>5780.6229999999996</v>
      </c>
      <c r="CN13" s="3">
        <v>35</v>
      </c>
      <c r="CO13" s="1">
        <v>6095.9290000000001</v>
      </c>
    </row>
    <row r="14" spans="2:97" x14ac:dyDescent="0.25">
      <c r="B14" s="1">
        <v>9</v>
      </c>
      <c r="C14" s="3">
        <v>40</v>
      </c>
      <c r="D14" s="1">
        <v>1409.413</v>
      </c>
      <c r="E14" s="1">
        <v>339.82600000000002</v>
      </c>
      <c r="F14" s="1">
        <f t="shared" si="0"/>
        <v>1069.587</v>
      </c>
      <c r="I14" s="3">
        <v>40</v>
      </c>
      <c r="J14" s="1">
        <v>1134.5809999999999</v>
      </c>
      <c r="K14" s="1">
        <v>339.82600000000002</v>
      </c>
      <c r="L14" s="1">
        <f t="shared" si="1"/>
        <v>794.75499999999988</v>
      </c>
      <c r="O14" s="3">
        <v>40</v>
      </c>
      <c r="P14" s="1">
        <v>1733.4469999999999</v>
      </c>
      <c r="Q14" s="1">
        <v>339.82600000000002</v>
      </c>
      <c r="R14" s="1">
        <f t="shared" si="2"/>
        <v>1393.6209999999999</v>
      </c>
      <c r="V14" s="3">
        <v>40</v>
      </c>
      <c r="W14" s="1">
        <v>1992.5719999999999</v>
      </c>
      <c r="X14" s="1">
        <v>368.62200000000001</v>
      </c>
      <c r="Y14" s="1">
        <f t="shared" si="3"/>
        <v>1623.9499999999998</v>
      </c>
      <c r="AB14" s="3">
        <v>40</v>
      </c>
      <c r="AC14" s="1">
        <v>2439.9160000000002</v>
      </c>
      <c r="AD14" s="1">
        <v>368.62200000000001</v>
      </c>
      <c r="AE14" s="1">
        <f t="shared" si="4"/>
        <v>2071.2940000000003</v>
      </c>
      <c r="AH14" s="3">
        <v>40</v>
      </c>
      <c r="AI14" s="1">
        <v>1672.67</v>
      </c>
      <c r="AJ14" s="1">
        <v>368.62200000000001</v>
      </c>
      <c r="AK14" s="1">
        <f t="shared" si="5"/>
        <v>1304.048</v>
      </c>
      <c r="AN14" s="3">
        <v>40</v>
      </c>
      <c r="AO14" s="1">
        <v>1526.799</v>
      </c>
      <c r="AP14" s="1">
        <v>368.62200000000001</v>
      </c>
      <c r="AQ14" s="1">
        <f t="shared" si="6"/>
        <v>1158.1769999999999</v>
      </c>
      <c r="AT14" s="3"/>
      <c r="AZ14" s="3"/>
      <c r="BG14" s="3">
        <v>40</v>
      </c>
      <c r="BH14" s="1">
        <v>1274.2570000000001</v>
      </c>
      <c r="BM14" s="3">
        <v>40</v>
      </c>
      <c r="BN14" s="1">
        <v>1246.5050000000001</v>
      </c>
      <c r="BS14" s="3"/>
      <c r="BT14" s="3">
        <v>40</v>
      </c>
      <c r="BU14" s="1">
        <v>1555.625</v>
      </c>
      <c r="BZ14" s="3">
        <v>40</v>
      </c>
      <c r="CA14" s="1">
        <v>2330.63</v>
      </c>
      <c r="CH14" s="3">
        <v>40</v>
      </c>
      <c r="CI14" s="1">
        <v>5833.5169999999998</v>
      </c>
      <c r="CN14" s="3">
        <v>40</v>
      </c>
      <c r="CO14" s="1">
        <v>6340.7910000000002</v>
      </c>
    </row>
    <row r="15" spans="2:97" x14ac:dyDescent="0.25">
      <c r="B15" s="1">
        <v>10</v>
      </c>
      <c r="C15" s="3">
        <v>45</v>
      </c>
      <c r="D15" s="1">
        <v>1464.4169999999999</v>
      </c>
      <c r="E15" s="1">
        <v>330.96800000000002</v>
      </c>
      <c r="F15" s="1">
        <f t="shared" si="0"/>
        <v>1133.4489999999998</v>
      </c>
      <c r="I15" s="3">
        <v>45</v>
      </c>
      <c r="J15" s="1">
        <v>1251.886</v>
      </c>
      <c r="K15" s="1">
        <v>330.96800000000002</v>
      </c>
      <c r="L15" s="1">
        <f t="shared" si="1"/>
        <v>920.91799999999989</v>
      </c>
      <c r="O15" s="3">
        <v>45</v>
      </c>
      <c r="P15" s="1">
        <v>1877.078</v>
      </c>
      <c r="Q15" s="1">
        <v>330.96800000000002</v>
      </c>
      <c r="R15" s="1">
        <f t="shared" si="2"/>
        <v>1546.11</v>
      </c>
      <c r="V15" s="3">
        <v>45</v>
      </c>
      <c r="W15" s="1">
        <v>2213.33</v>
      </c>
      <c r="X15" s="1">
        <v>367.39800000000002</v>
      </c>
      <c r="Y15" s="1">
        <f t="shared" si="3"/>
        <v>1845.9319999999998</v>
      </c>
      <c r="AB15" s="3">
        <v>45</v>
      </c>
      <c r="AC15" s="1">
        <v>2566.5509999999999</v>
      </c>
      <c r="AD15" s="1">
        <v>367.39800000000002</v>
      </c>
      <c r="AE15" s="1">
        <f t="shared" si="4"/>
        <v>2199.1529999999998</v>
      </c>
      <c r="AH15" s="3">
        <v>45</v>
      </c>
      <c r="AI15" s="1">
        <v>1858.66</v>
      </c>
      <c r="AJ15" s="1">
        <v>367.39800000000002</v>
      </c>
      <c r="AK15" s="1">
        <f t="shared" si="5"/>
        <v>1491.2620000000002</v>
      </c>
      <c r="AN15" s="3">
        <v>45</v>
      </c>
      <c r="AO15" s="1">
        <v>1705.0709999999999</v>
      </c>
      <c r="AP15" s="1">
        <v>367.39800000000002</v>
      </c>
      <c r="AQ15" s="1">
        <f t="shared" si="6"/>
        <v>1337.6729999999998</v>
      </c>
      <c r="AT15" s="3"/>
      <c r="AZ15" s="3"/>
      <c r="BG15" s="3">
        <v>45</v>
      </c>
      <c r="BH15" s="1">
        <v>1325.4369999999999</v>
      </c>
      <c r="BM15" s="3">
        <v>45</v>
      </c>
      <c r="BN15" s="1">
        <v>1255.761</v>
      </c>
      <c r="BS15" s="3"/>
      <c r="BT15" s="3">
        <v>45</v>
      </c>
      <c r="BU15" s="1">
        <v>1707.15</v>
      </c>
      <c r="BZ15" s="3">
        <v>45</v>
      </c>
      <c r="CA15" s="1">
        <v>2392.8119999999999</v>
      </c>
      <c r="CH15" s="3">
        <v>45</v>
      </c>
      <c r="CI15" s="1">
        <v>5841.5730000000003</v>
      </c>
      <c r="CN15" s="3">
        <v>45</v>
      </c>
      <c r="CO15" s="1">
        <v>6577.0219999999999</v>
      </c>
    </row>
    <row r="16" spans="2:97" x14ac:dyDescent="0.25">
      <c r="B16" s="1">
        <v>11</v>
      </c>
      <c r="C16" s="3">
        <v>50</v>
      </c>
      <c r="D16" s="1">
        <v>1441.038</v>
      </c>
      <c r="E16" s="1">
        <v>331.62400000000002</v>
      </c>
      <c r="F16" s="1">
        <f t="shared" si="0"/>
        <v>1109.414</v>
      </c>
      <c r="I16" s="3">
        <v>50</v>
      </c>
      <c r="J16" s="1">
        <v>1253.1489999999999</v>
      </c>
      <c r="K16" s="1">
        <v>331.62400000000002</v>
      </c>
      <c r="L16" s="1">
        <f t="shared" si="1"/>
        <v>921.52499999999986</v>
      </c>
      <c r="O16" s="3">
        <v>50</v>
      </c>
      <c r="P16" s="1">
        <v>1921.5519999999999</v>
      </c>
      <c r="Q16" s="1">
        <v>331.62400000000002</v>
      </c>
      <c r="R16" s="1">
        <f t="shared" si="2"/>
        <v>1589.9279999999999</v>
      </c>
      <c r="V16" s="3">
        <v>50</v>
      </c>
      <c r="W16" s="1">
        <v>2242.5529999999999</v>
      </c>
      <c r="X16" s="1">
        <v>363.32400000000001</v>
      </c>
      <c r="Y16" s="1">
        <f t="shared" si="3"/>
        <v>1879.2289999999998</v>
      </c>
      <c r="AB16" s="3">
        <v>50</v>
      </c>
      <c r="AC16" s="1">
        <v>2666.893</v>
      </c>
      <c r="AD16" s="1">
        <v>363.32400000000001</v>
      </c>
      <c r="AE16" s="1">
        <f t="shared" si="4"/>
        <v>2303.569</v>
      </c>
      <c r="AH16" s="3">
        <v>50</v>
      </c>
      <c r="AI16" s="1">
        <v>1770.703</v>
      </c>
      <c r="AJ16" s="1">
        <v>363.32400000000001</v>
      </c>
      <c r="AK16" s="1">
        <f t="shared" si="5"/>
        <v>1407.3789999999999</v>
      </c>
      <c r="AN16" s="3">
        <v>50</v>
      </c>
      <c r="AO16" s="1">
        <v>1653.5509999999999</v>
      </c>
      <c r="AP16" s="1">
        <v>363.32400000000001</v>
      </c>
      <c r="AQ16" s="1">
        <f t="shared" si="6"/>
        <v>1290.2269999999999</v>
      </c>
      <c r="AT16" s="3"/>
      <c r="AZ16" s="3"/>
      <c r="BG16" s="3">
        <v>50</v>
      </c>
      <c r="BH16" s="1">
        <v>1234.683</v>
      </c>
      <c r="BM16" s="3">
        <v>50</v>
      </c>
      <c r="BN16" s="1">
        <v>1187.222</v>
      </c>
      <c r="BS16" s="3"/>
      <c r="BT16" s="3">
        <v>50</v>
      </c>
      <c r="BU16" s="1">
        <v>1611.4780000000001</v>
      </c>
      <c r="BZ16" s="3">
        <v>50</v>
      </c>
      <c r="CA16" s="1">
        <v>2460.3270000000002</v>
      </c>
      <c r="CH16" s="3">
        <v>50</v>
      </c>
      <c r="CI16" s="1">
        <v>5860.2939999999999</v>
      </c>
      <c r="CN16" s="3">
        <v>50</v>
      </c>
      <c r="CO16" s="1">
        <v>6740.4210000000003</v>
      </c>
    </row>
    <row r="17" spans="2:93" x14ac:dyDescent="0.25">
      <c r="B17" s="1">
        <v>12</v>
      </c>
      <c r="C17" s="3">
        <v>55</v>
      </c>
      <c r="D17" s="1">
        <v>1470.5160000000001</v>
      </c>
      <c r="E17" s="1">
        <v>336.09800000000001</v>
      </c>
      <c r="F17" s="1">
        <f t="shared" si="0"/>
        <v>1134.4180000000001</v>
      </c>
      <c r="I17" s="3">
        <v>55</v>
      </c>
      <c r="J17" s="1">
        <v>1193.748</v>
      </c>
      <c r="K17" s="1">
        <v>336.09800000000001</v>
      </c>
      <c r="L17" s="1">
        <f t="shared" si="1"/>
        <v>857.65000000000009</v>
      </c>
      <c r="O17" s="3">
        <v>55</v>
      </c>
      <c r="P17" s="1">
        <v>2043.115</v>
      </c>
      <c r="Q17" s="1">
        <v>336.09800000000001</v>
      </c>
      <c r="R17" s="1">
        <f t="shared" si="2"/>
        <v>1707.0170000000001</v>
      </c>
      <c r="V17" s="3">
        <v>55</v>
      </c>
      <c r="W17" s="1">
        <v>2506.732</v>
      </c>
      <c r="X17" s="1">
        <v>365.17399999999998</v>
      </c>
      <c r="Y17" s="1">
        <f t="shared" si="3"/>
        <v>2141.558</v>
      </c>
      <c r="AB17" s="3">
        <v>55</v>
      </c>
      <c r="AC17" s="1">
        <v>2632.393</v>
      </c>
      <c r="AD17" s="1">
        <v>365.17399999999998</v>
      </c>
      <c r="AE17" s="1">
        <f t="shared" si="4"/>
        <v>2267.2190000000001</v>
      </c>
      <c r="AH17" s="3">
        <v>55</v>
      </c>
      <c r="AI17" s="1">
        <v>1865.7170000000001</v>
      </c>
      <c r="AJ17" s="1">
        <v>365.17399999999998</v>
      </c>
      <c r="AK17" s="1">
        <f t="shared" si="5"/>
        <v>1500.5430000000001</v>
      </c>
      <c r="AN17" s="3">
        <v>55</v>
      </c>
      <c r="AO17" s="1">
        <v>1782.559</v>
      </c>
      <c r="AP17" s="1">
        <v>365.17399999999998</v>
      </c>
      <c r="AQ17" s="1">
        <f t="shared" si="6"/>
        <v>1417.385</v>
      </c>
      <c r="AT17" s="3"/>
      <c r="AZ17" s="3"/>
      <c r="BG17" s="3">
        <v>55</v>
      </c>
      <c r="BH17" s="1">
        <v>1239.9259999999999</v>
      </c>
      <c r="BM17" s="3">
        <v>55</v>
      </c>
      <c r="BN17" s="1">
        <v>1225.1569999999999</v>
      </c>
      <c r="BS17" s="3"/>
      <c r="BT17" s="3">
        <v>55</v>
      </c>
      <c r="BU17" s="1">
        <v>1862.048</v>
      </c>
      <c r="BZ17" s="3">
        <v>55</v>
      </c>
      <c r="CA17" s="1">
        <v>2593.4079999999999</v>
      </c>
      <c r="CH17" s="3">
        <v>55</v>
      </c>
      <c r="CI17" s="1">
        <v>5931.3059999999996</v>
      </c>
      <c r="CL17" s="1" t="s">
        <v>28</v>
      </c>
      <c r="CN17" s="3">
        <v>55</v>
      </c>
      <c r="CO17" s="1">
        <v>6923.1059999999998</v>
      </c>
    </row>
    <row r="18" spans="2:93" x14ac:dyDescent="0.25">
      <c r="B18" s="1">
        <v>13</v>
      </c>
      <c r="C18" s="3">
        <v>60</v>
      </c>
      <c r="D18" s="1">
        <v>1408.201</v>
      </c>
      <c r="E18" s="1">
        <v>335.88299999999998</v>
      </c>
      <c r="F18" s="1">
        <f t="shared" si="0"/>
        <v>1072.318</v>
      </c>
      <c r="I18" s="3">
        <v>60</v>
      </c>
      <c r="J18" s="1">
        <v>1199.7149999999999</v>
      </c>
      <c r="K18" s="1">
        <v>335.88299999999998</v>
      </c>
      <c r="L18" s="1">
        <f t="shared" si="1"/>
        <v>863.83199999999988</v>
      </c>
      <c r="O18" s="3">
        <v>60</v>
      </c>
      <c r="P18" s="1">
        <v>2192.337</v>
      </c>
      <c r="Q18" s="1">
        <v>335.88299999999998</v>
      </c>
      <c r="R18" s="1">
        <f t="shared" si="2"/>
        <v>1856.454</v>
      </c>
      <c r="V18" s="3">
        <v>60</v>
      </c>
      <c r="W18" s="1">
        <v>2701.7719999999999</v>
      </c>
      <c r="X18" s="1">
        <v>354.37799999999999</v>
      </c>
      <c r="Y18" s="1">
        <f t="shared" si="3"/>
        <v>2347.3939999999998</v>
      </c>
      <c r="AB18" s="3">
        <v>60</v>
      </c>
      <c r="AC18" s="1">
        <v>2596.7399999999998</v>
      </c>
      <c r="AD18" s="1">
        <v>354.37799999999999</v>
      </c>
      <c r="AE18" s="1">
        <f t="shared" si="4"/>
        <v>2242.3619999999996</v>
      </c>
      <c r="AH18" s="3">
        <v>60</v>
      </c>
      <c r="AI18" s="1">
        <v>1873.9069999999999</v>
      </c>
      <c r="AJ18" s="1">
        <v>354.37799999999999</v>
      </c>
      <c r="AK18" s="1">
        <f t="shared" si="5"/>
        <v>1519.529</v>
      </c>
      <c r="AN18" s="3">
        <v>60</v>
      </c>
      <c r="AO18" s="1">
        <v>1835.4</v>
      </c>
      <c r="AP18" s="1">
        <v>354.37799999999999</v>
      </c>
      <c r="AQ18" s="1">
        <f t="shared" si="6"/>
        <v>1481.0220000000002</v>
      </c>
      <c r="AT18" s="3"/>
      <c r="AZ18" s="3"/>
      <c r="BG18" s="3">
        <v>60</v>
      </c>
      <c r="BH18" s="1">
        <v>1282.5329999999999</v>
      </c>
      <c r="BM18" s="3">
        <v>60</v>
      </c>
      <c r="BN18" s="1">
        <v>1207.337</v>
      </c>
      <c r="BS18" s="3"/>
      <c r="BT18" s="3">
        <v>60</v>
      </c>
      <c r="BU18" s="1">
        <v>1953.1189999999999</v>
      </c>
      <c r="BZ18" s="3">
        <v>60</v>
      </c>
      <c r="CA18" s="1">
        <v>2653.328</v>
      </c>
      <c r="CH18" s="3">
        <v>60</v>
      </c>
      <c r="CI18" s="1">
        <v>5876.4870000000001</v>
      </c>
      <c r="CN18" s="3">
        <v>60</v>
      </c>
      <c r="CO18" s="1">
        <v>7034.3149999999996</v>
      </c>
    </row>
    <row r="19" spans="2:93" x14ac:dyDescent="0.25">
      <c r="B19" s="1">
        <v>14</v>
      </c>
      <c r="C19" s="3">
        <v>65</v>
      </c>
      <c r="D19" s="1">
        <v>1495</v>
      </c>
      <c r="E19" s="1">
        <v>332.50299999999999</v>
      </c>
      <c r="F19" s="1">
        <f t="shared" si="0"/>
        <v>1162.4970000000001</v>
      </c>
      <c r="I19" s="3">
        <v>65</v>
      </c>
      <c r="J19" s="1">
        <v>1195.934</v>
      </c>
      <c r="K19" s="1">
        <v>332.50299999999999</v>
      </c>
      <c r="L19" s="1">
        <f t="shared" si="1"/>
        <v>863.43100000000004</v>
      </c>
      <c r="O19" s="3">
        <v>65</v>
      </c>
      <c r="P19" s="1">
        <v>2237.0129999999999</v>
      </c>
      <c r="Q19" s="1">
        <v>332.50299999999999</v>
      </c>
      <c r="R19" s="1">
        <f t="shared" si="2"/>
        <v>1904.51</v>
      </c>
      <c r="V19" s="3">
        <v>65</v>
      </c>
      <c r="W19" s="1">
        <v>2793.694</v>
      </c>
      <c r="X19" s="1">
        <v>357.47199999999998</v>
      </c>
      <c r="Y19" s="1">
        <f t="shared" si="3"/>
        <v>2436.2219999999998</v>
      </c>
      <c r="AB19" s="3">
        <v>65</v>
      </c>
      <c r="AC19" s="1">
        <v>2777.0909999999999</v>
      </c>
      <c r="AD19" s="1">
        <v>357.47199999999998</v>
      </c>
      <c r="AE19" s="1">
        <f t="shared" si="4"/>
        <v>2419.6189999999997</v>
      </c>
      <c r="AH19" s="3">
        <v>65</v>
      </c>
      <c r="AI19" s="1">
        <v>1884.1179999999999</v>
      </c>
      <c r="AJ19" s="1">
        <v>357.47199999999998</v>
      </c>
      <c r="AK19" s="1">
        <f t="shared" si="5"/>
        <v>1526.646</v>
      </c>
      <c r="AN19" s="3">
        <v>65</v>
      </c>
      <c r="AO19" s="1">
        <v>1988.211</v>
      </c>
      <c r="AP19" s="1">
        <v>357.47199999999998</v>
      </c>
      <c r="AQ19" s="1">
        <f t="shared" si="6"/>
        <v>1630.739</v>
      </c>
      <c r="AT19" s="3"/>
      <c r="AZ19" s="3"/>
      <c r="BG19" s="3">
        <v>65</v>
      </c>
      <c r="BH19" s="1">
        <v>1382.7159999999999</v>
      </c>
      <c r="BM19" s="3">
        <v>65</v>
      </c>
      <c r="BN19" s="1">
        <v>1149.0519999999999</v>
      </c>
      <c r="BS19" s="3"/>
      <c r="BT19" s="3">
        <v>65</v>
      </c>
      <c r="BU19" s="1">
        <v>2084.6089999999999</v>
      </c>
      <c r="BZ19" s="3">
        <v>65</v>
      </c>
      <c r="CA19" s="1">
        <v>2805.8789999999999</v>
      </c>
      <c r="CH19" s="3">
        <v>65</v>
      </c>
      <c r="CI19" s="1">
        <v>5933.6509999999998</v>
      </c>
      <c r="CN19" s="3">
        <v>65</v>
      </c>
      <c r="CO19" s="1">
        <v>7220.3069999999998</v>
      </c>
    </row>
    <row r="20" spans="2:93" x14ac:dyDescent="0.25">
      <c r="B20" s="1">
        <v>15</v>
      </c>
      <c r="C20" s="3">
        <v>70</v>
      </c>
      <c r="D20" s="1">
        <v>1538.16</v>
      </c>
      <c r="E20" s="1">
        <v>330.00099999999998</v>
      </c>
      <c r="F20" s="1">
        <f t="shared" si="0"/>
        <v>1208.1590000000001</v>
      </c>
      <c r="I20" s="3">
        <v>70</v>
      </c>
      <c r="J20" s="1">
        <v>1291.511</v>
      </c>
      <c r="K20" s="1">
        <v>330.00099999999998</v>
      </c>
      <c r="L20" s="1">
        <f t="shared" si="1"/>
        <v>961.51</v>
      </c>
      <c r="O20" s="3">
        <v>70</v>
      </c>
      <c r="P20" s="1">
        <v>2513.1239999999998</v>
      </c>
      <c r="Q20" s="1">
        <v>330.00099999999998</v>
      </c>
      <c r="R20" s="1">
        <f t="shared" si="2"/>
        <v>2183.1229999999996</v>
      </c>
      <c r="V20" s="3">
        <v>70</v>
      </c>
      <c r="W20" s="1">
        <v>2740.3220000000001</v>
      </c>
      <c r="X20" s="1">
        <v>351.25099999999998</v>
      </c>
      <c r="Y20" s="1">
        <f t="shared" si="3"/>
        <v>2389.0709999999999</v>
      </c>
      <c r="AB20" s="3">
        <v>70</v>
      </c>
      <c r="AC20" s="1">
        <v>2871.04</v>
      </c>
      <c r="AD20" s="1">
        <v>351.25099999999998</v>
      </c>
      <c r="AE20" s="1">
        <f t="shared" si="4"/>
        <v>2519.7889999999998</v>
      </c>
      <c r="AH20" s="3">
        <v>70</v>
      </c>
      <c r="AI20" s="1">
        <v>1900.4860000000001</v>
      </c>
      <c r="AJ20" s="1">
        <v>351.25099999999998</v>
      </c>
      <c r="AK20" s="1">
        <f t="shared" si="5"/>
        <v>1549.2350000000001</v>
      </c>
      <c r="AN20" s="3">
        <v>70</v>
      </c>
      <c r="AO20" s="1">
        <v>2344.0520000000001</v>
      </c>
      <c r="AP20" s="1">
        <v>351.25099999999998</v>
      </c>
      <c r="AQ20" s="1">
        <f t="shared" si="6"/>
        <v>1992.8010000000002</v>
      </c>
      <c r="AT20" s="3"/>
      <c r="AZ20" s="3"/>
      <c r="BG20" s="3">
        <v>70</v>
      </c>
      <c r="BH20" s="1">
        <v>1400.68</v>
      </c>
      <c r="BM20" s="3">
        <v>70</v>
      </c>
      <c r="BN20" s="1">
        <v>1159.06</v>
      </c>
      <c r="BS20" s="3"/>
      <c r="BT20" s="3">
        <v>70</v>
      </c>
      <c r="BU20" s="1">
        <v>2287.674</v>
      </c>
      <c r="BZ20" s="3">
        <v>70</v>
      </c>
      <c r="CA20" s="1">
        <v>2862.0039999999999</v>
      </c>
      <c r="CH20" s="3">
        <v>70</v>
      </c>
      <c r="CI20" s="1">
        <v>5774.9849999999997</v>
      </c>
      <c r="CN20" s="3">
        <v>70</v>
      </c>
      <c r="CO20" s="1">
        <v>7068.8190000000004</v>
      </c>
    </row>
    <row r="21" spans="2:93" x14ac:dyDescent="0.25">
      <c r="B21" s="1">
        <v>16</v>
      </c>
      <c r="C21" s="3">
        <v>75</v>
      </c>
      <c r="D21" s="1">
        <v>1532.4680000000001</v>
      </c>
      <c r="E21" s="1">
        <v>325.233</v>
      </c>
      <c r="F21" s="1">
        <f t="shared" si="0"/>
        <v>1207.2350000000001</v>
      </c>
      <c r="I21" s="3">
        <v>75</v>
      </c>
      <c r="J21" s="1">
        <v>1384.4659999999999</v>
      </c>
      <c r="K21" s="1">
        <v>325.233</v>
      </c>
      <c r="L21" s="1">
        <f t="shared" si="1"/>
        <v>1059.2329999999999</v>
      </c>
      <c r="O21" s="3">
        <v>75</v>
      </c>
      <c r="P21" s="1">
        <v>2568.29</v>
      </c>
      <c r="Q21" s="1">
        <v>325.233</v>
      </c>
      <c r="R21" s="1">
        <f t="shared" si="2"/>
        <v>2243.0569999999998</v>
      </c>
      <c r="V21" s="3">
        <v>75</v>
      </c>
      <c r="W21" s="1">
        <v>2650.6410000000001</v>
      </c>
      <c r="X21" s="1">
        <v>348.92</v>
      </c>
      <c r="Y21" s="1">
        <f t="shared" si="3"/>
        <v>2301.721</v>
      </c>
      <c r="AB21" s="3">
        <v>75</v>
      </c>
      <c r="AC21" s="1">
        <v>2740.8760000000002</v>
      </c>
      <c r="AD21" s="1">
        <v>348.92</v>
      </c>
      <c r="AE21" s="1">
        <f t="shared" si="4"/>
        <v>2391.9560000000001</v>
      </c>
      <c r="AH21" s="3">
        <v>75</v>
      </c>
      <c r="AI21" s="1">
        <v>1897.4010000000001</v>
      </c>
      <c r="AJ21" s="1">
        <v>348.92</v>
      </c>
      <c r="AK21" s="1">
        <f t="shared" si="5"/>
        <v>1548.481</v>
      </c>
      <c r="AL21" s="1" t="s">
        <v>112</v>
      </c>
      <c r="AN21" s="3">
        <v>75</v>
      </c>
      <c r="AO21" s="1">
        <v>2831.1219999999998</v>
      </c>
      <c r="AP21" s="1">
        <v>348.92</v>
      </c>
      <c r="AQ21" s="1">
        <f t="shared" si="6"/>
        <v>2482.2019999999998</v>
      </c>
      <c r="AT21" s="3"/>
      <c r="AZ21" s="3"/>
      <c r="BG21" s="3">
        <v>75</v>
      </c>
      <c r="BH21" s="1">
        <v>1386.046</v>
      </c>
      <c r="BM21" s="3">
        <v>75</v>
      </c>
      <c r="BN21" s="1">
        <v>1240.751</v>
      </c>
      <c r="BS21" s="3"/>
      <c r="BT21" s="3">
        <v>75</v>
      </c>
      <c r="BU21" s="1">
        <v>2513.2910000000002</v>
      </c>
      <c r="BZ21" s="3">
        <v>75</v>
      </c>
      <c r="CA21" s="1">
        <v>3035.4810000000002</v>
      </c>
      <c r="CH21" s="3">
        <v>75</v>
      </c>
      <c r="CI21" s="1">
        <v>5890.9409999999998</v>
      </c>
      <c r="CN21" s="3">
        <v>75</v>
      </c>
      <c r="CO21" s="1">
        <v>7171.2510000000002</v>
      </c>
    </row>
    <row r="22" spans="2:93" x14ac:dyDescent="0.25">
      <c r="B22" s="1">
        <v>17</v>
      </c>
      <c r="C22" s="3">
        <v>80</v>
      </c>
      <c r="D22" s="1">
        <v>1557.8109999999999</v>
      </c>
      <c r="E22" s="1">
        <v>326.65199999999999</v>
      </c>
      <c r="F22" s="1">
        <f t="shared" si="0"/>
        <v>1231.1589999999999</v>
      </c>
      <c r="I22" s="3">
        <v>80</v>
      </c>
      <c r="J22" s="1">
        <v>1384.8340000000001</v>
      </c>
      <c r="K22" s="1">
        <v>326.65199999999999</v>
      </c>
      <c r="L22" s="1">
        <f t="shared" si="1"/>
        <v>1058.182</v>
      </c>
      <c r="O22" s="3">
        <v>80</v>
      </c>
      <c r="P22" s="1">
        <v>2752.9580000000001</v>
      </c>
      <c r="Q22" s="1">
        <v>326.65199999999999</v>
      </c>
      <c r="R22" s="1">
        <f t="shared" si="2"/>
        <v>2426.306</v>
      </c>
      <c r="V22" s="3">
        <v>80</v>
      </c>
      <c r="W22" s="1">
        <v>2462.944</v>
      </c>
      <c r="X22" s="1">
        <v>353.84</v>
      </c>
      <c r="Y22" s="1">
        <f t="shared" si="3"/>
        <v>2109.1039999999998</v>
      </c>
      <c r="AB22" s="3">
        <v>80</v>
      </c>
      <c r="AC22" s="1">
        <v>2590.7669999999998</v>
      </c>
      <c r="AD22" s="1">
        <v>353.84</v>
      </c>
      <c r="AE22" s="1">
        <f t="shared" si="4"/>
        <v>2236.9269999999997</v>
      </c>
      <c r="AH22" s="3">
        <v>80</v>
      </c>
      <c r="AI22" s="1">
        <v>1634.7239999999999</v>
      </c>
      <c r="AJ22" s="1">
        <v>353.84</v>
      </c>
      <c r="AK22" s="1">
        <f t="shared" si="5"/>
        <v>1280.884</v>
      </c>
      <c r="AN22" s="3">
        <v>80</v>
      </c>
      <c r="AO22" s="1">
        <v>3019.4949999999999</v>
      </c>
      <c r="AP22" s="1">
        <v>353.84</v>
      </c>
      <c r="AQ22" s="1">
        <f t="shared" si="6"/>
        <v>2665.6549999999997</v>
      </c>
      <c r="AT22" s="3"/>
      <c r="AZ22" s="3"/>
      <c r="BG22" s="3">
        <v>80</v>
      </c>
      <c r="BH22" s="1">
        <v>1484.22</v>
      </c>
      <c r="BM22" s="3">
        <v>80</v>
      </c>
      <c r="BN22" s="1">
        <v>1259.675</v>
      </c>
      <c r="BS22" s="3"/>
      <c r="BT22" s="3">
        <v>80</v>
      </c>
      <c r="BU22" s="1">
        <v>2687.6790000000001</v>
      </c>
      <c r="BZ22" s="3">
        <v>80</v>
      </c>
      <c r="CA22" s="1">
        <v>3271.5889999999999</v>
      </c>
      <c r="CH22" s="3">
        <v>80</v>
      </c>
      <c r="CI22" s="1">
        <v>5924.5069999999996</v>
      </c>
      <c r="CN22" s="3">
        <v>80</v>
      </c>
      <c r="CO22" s="1">
        <v>7164.41</v>
      </c>
    </row>
    <row r="23" spans="2:93" x14ac:dyDescent="0.25">
      <c r="B23" s="1">
        <v>18</v>
      </c>
      <c r="C23" s="3">
        <v>85</v>
      </c>
      <c r="D23" s="1">
        <v>1299.0450000000001</v>
      </c>
      <c r="E23" s="1">
        <v>329.88900000000001</v>
      </c>
      <c r="F23" s="1">
        <f t="shared" si="0"/>
        <v>969.15600000000006</v>
      </c>
      <c r="I23" s="3">
        <v>85</v>
      </c>
      <c r="J23" s="1">
        <v>1173.634</v>
      </c>
      <c r="K23" s="1">
        <v>329.88900000000001</v>
      </c>
      <c r="L23" s="1">
        <f t="shared" si="1"/>
        <v>843.745</v>
      </c>
      <c r="O23" s="3">
        <v>85</v>
      </c>
      <c r="P23" s="1">
        <v>2782.4229999999998</v>
      </c>
      <c r="Q23" s="1">
        <v>329.88900000000001</v>
      </c>
      <c r="R23" s="1">
        <f t="shared" si="2"/>
        <v>2452.5339999999997</v>
      </c>
      <c r="V23" s="3">
        <v>85</v>
      </c>
      <c r="W23" s="1">
        <v>2688.3490000000002</v>
      </c>
      <c r="X23" s="1">
        <v>350.05099999999999</v>
      </c>
      <c r="Y23" s="1">
        <f t="shared" si="3"/>
        <v>2338.2980000000002</v>
      </c>
      <c r="AB23" s="3">
        <v>85</v>
      </c>
      <c r="AC23" s="1">
        <v>2913.1109999999999</v>
      </c>
      <c r="AD23" s="1">
        <v>350.05099999999999</v>
      </c>
      <c r="AE23" s="1">
        <f t="shared" si="4"/>
        <v>2563.06</v>
      </c>
      <c r="AH23" s="3">
        <v>85</v>
      </c>
      <c r="AI23" s="1">
        <v>1857.202</v>
      </c>
      <c r="AJ23" s="1">
        <v>350.05099999999999</v>
      </c>
      <c r="AK23" s="1">
        <f t="shared" si="5"/>
        <v>1507.1510000000001</v>
      </c>
      <c r="AN23" s="3">
        <v>85</v>
      </c>
      <c r="AO23" s="1">
        <v>3630.4270000000001</v>
      </c>
      <c r="AP23" s="1">
        <v>350.05099999999999</v>
      </c>
      <c r="AQ23" s="1">
        <f t="shared" si="6"/>
        <v>3280.3760000000002</v>
      </c>
      <c r="AT23" s="3"/>
      <c r="AZ23" s="3"/>
      <c r="BG23" s="3">
        <v>85</v>
      </c>
      <c r="BH23" s="1">
        <v>1625.386</v>
      </c>
      <c r="BM23" s="3">
        <v>85</v>
      </c>
      <c r="BN23" s="1">
        <v>1324.204</v>
      </c>
      <c r="BS23" s="3"/>
      <c r="BT23" s="3">
        <v>85</v>
      </c>
      <c r="BU23" s="1">
        <v>2666.893</v>
      </c>
      <c r="BZ23" s="3">
        <v>85</v>
      </c>
      <c r="CA23" s="1">
        <v>3221.7750000000001</v>
      </c>
      <c r="CH23" s="3">
        <v>85</v>
      </c>
      <c r="CI23" s="1">
        <v>5998.6750000000002</v>
      </c>
      <c r="CN23" s="3">
        <v>85</v>
      </c>
      <c r="CO23" s="1">
        <v>7289.732</v>
      </c>
    </row>
    <row r="24" spans="2:93" x14ac:dyDescent="0.25">
      <c r="B24" s="1">
        <v>19</v>
      </c>
      <c r="C24" s="3">
        <v>90</v>
      </c>
      <c r="D24" s="1">
        <v>1441.893</v>
      </c>
      <c r="E24" s="1">
        <v>329.96</v>
      </c>
      <c r="F24" s="1">
        <f t="shared" si="0"/>
        <v>1111.933</v>
      </c>
      <c r="I24" s="3">
        <v>90</v>
      </c>
      <c r="J24" s="1">
        <v>1278.502</v>
      </c>
      <c r="K24" s="1">
        <v>329.96</v>
      </c>
      <c r="L24" s="1">
        <f t="shared" si="1"/>
        <v>948.54199999999992</v>
      </c>
      <c r="O24" s="3">
        <v>90</v>
      </c>
      <c r="P24" s="1">
        <v>2926.8270000000002</v>
      </c>
      <c r="Q24" s="1">
        <v>329.96</v>
      </c>
      <c r="R24" s="1">
        <f t="shared" si="2"/>
        <v>2596.8670000000002</v>
      </c>
      <c r="V24" s="3">
        <v>90</v>
      </c>
      <c r="W24" s="1">
        <v>2545.902</v>
      </c>
      <c r="X24" s="1">
        <v>350.90899999999999</v>
      </c>
      <c r="Y24" s="1">
        <f t="shared" si="3"/>
        <v>2194.9929999999999</v>
      </c>
      <c r="AB24" s="3">
        <v>90</v>
      </c>
      <c r="AC24" s="1">
        <v>3264.2919999999999</v>
      </c>
      <c r="AD24" s="1">
        <v>350.90899999999999</v>
      </c>
      <c r="AE24" s="1">
        <f t="shared" si="4"/>
        <v>2913.3829999999998</v>
      </c>
      <c r="AH24" s="3">
        <v>90</v>
      </c>
      <c r="AI24" s="1">
        <v>1897.5440000000001</v>
      </c>
      <c r="AJ24" s="1">
        <v>350.90899999999999</v>
      </c>
      <c r="AK24" s="1">
        <f t="shared" si="5"/>
        <v>1546.6350000000002</v>
      </c>
      <c r="AN24" s="3">
        <v>90</v>
      </c>
      <c r="AO24" s="1">
        <v>4009.614</v>
      </c>
      <c r="AP24" s="1">
        <v>350.90899999999999</v>
      </c>
      <c r="AQ24" s="1">
        <f t="shared" si="6"/>
        <v>3658.7049999999999</v>
      </c>
      <c r="AT24" s="3"/>
      <c r="AZ24" s="3"/>
      <c r="BG24" s="3">
        <v>90</v>
      </c>
      <c r="BH24" s="1">
        <v>1663.211</v>
      </c>
      <c r="BK24" s="1" t="s">
        <v>43</v>
      </c>
      <c r="BM24" s="3">
        <v>90</v>
      </c>
      <c r="BN24" s="1">
        <v>1288.2850000000001</v>
      </c>
      <c r="BS24" s="3"/>
      <c r="BT24" s="3">
        <v>90</v>
      </c>
      <c r="BU24" s="1">
        <v>2851.4079999999999</v>
      </c>
      <c r="BZ24" s="3">
        <v>90</v>
      </c>
      <c r="CA24" s="1">
        <v>3287.085</v>
      </c>
      <c r="CH24" s="3">
        <v>90</v>
      </c>
      <c r="CI24" s="1">
        <v>6082.0550000000003</v>
      </c>
      <c r="CN24" s="3">
        <v>90</v>
      </c>
      <c r="CO24" s="1">
        <v>7404.3140000000003</v>
      </c>
    </row>
    <row r="25" spans="2:93" x14ac:dyDescent="0.25">
      <c r="B25" s="1">
        <v>20</v>
      </c>
      <c r="C25" s="3">
        <v>95</v>
      </c>
      <c r="D25" s="1">
        <v>1450.018</v>
      </c>
      <c r="E25" s="1">
        <v>328.11200000000002</v>
      </c>
      <c r="F25" s="1">
        <f t="shared" si="0"/>
        <v>1121.9059999999999</v>
      </c>
      <c r="I25" s="3">
        <v>95</v>
      </c>
      <c r="J25" s="1">
        <v>1241.7</v>
      </c>
      <c r="K25" s="1">
        <v>328.11200000000002</v>
      </c>
      <c r="L25" s="1">
        <f t="shared" si="1"/>
        <v>913.58799999999997</v>
      </c>
      <c r="O25" s="3">
        <v>95</v>
      </c>
      <c r="P25" s="1">
        <v>2939.0390000000002</v>
      </c>
      <c r="Q25" s="1">
        <v>328.11200000000002</v>
      </c>
      <c r="R25" s="1">
        <f t="shared" si="2"/>
        <v>2610.9270000000001</v>
      </c>
      <c r="V25" s="3">
        <v>95</v>
      </c>
      <c r="W25" s="1">
        <v>2481.837</v>
      </c>
      <c r="X25" s="1">
        <v>353.84500000000003</v>
      </c>
      <c r="Y25" s="1">
        <f t="shared" si="3"/>
        <v>2127.9920000000002</v>
      </c>
      <c r="AB25" s="3">
        <v>95</v>
      </c>
      <c r="AC25" s="1">
        <v>3190.9859999999999</v>
      </c>
      <c r="AD25" s="1">
        <v>353.84500000000003</v>
      </c>
      <c r="AE25" s="1">
        <f t="shared" si="4"/>
        <v>2837.1409999999996</v>
      </c>
      <c r="AH25" s="3">
        <v>95</v>
      </c>
      <c r="AI25" s="1">
        <v>1734.287</v>
      </c>
      <c r="AJ25" s="1">
        <v>353.84500000000003</v>
      </c>
      <c r="AK25" s="1">
        <f t="shared" si="5"/>
        <v>1380.442</v>
      </c>
      <c r="AN25" s="3">
        <v>95</v>
      </c>
      <c r="AO25" s="1">
        <v>3971.6489999999999</v>
      </c>
      <c r="AP25" s="1">
        <v>353.84500000000003</v>
      </c>
      <c r="AQ25" s="1">
        <f t="shared" si="6"/>
        <v>3617.8040000000001</v>
      </c>
      <c r="AT25" s="3"/>
      <c r="AZ25" s="3"/>
      <c r="BG25" s="3">
        <v>95</v>
      </c>
      <c r="BH25" s="1">
        <v>1685.192</v>
      </c>
      <c r="BM25" s="3">
        <v>95</v>
      </c>
      <c r="BN25" s="1">
        <v>1250.3900000000001</v>
      </c>
      <c r="BS25" s="3"/>
      <c r="BT25" s="3">
        <v>95</v>
      </c>
      <c r="BU25" s="1">
        <v>2978.1930000000002</v>
      </c>
      <c r="BZ25" s="3">
        <v>95</v>
      </c>
      <c r="CA25" s="1">
        <v>3471.8440000000001</v>
      </c>
      <c r="CH25" s="3">
        <v>95</v>
      </c>
      <c r="CI25" s="1">
        <v>6101.7820000000002</v>
      </c>
      <c r="CN25" s="3">
        <v>95</v>
      </c>
      <c r="CO25" s="1">
        <v>7466.5569999999998</v>
      </c>
    </row>
    <row r="26" spans="2:93" x14ac:dyDescent="0.25">
      <c r="B26" s="1">
        <v>21</v>
      </c>
      <c r="C26" s="3">
        <v>100</v>
      </c>
      <c r="D26" s="1">
        <v>1515.1020000000001</v>
      </c>
      <c r="E26" s="1">
        <v>323.93900000000002</v>
      </c>
      <c r="F26" s="1">
        <f t="shared" si="0"/>
        <v>1191.163</v>
      </c>
      <c r="I26" s="3">
        <v>100</v>
      </c>
      <c r="J26" s="1">
        <v>1424.36</v>
      </c>
      <c r="K26" s="1">
        <v>323.93900000000002</v>
      </c>
      <c r="L26" s="1">
        <f t="shared" si="1"/>
        <v>1100.4209999999998</v>
      </c>
      <c r="O26" s="3">
        <v>100</v>
      </c>
      <c r="P26" s="1">
        <v>3017.12</v>
      </c>
      <c r="Q26" s="1">
        <v>323.93900000000002</v>
      </c>
      <c r="R26" s="1">
        <f t="shared" si="2"/>
        <v>2693.181</v>
      </c>
      <c r="V26" s="3">
        <v>100</v>
      </c>
      <c r="W26" s="1">
        <v>2722.9929999999999</v>
      </c>
      <c r="X26" s="1">
        <v>353.31599999999997</v>
      </c>
      <c r="Y26" s="1">
        <f t="shared" si="3"/>
        <v>2369.6770000000001</v>
      </c>
      <c r="AB26" s="3">
        <v>100</v>
      </c>
      <c r="AC26" s="1">
        <v>3490.7370000000001</v>
      </c>
      <c r="AD26" s="1">
        <v>353.31599999999997</v>
      </c>
      <c r="AE26" s="1">
        <f t="shared" si="4"/>
        <v>3137.4210000000003</v>
      </c>
      <c r="AH26" s="3">
        <v>100</v>
      </c>
      <c r="AI26" s="1">
        <v>1889.54</v>
      </c>
      <c r="AJ26" s="1">
        <v>353.31599999999997</v>
      </c>
      <c r="AK26" s="1">
        <f t="shared" si="5"/>
        <v>1536.2239999999999</v>
      </c>
      <c r="AN26" s="3">
        <v>100</v>
      </c>
      <c r="AO26" s="1">
        <v>4071.5279999999998</v>
      </c>
      <c r="AP26" s="1">
        <v>353.31599999999997</v>
      </c>
      <c r="AQ26" s="1">
        <f t="shared" si="6"/>
        <v>3718.212</v>
      </c>
      <c r="AT26" s="3"/>
      <c r="AZ26" s="3"/>
      <c r="BG26" s="3">
        <v>100</v>
      </c>
      <c r="BH26" s="1">
        <v>1770.2349999999999</v>
      </c>
      <c r="BM26" s="3">
        <v>100</v>
      </c>
      <c r="BN26" s="1">
        <v>1352.3340000000001</v>
      </c>
      <c r="BS26" s="3"/>
      <c r="BT26" s="3">
        <v>100</v>
      </c>
      <c r="BU26" s="1">
        <v>3088.1469999999999</v>
      </c>
      <c r="BZ26" s="3">
        <v>100</v>
      </c>
      <c r="CA26" s="1">
        <v>3420.529</v>
      </c>
      <c r="CH26" s="3">
        <v>100</v>
      </c>
      <c r="CI26" s="1">
        <v>5912.1970000000001</v>
      </c>
      <c r="CN26" s="3">
        <v>100</v>
      </c>
      <c r="CO26" s="1">
        <v>7412.2759999999998</v>
      </c>
    </row>
    <row r="27" spans="2:93" x14ac:dyDescent="0.25">
      <c r="B27" s="1">
        <v>22</v>
      </c>
      <c r="C27" s="3">
        <v>105</v>
      </c>
      <c r="D27" s="1">
        <v>1577.7339999999999</v>
      </c>
      <c r="E27" s="1">
        <v>324.51100000000002</v>
      </c>
      <c r="F27" s="1">
        <f t="shared" si="0"/>
        <v>1253.223</v>
      </c>
      <c r="I27" s="3">
        <v>105</v>
      </c>
      <c r="J27" s="1">
        <v>1541.4970000000001</v>
      </c>
      <c r="K27" s="1">
        <v>324.51100000000002</v>
      </c>
      <c r="L27" s="1">
        <f t="shared" si="1"/>
        <v>1216.9860000000001</v>
      </c>
      <c r="O27" s="3">
        <v>105</v>
      </c>
      <c r="P27" s="1">
        <v>3168.4090000000001</v>
      </c>
      <c r="Q27" s="1">
        <v>324.51100000000002</v>
      </c>
      <c r="R27" s="1">
        <f t="shared" si="2"/>
        <v>2843.8980000000001</v>
      </c>
      <c r="V27" s="3">
        <v>105</v>
      </c>
      <c r="W27" s="1">
        <v>2790.5250000000001</v>
      </c>
      <c r="X27" s="1">
        <v>351.44</v>
      </c>
      <c r="Y27" s="1">
        <f t="shared" si="3"/>
        <v>2439.085</v>
      </c>
      <c r="AB27" s="3">
        <v>105</v>
      </c>
      <c r="AC27" s="1">
        <v>3559.2159999999999</v>
      </c>
      <c r="AD27" s="1">
        <v>351.44</v>
      </c>
      <c r="AE27" s="1">
        <f t="shared" si="4"/>
        <v>3207.7759999999998</v>
      </c>
      <c r="AH27" s="3">
        <v>105</v>
      </c>
      <c r="AI27" s="1">
        <v>1984.5820000000001</v>
      </c>
      <c r="AJ27" s="1">
        <v>351.44</v>
      </c>
      <c r="AK27" s="1">
        <f t="shared" si="5"/>
        <v>1633.1420000000001</v>
      </c>
      <c r="AN27" s="3">
        <v>105</v>
      </c>
      <c r="AO27" s="1">
        <v>4143.91</v>
      </c>
      <c r="AP27" s="1">
        <v>351.44</v>
      </c>
      <c r="AQ27" s="1">
        <f t="shared" si="6"/>
        <v>3792.47</v>
      </c>
      <c r="AT27" s="3"/>
      <c r="AZ27" s="3"/>
      <c r="BG27" s="3">
        <v>105</v>
      </c>
      <c r="BH27" s="1">
        <v>1786.701</v>
      </c>
      <c r="BM27" s="3">
        <v>105</v>
      </c>
      <c r="BN27" s="1">
        <v>1283.165</v>
      </c>
      <c r="BS27" s="3"/>
      <c r="BT27" s="3">
        <v>105</v>
      </c>
      <c r="BU27" s="1">
        <v>2976.2860000000001</v>
      </c>
      <c r="BZ27" s="3">
        <v>105</v>
      </c>
      <c r="CA27" s="1">
        <v>3615.7849999999999</v>
      </c>
      <c r="CH27" s="3">
        <v>105</v>
      </c>
      <c r="CI27" s="1">
        <v>6116.1729999999998</v>
      </c>
      <c r="CN27" s="3">
        <v>105</v>
      </c>
      <c r="CO27" s="1">
        <v>7518.2539999999999</v>
      </c>
    </row>
    <row r="28" spans="2:93" x14ac:dyDescent="0.25">
      <c r="B28" s="1">
        <v>23</v>
      </c>
      <c r="C28" s="3">
        <v>110</v>
      </c>
      <c r="D28" s="1">
        <v>1647.48</v>
      </c>
      <c r="E28" s="1">
        <v>324.39600000000002</v>
      </c>
      <c r="F28" s="1">
        <f t="shared" si="0"/>
        <v>1323.0840000000001</v>
      </c>
      <c r="I28" s="3">
        <v>110</v>
      </c>
      <c r="J28" s="1">
        <v>1612.365</v>
      </c>
      <c r="K28" s="1">
        <v>324.39600000000002</v>
      </c>
      <c r="L28" s="1">
        <f t="shared" si="1"/>
        <v>1287.9690000000001</v>
      </c>
      <c r="O28" s="3">
        <v>110</v>
      </c>
      <c r="P28" s="1">
        <v>3165.0650000000001</v>
      </c>
      <c r="Q28" s="1">
        <v>324.39600000000002</v>
      </c>
      <c r="R28" s="1">
        <f t="shared" si="2"/>
        <v>2840.6689999999999</v>
      </c>
      <c r="V28" s="3">
        <v>110</v>
      </c>
      <c r="W28" s="1">
        <v>2886.9769999999999</v>
      </c>
      <c r="X28" s="1">
        <v>345.084</v>
      </c>
      <c r="Y28" s="1">
        <f t="shared" si="3"/>
        <v>2541.893</v>
      </c>
      <c r="AB28" s="3">
        <v>110</v>
      </c>
      <c r="AC28" s="1">
        <v>3859.3939999999998</v>
      </c>
      <c r="AD28" s="1">
        <v>345.084</v>
      </c>
      <c r="AE28" s="1">
        <f t="shared" si="4"/>
        <v>3514.31</v>
      </c>
      <c r="AH28" s="3">
        <v>110</v>
      </c>
      <c r="AI28" s="1">
        <v>2096.471</v>
      </c>
      <c r="AJ28" s="1">
        <v>345.084</v>
      </c>
      <c r="AK28" s="1">
        <f t="shared" si="5"/>
        <v>1751.3869999999999</v>
      </c>
      <c r="AN28" s="3">
        <v>110</v>
      </c>
      <c r="AO28" s="1">
        <v>4137.9319999999998</v>
      </c>
      <c r="AP28" s="1">
        <v>345.084</v>
      </c>
      <c r="AQ28" s="1">
        <f t="shared" si="6"/>
        <v>3792.848</v>
      </c>
      <c r="AT28" s="3"/>
      <c r="AZ28" s="3"/>
      <c r="BG28" s="3">
        <v>110</v>
      </c>
      <c r="BH28" s="1">
        <v>2048.2260000000001</v>
      </c>
      <c r="BM28" s="3">
        <v>110</v>
      </c>
      <c r="BN28" s="1">
        <v>1534.3910000000001</v>
      </c>
      <c r="BS28" s="3"/>
      <c r="BT28" s="3">
        <v>110</v>
      </c>
      <c r="BU28" s="1">
        <v>3094.9850000000001</v>
      </c>
      <c r="BZ28" s="3">
        <v>110</v>
      </c>
      <c r="CA28" s="1">
        <v>3554.7739999999999</v>
      </c>
      <c r="CH28" s="3">
        <v>110</v>
      </c>
      <c r="CI28" s="1">
        <v>6264.4840000000004</v>
      </c>
      <c r="CN28" s="3">
        <v>110</v>
      </c>
      <c r="CO28" s="1">
        <v>7565.4650000000001</v>
      </c>
    </row>
    <row r="29" spans="2:93" x14ac:dyDescent="0.25">
      <c r="B29" s="1">
        <v>24</v>
      </c>
      <c r="C29" s="3">
        <v>115</v>
      </c>
      <c r="D29" s="1">
        <v>1587.8689999999999</v>
      </c>
      <c r="E29" s="1">
        <v>330.34699999999998</v>
      </c>
      <c r="F29" s="1">
        <f t="shared" si="0"/>
        <v>1257.5219999999999</v>
      </c>
      <c r="I29" s="3">
        <v>115</v>
      </c>
      <c r="J29" s="1">
        <v>1744.375</v>
      </c>
      <c r="K29" s="1">
        <v>330.34699999999998</v>
      </c>
      <c r="L29" s="1">
        <f t="shared" si="1"/>
        <v>1414.028</v>
      </c>
      <c r="M29" s="1" t="s">
        <v>11</v>
      </c>
      <c r="O29" s="3">
        <v>115</v>
      </c>
      <c r="P29" s="1">
        <v>3265.5410000000002</v>
      </c>
      <c r="Q29" s="1">
        <v>330.34699999999998</v>
      </c>
      <c r="R29" s="1">
        <f t="shared" si="2"/>
        <v>2935.1940000000004</v>
      </c>
      <c r="V29" s="3">
        <v>115</v>
      </c>
      <c r="W29" s="1">
        <v>3313.4720000000002</v>
      </c>
      <c r="X29" s="1">
        <v>351.47300000000001</v>
      </c>
      <c r="Y29" s="1">
        <f t="shared" si="3"/>
        <v>2961.9990000000003</v>
      </c>
      <c r="AB29" s="3">
        <v>115</v>
      </c>
      <c r="AC29" s="1">
        <v>4381.78</v>
      </c>
      <c r="AD29" s="1">
        <v>351.47300000000001</v>
      </c>
      <c r="AE29" s="1">
        <f t="shared" si="4"/>
        <v>4030.3069999999998</v>
      </c>
      <c r="AH29" s="3">
        <v>115</v>
      </c>
      <c r="AI29" s="1">
        <v>2216.654</v>
      </c>
      <c r="AJ29" s="1">
        <v>351.47300000000001</v>
      </c>
      <c r="AK29" s="1">
        <f t="shared" si="5"/>
        <v>1865.181</v>
      </c>
      <c r="AN29" s="3">
        <v>115</v>
      </c>
      <c r="AO29" s="1">
        <v>4214.7370000000001</v>
      </c>
      <c r="AP29" s="1">
        <v>351.47300000000001</v>
      </c>
      <c r="AQ29" s="1">
        <f t="shared" si="6"/>
        <v>3863.2640000000001</v>
      </c>
      <c r="AT29" s="3"/>
      <c r="AZ29" s="3"/>
      <c r="BG29" s="3">
        <v>115</v>
      </c>
      <c r="BH29" s="1">
        <v>2100.239</v>
      </c>
      <c r="BM29" s="3">
        <v>115</v>
      </c>
      <c r="BN29" s="1">
        <v>1584.7429999999999</v>
      </c>
      <c r="BS29" s="3"/>
      <c r="BT29" s="3">
        <v>115</v>
      </c>
      <c r="BU29" s="1">
        <v>2869.1990000000001</v>
      </c>
      <c r="BZ29" s="3">
        <v>115</v>
      </c>
      <c r="CA29" s="1">
        <v>3381.8719999999998</v>
      </c>
      <c r="CH29" s="3">
        <v>115</v>
      </c>
      <c r="CI29" s="1">
        <v>6308.0969999999998</v>
      </c>
      <c r="CN29" s="3">
        <v>115</v>
      </c>
      <c r="CO29" s="1">
        <v>7627.8540000000003</v>
      </c>
    </row>
    <row r="30" spans="2:93" x14ac:dyDescent="0.25">
      <c r="B30" s="1">
        <v>25</v>
      </c>
      <c r="C30" s="3">
        <v>120</v>
      </c>
      <c r="D30" s="1">
        <v>1668.598</v>
      </c>
      <c r="E30" s="1">
        <v>328.24400000000003</v>
      </c>
      <c r="F30" s="1">
        <f t="shared" si="0"/>
        <v>1340.3539999999998</v>
      </c>
      <c r="I30" s="3">
        <v>120</v>
      </c>
      <c r="J30" s="1">
        <v>1881.624</v>
      </c>
      <c r="K30" s="1">
        <v>328.24400000000003</v>
      </c>
      <c r="L30" s="1">
        <f t="shared" si="1"/>
        <v>1553.38</v>
      </c>
      <c r="O30" s="3">
        <v>120</v>
      </c>
      <c r="P30" s="1">
        <v>3322.3009999999999</v>
      </c>
      <c r="Q30" s="1">
        <v>328.24400000000003</v>
      </c>
      <c r="R30" s="1">
        <f t="shared" si="2"/>
        <v>2994.0569999999998</v>
      </c>
      <c r="V30" s="3">
        <v>120</v>
      </c>
      <c r="W30" s="1">
        <v>3271.395</v>
      </c>
      <c r="X30" s="1">
        <v>347.29599999999999</v>
      </c>
      <c r="Y30" s="1">
        <f t="shared" si="3"/>
        <v>2924.0990000000002</v>
      </c>
      <c r="AB30" s="3">
        <v>120</v>
      </c>
      <c r="AC30" s="1">
        <v>4403.0919999999996</v>
      </c>
      <c r="AD30" s="1">
        <v>347.29599999999999</v>
      </c>
      <c r="AE30" s="1">
        <f t="shared" si="4"/>
        <v>4055.7959999999998</v>
      </c>
      <c r="AH30" s="3">
        <v>120</v>
      </c>
      <c r="AI30" s="1">
        <v>2052.2539999999999</v>
      </c>
      <c r="AJ30" s="1">
        <v>347.29599999999999</v>
      </c>
      <c r="AK30" s="1">
        <f t="shared" si="5"/>
        <v>1704.9579999999999</v>
      </c>
      <c r="AN30" s="3">
        <v>120</v>
      </c>
      <c r="AO30" s="1">
        <v>4136.6189999999997</v>
      </c>
      <c r="AP30" s="1">
        <v>347.29599999999999</v>
      </c>
      <c r="AQ30" s="1">
        <f t="shared" si="6"/>
        <v>3789.3229999999999</v>
      </c>
      <c r="AT30" s="3"/>
      <c r="AZ30" s="3"/>
      <c r="BG30" s="3">
        <v>120</v>
      </c>
      <c r="BH30" s="1">
        <v>2145.7710000000002</v>
      </c>
      <c r="BM30" s="3">
        <v>120</v>
      </c>
      <c r="BN30" s="1">
        <v>1537.89</v>
      </c>
      <c r="BS30" s="3"/>
      <c r="BT30" s="3">
        <v>120</v>
      </c>
      <c r="BU30" s="1">
        <v>3116.7220000000002</v>
      </c>
      <c r="BZ30" s="3">
        <v>120</v>
      </c>
      <c r="CA30" s="1">
        <v>3200.681</v>
      </c>
      <c r="CH30" s="3">
        <v>120</v>
      </c>
      <c r="CI30" s="1">
        <v>6252.7809999999999</v>
      </c>
      <c r="CN30" s="3">
        <v>120</v>
      </c>
      <c r="CO30" s="1">
        <v>7661.53</v>
      </c>
    </row>
    <row r="31" spans="2:93" x14ac:dyDescent="0.25">
      <c r="B31" s="1">
        <v>26</v>
      </c>
      <c r="C31" s="3">
        <v>125</v>
      </c>
      <c r="D31" s="1">
        <v>1747.135</v>
      </c>
      <c r="E31" s="1">
        <v>326.52199999999999</v>
      </c>
      <c r="F31" s="1">
        <f t="shared" si="0"/>
        <v>1420.6130000000001</v>
      </c>
      <c r="G31" s="1" t="s">
        <v>7</v>
      </c>
      <c r="I31" s="3">
        <v>125</v>
      </c>
      <c r="J31" s="1">
        <v>2170.0030000000002</v>
      </c>
      <c r="K31" s="1">
        <v>326.52199999999999</v>
      </c>
      <c r="L31" s="1">
        <f t="shared" si="1"/>
        <v>1843.4810000000002</v>
      </c>
      <c r="O31" s="3">
        <v>125</v>
      </c>
      <c r="P31" s="1">
        <v>3640.2910000000002</v>
      </c>
      <c r="Q31" s="1">
        <v>326.52199999999999</v>
      </c>
      <c r="R31" s="1">
        <f t="shared" si="2"/>
        <v>3313.7690000000002</v>
      </c>
      <c r="V31" s="3">
        <v>125</v>
      </c>
      <c r="W31" s="1">
        <v>3420.4580000000001</v>
      </c>
      <c r="X31" s="1">
        <v>338.08699999999999</v>
      </c>
      <c r="Y31" s="1">
        <f t="shared" si="3"/>
        <v>3082.3710000000001</v>
      </c>
      <c r="AB31" s="3">
        <v>125</v>
      </c>
      <c r="AC31" s="1">
        <v>4210.9920000000002</v>
      </c>
      <c r="AD31" s="1">
        <v>338.08699999999999</v>
      </c>
      <c r="AE31" s="1">
        <f t="shared" si="4"/>
        <v>3872.9050000000002</v>
      </c>
      <c r="AH31" s="3">
        <v>125</v>
      </c>
      <c r="AI31" s="1">
        <v>2199.5120000000002</v>
      </c>
      <c r="AJ31" s="1">
        <v>338.08699999999999</v>
      </c>
      <c r="AK31" s="1">
        <f t="shared" si="5"/>
        <v>1861.4250000000002</v>
      </c>
      <c r="AN31" s="3">
        <v>125</v>
      </c>
      <c r="AO31" s="1">
        <v>4238.2879999999996</v>
      </c>
      <c r="AP31" s="1">
        <v>338.08699999999999</v>
      </c>
      <c r="AQ31" s="1">
        <f t="shared" si="6"/>
        <v>3900.2009999999996</v>
      </c>
      <c r="AT31" s="3"/>
      <c r="AZ31" s="3"/>
      <c r="BG31" s="3">
        <v>125</v>
      </c>
      <c r="BH31" s="1">
        <v>2207.8040000000001</v>
      </c>
      <c r="BM31" s="3">
        <v>125</v>
      </c>
      <c r="BN31" s="1">
        <v>1694.982</v>
      </c>
      <c r="BS31" s="3"/>
      <c r="BT31" s="3">
        <v>125</v>
      </c>
      <c r="BU31" s="1">
        <v>3353.547</v>
      </c>
      <c r="BZ31" s="3">
        <v>125</v>
      </c>
      <c r="CA31" s="1">
        <v>3326.3229999999999</v>
      </c>
      <c r="CH31" s="3">
        <v>125</v>
      </c>
      <c r="CI31" s="1">
        <v>6187.48</v>
      </c>
      <c r="CN31" s="3">
        <v>125</v>
      </c>
      <c r="CO31" s="1">
        <v>7845.8879999999999</v>
      </c>
    </row>
    <row r="32" spans="2:93" x14ac:dyDescent="0.25">
      <c r="B32" s="1">
        <v>27</v>
      </c>
      <c r="C32" s="3">
        <v>130</v>
      </c>
      <c r="D32" s="1">
        <v>1824.7940000000001</v>
      </c>
      <c r="E32" s="1">
        <v>325.755</v>
      </c>
      <c r="F32" s="1">
        <f t="shared" si="0"/>
        <v>1499.0390000000002</v>
      </c>
      <c r="I32" s="3">
        <v>130</v>
      </c>
      <c r="J32" s="1">
        <v>2491.7950000000001</v>
      </c>
      <c r="K32" s="1">
        <v>325.755</v>
      </c>
      <c r="L32" s="1">
        <f t="shared" si="1"/>
        <v>2166.04</v>
      </c>
      <c r="O32" s="3">
        <v>130</v>
      </c>
      <c r="P32" s="1">
        <v>3721.4349999999999</v>
      </c>
      <c r="Q32" s="1">
        <v>325.755</v>
      </c>
      <c r="R32" s="1">
        <f t="shared" si="2"/>
        <v>3395.68</v>
      </c>
      <c r="V32" s="3">
        <v>130</v>
      </c>
      <c r="W32" s="1">
        <v>3914.1060000000002</v>
      </c>
      <c r="X32" s="1">
        <v>345.125</v>
      </c>
      <c r="Y32" s="1">
        <f t="shared" si="3"/>
        <v>3568.9810000000002</v>
      </c>
      <c r="AB32" s="3">
        <v>130</v>
      </c>
      <c r="AC32" s="1">
        <v>4417.415</v>
      </c>
      <c r="AD32" s="1">
        <v>345.125</v>
      </c>
      <c r="AE32" s="1">
        <f t="shared" si="4"/>
        <v>4072.29</v>
      </c>
      <c r="AH32" s="3">
        <v>130</v>
      </c>
      <c r="AI32" s="1">
        <v>2328.67</v>
      </c>
      <c r="AJ32" s="1">
        <v>345.125</v>
      </c>
      <c r="AK32" s="1">
        <f t="shared" si="5"/>
        <v>1983.5450000000001</v>
      </c>
      <c r="AN32" s="3">
        <v>130</v>
      </c>
      <c r="AO32" s="1">
        <v>4326.7120000000004</v>
      </c>
      <c r="AP32" s="1">
        <v>345.125</v>
      </c>
      <c r="AQ32" s="1">
        <f t="shared" si="6"/>
        <v>3981.5870000000004</v>
      </c>
      <c r="AT32" s="3"/>
      <c r="AZ32" s="3"/>
      <c r="BG32" s="3">
        <v>130</v>
      </c>
      <c r="BH32" s="1">
        <v>2005.2470000000001</v>
      </c>
      <c r="BM32" s="3">
        <v>130</v>
      </c>
      <c r="BN32" s="1">
        <v>1782.095</v>
      </c>
      <c r="BS32" s="3"/>
      <c r="BT32" s="3">
        <v>130</v>
      </c>
      <c r="BU32" s="1">
        <v>3645.8530000000001</v>
      </c>
      <c r="BZ32" s="3">
        <v>130</v>
      </c>
      <c r="CA32" s="1">
        <v>3298.36</v>
      </c>
      <c r="CH32" s="3">
        <v>130</v>
      </c>
      <c r="CI32" s="1">
        <v>6318.1629999999996</v>
      </c>
      <c r="CN32" s="3">
        <v>130</v>
      </c>
      <c r="CO32" s="1">
        <v>8176.1019999999999</v>
      </c>
    </row>
    <row r="33" spans="2:93" x14ac:dyDescent="0.25">
      <c r="B33" s="1">
        <v>28</v>
      </c>
      <c r="C33" s="3">
        <v>135</v>
      </c>
      <c r="D33" s="1">
        <v>1839.64</v>
      </c>
      <c r="E33" s="1">
        <v>326.66199999999998</v>
      </c>
      <c r="F33" s="1">
        <f t="shared" si="0"/>
        <v>1512.9780000000001</v>
      </c>
      <c r="I33" s="3">
        <v>135</v>
      </c>
      <c r="J33" s="1">
        <v>2681.5149999999999</v>
      </c>
      <c r="K33" s="1">
        <v>326.66199999999998</v>
      </c>
      <c r="L33" s="1">
        <f t="shared" si="1"/>
        <v>2354.8530000000001</v>
      </c>
      <c r="O33" s="3">
        <v>135</v>
      </c>
      <c r="P33" s="1">
        <v>3711.9229999999998</v>
      </c>
      <c r="Q33" s="1">
        <v>326.66199999999998</v>
      </c>
      <c r="R33" s="1">
        <f t="shared" si="2"/>
        <v>3385.261</v>
      </c>
      <c r="V33" s="3">
        <v>135</v>
      </c>
      <c r="W33" s="1">
        <v>3872.779</v>
      </c>
      <c r="X33" s="1">
        <v>338.774</v>
      </c>
      <c r="Y33" s="1">
        <f t="shared" si="3"/>
        <v>3534.0050000000001</v>
      </c>
      <c r="AB33" s="3">
        <v>135</v>
      </c>
      <c r="AC33" s="1">
        <v>4694.7650000000003</v>
      </c>
      <c r="AD33" s="1">
        <v>338.774</v>
      </c>
      <c r="AE33" s="1">
        <f t="shared" si="4"/>
        <v>4355.991</v>
      </c>
      <c r="AH33" s="3">
        <v>135</v>
      </c>
      <c r="AI33" s="1">
        <v>2309.9050000000002</v>
      </c>
      <c r="AJ33" s="1">
        <v>338.774</v>
      </c>
      <c r="AK33" s="1">
        <f t="shared" si="5"/>
        <v>1971.1310000000003</v>
      </c>
      <c r="AN33" s="3">
        <v>135</v>
      </c>
      <c r="AO33" s="1">
        <v>4292.277</v>
      </c>
      <c r="AP33" s="1">
        <v>338.774</v>
      </c>
      <c r="AQ33" s="1">
        <f t="shared" si="6"/>
        <v>3953.5030000000002</v>
      </c>
      <c r="AT33" s="3"/>
      <c r="AZ33" s="3"/>
      <c r="BG33" s="3">
        <v>135</v>
      </c>
      <c r="BH33" s="1">
        <v>2118.9560000000001</v>
      </c>
      <c r="BM33" s="3">
        <v>135</v>
      </c>
      <c r="BN33" s="1">
        <v>2199.54</v>
      </c>
      <c r="BS33" s="3"/>
      <c r="BT33" s="3">
        <v>135</v>
      </c>
      <c r="BU33" s="1">
        <v>3793.7649999999999</v>
      </c>
      <c r="BZ33" s="3">
        <v>135</v>
      </c>
      <c r="CA33" s="1">
        <v>3333.837</v>
      </c>
      <c r="CH33" s="3">
        <v>135</v>
      </c>
      <c r="CI33" s="1">
        <v>6321.3969999999999</v>
      </c>
      <c r="CN33" s="3">
        <v>135</v>
      </c>
      <c r="CO33" s="1">
        <v>8566.3919999999998</v>
      </c>
    </row>
    <row r="34" spans="2:93" x14ac:dyDescent="0.25">
      <c r="B34" s="1">
        <v>29</v>
      </c>
      <c r="C34" s="3">
        <v>140</v>
      </c>
      <c r="D34" s="1">
        <v>2033.6579999999999</v>
      </c>
      <c r="E34" s="1">
        <v>318.20999999999998</v>
      </c>
      <c r="F34" s="1">
        <f t="shared" si="0"/>
        <v>1715.4479999999999</v>
      </c>
      <c r="I34" s="3">
        <v>140</v>
      </c>
      <c r="J34" s="1">
        <v>2994.2109999999998</v>
      </c>
      <c r="K34" s="1">
        <v>318.20999999999998</v>
      </c>
      <c r="L34" s="1">
        <f t="shared" si="1"/>
        <v>2676.0009999999997</v>
      </c>
      <c r="O34" s="3">
        <v>140</v>
      </c>
      <c r="P34" s="1">
        <v>3977.3490000000002</v>
      </c>
      <c r="Q34" s="1">
        <v>318.20999999999998</v>
      </c>
      <c r="R34" s="1">
        <f t="shared" si="2"/>
        <v>3659.1390000000001</v>
      </c>
      <c r="V34" s="3">
        <v>140</v>
      </c>
      <c r="W34" s="1">
        <v>3813.8420000000001</v>
      </c>
      <c r="X34" s="1">
        <v>341.45699999999999</v>
      </c>
      <c r="Y34" s="1">
        <f t="shared" si="3"/>
        <v>3472.3850000000002</v>
      </c>
      <c r="AB34" s="3">
        <v>140</v>
      </c>
      <c r="AC34" s="1">
        <v>4451.0680000000002</v>
      </c>
      <c r="AD34" s="1">
        <v>341.45699999999999</v>
      </c>
      <c r="AE34" s="1">
        <f t="shared" si="4"/>
        <v>4109.6109999999999</v>
      </c>
      <c r="AH34" s="3">
        <v>140</v>
      </c>
      <c r="AI34" s="1">
        <v>2174.4609999999998</v>
      </c>
      <c r="AJ34" s="1">
        <v>341.45699999999999</v>
      </c>
      <c r="AK34" s="1">
        <f t="shared" si="5"/>
        <v>1833.0039999999999</v>
      </c>
      <c r="AN34" s="3">
        <v>140</v>
      </c>
      <c r="AO34" s="1">
        <v>4516.8310000000001</v>
      </c>
      <c r="AP34" s="1">
        <v>341.45699999999999</v>
      </c>
      <c r="AQ34" s="1">
        <f t="shared" si="6"/>
        <v>4175.3739999999998</v>
      </c>
      <c r="AT34" s="3"/>
      <c r="AZ34" s="3"/>
      <c r="BG34" s="3">
        <v>140</v>
      </c>
      <c r="BH34" s="1">
        <v>2075.09</v>
      </c>
      <c r="BM34" s="3">
        <v>140</v>
      </c>
      <c r="BN34" s="1">
        <v>2454.7020000000002</v>
      </c>
      <c r="BS34" s="3"/>
      <c r="BT34" s="3">
        <v>140</v>
      </c>
      <c r="BU34" s="1">
        <v>4016.9839999999999</v>
      </c>
      <c r="BZ34" s="3">
        <v>140</v>
      </c>
      <c r="CA34" s="1">
        <v>3526.1590000000001</v>
      </c>
      <c r="CH34" s="3">
        <v>140</v>
      </c>
      <c r="CI34" s="1">
        <v>6375.2640000000001</v>
      </c>
      <c r="CN34" s="3">
        <v>140</v>
      </c>
      <c r="CO34" s="1">
        <v>9061.4940000000006</v>
      </c>
    </row>
    <row r="35" spans="2:93" x14ac:dyDescent="0.25">
      <c r="B35" s="1">
        <v>30</v>
      </c>
      <c r="C35" s="3">
        <v>145</v>
      </c>
      <c r="D35" s="1">
        <v>2285.1729999999998</v>
      </c>
      <c r="E35" s="1">
        <v>318.76600000000002</v>
      </c>
      <c r="F35" s="1">
        <f t="shared" si="0"/>
        <v>1966.4069999999997</v>
      </c>
      <c r="I35" s="3">
        <v>145</v>
      </c>
      <c r="J35" s="1">
        <v>3349.2040000000002</v>
      </c>
      <c r="K35" s="1">
        <v>318.76600000000002</v>
      </c>
      <c r="L35" s="1">
        <f t="shared" si="1"/>
        <v>3030.4380000000001</v>
      </c>
      <c r="O35" s="3">
        <v>145</v>
      </c>
      <c r="P35" s="1">
        <v>4372.134</v>
      </c>
      <c r="Q35" s="1">
        <v>318.76600000000002</v>
      </c>
      <c r="R35" s="1">
        <f t="shared" si="2"/>
        <v>4053.3679999999999</v>
      </c>
      <c r="V35" s="3">
        <v>145</v>
      </c>
      <c r="W35" s="1">
        <v>3795.9340000000002</v>
      </c>
      <c r="X35" s="1">
        <v>341.17</v>
      </c>
      <c r="Y35" s="1">
        <f t="shared" si="3"/>
        <v>3454.7640000000001</v>
      </c>
      <c r="AB35" s="3">
        <v>145</v>
      </c>
      <c r="AC35" s="1">
        <v>4549.826</v>
      </c>
      <c r="AD35" s="1">
        <v>341.17</v>
      </c>
      <c r="AE35" s="1">
        <f t="shared" si="4"/>
        <v>4208.6559999999999</v>
      </c>
      <c r="AH35" s="3">
        <v>145</v>
      </c>
      <c r="AI35" s="1">
        <v>2265.114</v>
      </c>
      <c r="AJ35" s="1">
        <v>341.17</v>
      </c>
      <c r="AK35" s="1">
        <f t="shared" si="5"/>
        <v>1923.944</v>
      </c>
      <c r="AN35" s="3">
        <v>145</v>
      </c>
      <c r="AO35" s="1">
        <v>4559.1559999999999</v>
      </c>
      <c r="AP35" s="1">
        <v>341.17</v>
      </c>
      <c r="AQ35" s="1">
        <f t="shared" si="6"/>
        <v>4217.9859999999999</v>
      </c>
      <c r="AT35" s="3"/>
      <c r="AZ35" s="3"/>
      <c r="BG35" s="3">
        <v>145</v>
      </c>
      <c r="BH35" s="1">
        <v>2092.931</v>
      </c>
      <c r="BM35" s="3">
        <v>145</v>
      </c>
      <c r="BN35" s="1">
        <v>2529.3850000000002</v>
      </c>
      <c r="BS35" s="3"/>
      <c r="BT35" s="3">
        <v>145</v>
      </c>
      <c r="BU35" s="1">
        <v>3853.8629999999998</v>
      </c>
      <c r="BZ35" s="3">
        <v>145</v>
      </c>
      <c r="CA35" s="1">
        <v>3485.203</v>
      </c>
      <c r="CH35" s="3">
        <v>145</v>
      </c>
      <c r="CI35" s="1">
        <v>6117.8829999999998</v>
      </c>
      <c r="CN35" s="3">
        <v>145</v>
      </c>
      <c r="CO35" s="1">
        <v>8905.9760000000006</v>
      </c>
    </row>
    <row r="36" spans="2:93" x14ac:dyDescent="0.25">
      <c r="B36" s="1">
        <v>31</v>
      </c>
      <c r="C36" s="3">
        <v>150</v>
      </c>
      <c r="D36" s="1">
        <v>2537.9470000000001</v>
      </c>
      <c r="E36" s="1">
        <v>316.77</v>
      </c>
      <c r="F36" s="1">
        <f t="shared" si="0"/>
        <v>2221.1770000000001</v>
      </c>
      <c r="I36" s="3">
        <v>150</v>
      </c>
      <c r="J36" s="1">
        <v>3584.9569999999999</v>
      </c>
      <c r="K36" s="1">
        <v>316.77</v>
      </c>
      <c r="L36" s="1">
        <f t="shared" si="1"/>
        <v>3268.1869999999999</v>
      </c>
      <c r="O36" s="3">
        <v>150</v>
      </c>
      <c r="P36" s="1">
        <v>4307.4679999999998</v>
      </c>
      <c r="Q36" s="1">
        <v>316.77</v>
      </c>
      <c r="R36" s="1">
        <f t="shared" si="2"/>
        <v>3990.6979999999999</v>
      </c>
      <c r="V36" s="3">
        <v>150</v>
      </c>
      <c r="W36" s="1">
        <v>4029.136</v>
      </c>
      <c r="X36" s="1">
        <v>338.88099999999997</v>
      </c>
      <c r="Y36" s="1">
        <f t="shared" si="3"/>
        <v>3690.2550000000001</v>
      </c>
      <c r="AB36" s="3">
        <v>150</v>
      </c>
      <c r="AC36" s="1">
        <v>4561.0940000000001</v>
      </c>
      <c r="AD36" s="1">
        <v>338.88099999999997</v>
      </c>
      <c r="AE36" s="1">
        <f t="shared" si="4"/>
        <v>4222.2129999999997</v>
      </c>
      <c r="AH36" s="3">
        <v>150</v>
      </c>
      <c r="AI36" s="1">
        <v>2224.8739999999998</v>
      </c>
      <c r="AJ36" s="1">
        <v>338.88099999999997</v>
      </c>
      <c r="AK36" s="1">
        <f t="shared" si="5"/>
        <v>1885.9929999999999</v>
      </c>
      <c r="AN36" s="3">
        <v>150</v>
      </c>
      <c r="AO36" s="1">
        <v>5146.1440000000002</v>
      </c>
      <c r="AP36" s="1">
        <v>338.88099999999997</v>
      </c>
      <c r="AQ36" s="1">
        <f t="shared" si="6"/>
        <v>4807.2629999999999</v>
      </c>
      <c r="AT36" s="3"/>
      <c r="AZ36" s="3"/>
      <c r="BG36" s="3">
        <v>150</v>
      </c>
      <c r="BH36" s="1">
        <v>2006.3330000000001</v>
      </c>
      <c r="BM36" s="3">
        <v>150</v>
      </c>
      <c r="BN36" s="1">
        <v>2953.9369999999999</v>
      </c>
      <c r="BS36" s="3"/>
      <c r="BT36" s="3">
        <v>150</v>
      </c>
      <c r="BU36" s="1">
        <v>4062.7159999999999</v>
      </c>
      <c r="BZ36" s="3">
        <v>150</v>
      </c>
      <c r="CA36" s="1">
        <v>3596.692</v>
      </c>
      <c r="CD36" s="1" t="s">
        <v>43</v>
      </c>
      <c r="CH36" s="3">
        <v>150</v>
      </c>
      <c r="CI36" s="1">
        <v>6456.9210000000003</v>
      </c>
      <c r="CN36" s="3">
        <v>150</v>
      </c>
      <c r="CO36" s="1">
        <v>9594.5730000000003</v>
      </c>
    </row>
    <row r="37" spans="2:93" x14ac:dyDescent="0.25">
      <c r="B37" s="1">
        <v>32</v>
      </c>
      <c r="C37" s="3">
        <v>155</v>
      </c>
      <c r="D37" s="1">
        <v>2837.0630000000001</v>
      </c>
      <c r="E37" s="1">
        <v>324.47500000000002</v>
      </c>
      <c r="F37" s="1">
        <f t="shared" si="0"/>
        <v>2512.5880000000002</v>
      </c>
      <c r="I37" s="3">
        <v>155</v>
      </c>
      <c r="J37" s="1">
        <v>3988.0459999999998</v>
      </c>
      <c r="K37" s="1">
        <v>324.47500000000002</v>
      </c>
      <c r="L37" s="1">
        <f t="shared" si="1"/>
        <v>3663.5709999999999</v>
      </c>
      <c r="O37" s="3">
        <v>155</v>
      </c>
      <c r="P37" s="1">
        <v>4276.0469999999996</v>
      </c>
      <c r="Q37" s="1">
        <v>324.47500000000002</v>
      </c>
      <c r="R37" s="1">
        <f t="shared" si="2"/>
        <v>3951.5719999999997</v>
      </c>
      <c r="V37" s="3">
        <v>155</v>
      </c>
      <c r="W37" s="1">
        <v>4116.8680000000004</v>
      </c>
      <c r="X37" s="1">
        <v>342.03899999999999</v>
      </c>
      <c r="Y37" s="1">
        <f t="shared" si="3"/>
        <v>3774.8290000000006</v>
      </c>
      <c r="AB37" s="3">
        <v>155</v>
      </c>
      <c r="AC37" s="1">
        <v>4758.7470000000003</v>
      </c>
      <c r="AD37" s="1">
        <v>342.03899999999999</v>
      </c>
      <c r="AE37" s="1">
        <f t="shared" si="4"/>
        <v>4416.7080000000005</v>
      </c>
      <c r="AH37" s="3">
        <v>155</v>
      </c>
      <c r="AI37" s="1">
        <v>2214.9859999999999</v>
      </c>
      <c r="AJ37" s="1">
        <v>342.03899999999999</v>
      </c>
      <c r="AK37" s="1">
        <f t="shared" si="5"/>
        <v>1872.9469999999999</v>
      </c>
      <c r="AN37" s="3">
        <v>155</v>
      </c>
      <c r="AO37" s="1">
        <v>5409.2020000000002</v>
      </c>
      <c r="AP37" s="1">
        <v>342.03899999999999</v>
      </c>
      <c r="AQ37" s="1">
        <f t="shared" si="6"/>
        <v>5067.1630000000005</v>
      </c>
      <c r="AT37" s="3"/>
      <c r="AZ37" s="3"/>
      <c r="BG37" s="3">
        <v>155</v>
      </c>
      <c r="BH37" s="1">
        <v>1870.4780000000001</v>
      </c>
      <c r="BM37" s="3">
        <v>155</v>
      </c>
      <c r="BN37" s="1">
        <v>2931.0239999999999</v>
      </c>
      <c r="BS37" s="3"/>
      <c r="BT37" s="3">
        <v>155</v>
      </c>
      <c r="BU37" s="1">
        <v>3843.2620000000002</v>
      </c>
      <c r="BZ37" s="3">
        <v>155</v>
      </c>
      <c r="CA37" s="1">
        <v>3475.8470000000002</v>
      </c>
      <c r="CH37" s="3">
        <v>155</v>
      </c>
      <c r="CI37" s="1">
        <v>6622.7939999999999</v>
      </c>
      <c r="CN37" s="3">
        <v>155</v>
      </c>
      <c r="CO37" s="1">
        <v>10237.253000000001</v>
      </c>
    </row>
    <row r="38" spans="2:93" x14ac:dyDescent="0.25">
      <c r="B38" s="1">
        <v>33</v>
      </c>
      <c r="C38" s="3">
        <v>160</v>
      </c>
      <c r="D38" s="1">
        <v>2914.1460000000002</v>
      </c>
      <c r="E38" s="1">
        <v>317.96300000000002</v>
      </c>
      <c r="F38" s="1">
        <f t="shared" si="0"/>
        <v>2596.183</v>
      </c>
      <c r="I38" s="3">
        <v>160</v>
      </c>
      <c r="J38" s="1">
        <v>4040.2939999999999</v>
      </c>
      <c r="K38" s="1">
        <v>317.96300000000002</v>
      </c>
      <c r="L38" s="1">
        <f t="shared" si="1"/>
        <v>3722.3309999999997</v>
      </c>
      <c r="O38" s="3">
        <v>160</v>
      </c>
      <c r="P38" s="1">
        <v>4350.6390000000001</v>
      </c>
      <c r="Q38" s="1">
        <v>317.96300000000002</v>
      </c>
      <c r="R38" s="1">
        <f t="shared" si="2"/>
        <v>4032.6759999999999</v>
      </c>
      <c r="V38" s="3">
        <v>160</v>
      </c>
      <c r="W38" s="1">
        <v>4109.8389999999999</v>
      </c>
      <c r="X38" s="1">
        <v>342.834</v>
      </c>
      <c r="Y38" s="1">
        <f t="shared" si="3"/>
        <v>3767.0050000000001</v>
      </c>
      <c r="AB38" s="3">
        <v>160</v>
      </c>
      <c r="AC38" s="1">
        <v>4762.6949999999997</v>
      </c>
      <c r="AD38" s="1">
        <v>342.834</v>
      </c>
      <c r="AE38" s="1">
        <f t="shared" si="4"/>
        <v>4419.8609999999999</v>
      </c>
      <c r="AH38" s="3">
        <v>160</v>
      </c>
      <c r="AI38" s="1">
        <v>2180.3850000000002</v>
      </c>
      <c r="AJ38" s="1">
        <v>342.834</v>
      </c>
      <c r="AK38" s="1">
        <f t="shared" si="5"/>
        <v>1837.5510000000002</v>
      </c>
      <c r="AN38" s="3">
        <v>160</v>
      </c>
      <c r="AO38" s="1">
        <v>5432.9110000000001</v>
      </c>
      <c r="AP38" s="1">
        <v>342.834</v>
      </c>
      <c r="AQ38" s="1">
        <f t="shared" si="6"/>
        <v>5090.0770000000002</v>
      </c>
      <c r="AT38" s="3"/>
      <c r="AZ38" s="3"/>
      <c r="BG38" s="3">
        <v>160</v>
      </c>
      <c r="BH38" s="1">
        <v>1729.421</v>
      </c>
      <c r="BM38" s="3">
        <v>160</v>
      </c>
      <c r="BN38" s="1">
        <v>3046.33</v>
      </c>
      <c r="BS38" s="3"/>
      <c r="BT38" s="3">
        <v>160</v>
      </c>
      <c r="BU38" s="1">
        <v>4145.2749999999996</v>
      </c>
      <c r="BZ38" s="3">
        <v>160</v>
      </c>
      <c r="CA38" s="1">
        <v>3408.7629999999999</v>
      </c>
      <c r="CH38" s="3">
        <v>160</v>
      </c>
      <c r="CI38" s="1">
        <v>6750.9009999999998</v>
      </c>
      <c r="CN38" s="3">
        <v>160</v>
      </c>
      <c r="CO38" s="1">
        <v>10498.986000000001</v>
      </c>
    </row>
    <row r="39" spans="2:93" x14ac:dyDescent="0.25">
      <c r="B39" s="1">
        <v>34</v>
      </c>
      <c r="C39" s="3">
        <v>165</v>
      </c>
      <c r="D39" s="1">
        <v>3266.2919999999999</v>
      </c>
      <c r="E39" s="1">
        <v>320.78199999999998</v>
      </c>
      <c r="F39" s="1">
        <f t="shared" si="0"/>
        <v>2945.5099999999998</v>
      </c>
      <c r="I39" s="3">
        <v>165</v>
      </c>
      <c r="J39" s="1">
        <v>4314.1790000000001</v>
      </c>
      <c r="K39" s="1">
        <v>320.78199999999998</v>
      </c>
      <c r="L39" s="1">
        <f t="shared" si="1"/>
        <v>3993.3969999999999</v>
      </c>
      <c r="O39" s="3">
        <v>165</v>
      </c>
      <c r="P39" s="1">
        <v>4422.7330000000002</v>
      </c>
      <c r="Q39" s="1">
        <v>320.78199999999998</v>
      </c>
      <c r="R39" s="1">
        <f t="shared" si="2"/>
        <v>4101.951</v>
      </c>
      <c r="V39" s="3">
        <v>165</v>
      </c>
      <c r="W39" s="1">
        <v>4270.4440000000004</v>
      </c>
      <c r="X39" s="1">
        <v>342.77300000000002</v>
      </c>
      <c r="Y39" s="1">
        <f t="shared" si="3"/>
        <v>3927.6710000000003</v>
      </c>
      <c r="AB39" s="3">
        <v>165</v>
      </c>
      <c r="AC39" s="1">
        <v>4939.1059999999998</v>
      </c>
      <c r="AD39" s="1">
        <v>342.77300000000002</v>
      </c>
      <c r="AE39" s="1">
        <f t="shared" si="4"/>
        <v>4596.3329999999996</v>
      </c>
      <c r="AH39" s="3">
        <v>165</v>
      </c>
      <c r="AI39" s="1">
        <v>2283.65</v>
      </c>
      <c r="AJ39" s="1">
        <v>342.77300000000002</v>
      </c>
      <c r="AK39" s="1">
        <f t="shared" si="5"/>
        <v>1940.877</v>
      </c>
      <c r="AN39" s="3">
        <v>165</v>
      </c>
      <c r="AO39" s="1">
        <v>5641.4229999999998</v>
      </c>
      <c r="AP39" s="1">
        <v>342.77300000000002</v>
      </c>
      <c r="AQ39" s="1">
        <f t="shared" si="6"/>
        <v>5298.65</v>
      </c>
      <c r="AT39" s="3"/>
      <c r="AZ39" s="3"/>
      <c r="BG39" s="3">
        <v>165</v>
      </c>
      <c r="BH39" s="1">
        <v>1663.818</v>
      </c>
      <c r="BM39" s="3">
        <v>165</v>
      </c>
      <c r="BN39" s="1">
        <v>3408.498</v>
      </c>
      <c r="BS39" s="3"/>
      <c r="BT39" s="3">
        <v>165</v>
      </c>
      <c r="BU39" s="1">
        <v>4169.7740000000003</v>
      </c>
      <c r="BZ39" s="3">
        <v>165</v>
      </c>
      <c r="CA39" s="1">
        <v>3578.5219999999999</v>
      </c>
      <c r="CH39" s="3">
        <v>165</v>
      </c>
      <c r="CI39" s="1">
        <v>6921.3969999999999</v>
      </c>
      <c r="CN39" s="3">
        <v>165</v>
      </c>
      <c r="CO39" s="1">
        <v>10775.674999999999</v>
      </c>
    </row>
    <row r="40" spans="2:93" x14ac:dyDescent="0.25">
      <c r="B40" s="1">
        <v>35</v>
      </c>
      <c r="C40" s="3">
        <v>170</v>
      </c>
      <c r="D40" s="1">
        <v>3486.8420000000001</v>
      </c>
      <c r="E40" s="1">
        <v>324.17599999999999</v>
      </c>
      <c r="F40" s="1">
        <f t="shared" si="0"/>
        <v>3162.6660000000002</v>
      </c>
      <c r="I40" s="3">
        <v>170</v>
      </c>
      <c r="J40" s="1">
        <v>4126.6790000000001</v>
      </c>
      <c r="K40" s="1">
        <v>324.17599999999999</v>
      </c>
      <c r="L40" s="1">
        <f t="shared" si="1"/>
        <v>3802.5030000000002</v>
      </c>
      <c r="O40" s="3">
        <v>170</v>
      </c>
      <c r="P40" s="1">
        <v>4404.4960000000001</v>
      </c>
      <c r="Q40" s="1">
        <v>324.17599999999999</v>
      </c>
      <c r="R40" s="1">
        <f t="shared" si="2"/>
        <v>4080.32</v>
      </c>
      <c r="V40" s="3">
        <v>170</v>
      </c>
      <c r="W40" s="1">
        <v>4203.2759999999998</v>
      </c>
      <c r="X40" s="1">
        <v>342.56099999999998</v>
      </c>
      <c r="Y40" s="1">
        <f t="shared" si="3"/>
        <v>3860.7149999999997</v>
      </c>
      <c r="AB40" s="3">
        <v>170</v>
      </c>
      <c r="AC40" s="1">
        <v>5090.8860000000004</v>
      </c>
      <c r="AD40" s="1">
        <v>342.56099999999998</v>
      </c>
      <c r="AE40" s="1">
        <f t="shared" si="4"/>
        <v>4748.3250000000007</v>
      </c>
      <c r="AH40" s="3">
        <v>170</v>
      </c>
      <c r="AI40" s="1">
        <v>2168.241</v>
      </c>
      <c r="AJ40" s="1">
        <v>342.56099999999998</v>
      </c>
      <c r="AK40" s="1">
        <f t="shared" si="5"/>
        <v>1825.68</v>
      </c>
      <c r="AN40" s="3">
        <v>170</v>
      </c>
      <c r="AO40" s="1">
        <v>5527.85</v>
      </c>
      <c r="AP40" s="1">
        <v>342.56099999999998</v>
      </c>
      <c r="AQ40" s="1">
        <f t="shared" si="6"/>
        <v>5185.2890000000007</v>
      </c>
      <c r="AT40" s="3"/>
      <c r="AZ40" s="3"/>
      <c r="BG40" s="3">
        <v>170</v>
      </c>
      <c r="BH40" s="1">
        <v>1528.327</v>
      </c>
      <c r="BM40" s="3">
        <v>170</v>
      </c>
      <c r="BN40" s="1">
        <v>3256.3890000000001</v>
      </c>
      <c r="BS40" s="3"/>
      <c r="BT40" s="3">
        <v>170</v>
      </c>
      <c r="BU40" s="1">
        <v>4293.8500000000004</v>
      </c>
      <c r="BZ40" s="3">
        <v>170</v>
      </c>
      <c r="CA40" s="1">
        <v>3659.3229999999999</v>
      </c>
      <c r="CH40" s="3">
        <v>170</v>
      </c>
      <c r="CI40" s="1">
        <v>6897.08</v>
      </c>
      <c r="CN40" s="3">
        <v>170</v>
      </c>
      <c r="CO40" s="1">
        <v>11033.732</v>
      </c>
    </row>
    <row r="41" spans="2:93" x14ac:dyDescent="0.25">
      <c r="B41" s="1">
        <v>36</v>
      </c>
      <c r="C41" s="3">
        <v>175</v>
      </c>
      <c r="D41" s="1">
        <v>3727.1329999999998</v>
      </c>
      <c r="E41" s="1">
        <v>317.13099999999997</v>
      </c>
      <c r="F41" s="1">
        <f t="shared" si="0"/>
        <v>3410.002</v>
      </c>
      <c r="I41" s="3">
        <v>175</v>
      </c>
      <c r="J41" s="1">
        <v>4576.759</v>
      </c>
      <c r="K41" s="1">
        <v>317.13099999999997</v>
      </c>
      <c r="L41" s="1">
        <f t="shared" si="1"/>
        <v>4259.6279999999997</v>
      </c>
      <c r="O41" s="3">
        <v>175</v>
      </c>
      <c r="P41" s="1">
        <v>4422.8019999999997</v>
      </c>
      <c r="Q41" s="1">
        <v>317.13099999999997</v>
      </c>
      <c r="R41" s="1">
        <f t="shared" si="2"/>
        <v>4105.6709999999994</v>
      </c>
      <c r="V41" s="3">
        <v>175</v>
      </c>
      <c r="W41" s="1">
        <v>4519.7470000000003</v>
      </c>
      <c r="X41" s="1">
        <v>345.20800000000003</v>
      </c>
      <c r="Y41" s="1">
        <f t="shared" si="3"/>
        <v>4174.5390000000007</v>
      </c>
      <c r="AB41" s="3">
        <v>175</v>
      </c>
      <c r="AC41" s="1">
        <v>4997.3530000000001</v>
      </c>
      <c r="AD41" s="1">
        <v>345.20800000000003</v>
      </c>
      <c r="AE41" s="1">
        <f t="shared" si="4"/>
        <v>4652.1450000000004</v>
      </c>
      <c r="AH41" s="3">
        <v>175</v>
      </c>
      <c r="AI41" s="1">
        <v>2323.3670000000002</v>
      </c>
      <c r="AJ41" s="1">
        <v>345.20800000000003</v>
      </c>
      <c r="AK41" s="1">
        <f t="shared" si="5"/>
        <v>1978.1590000000001</v>
      </c>
      <c r="AN41" s="3">
        <v>175</v>
      </c>
      <c r="AO41" s="1">
        <v>5803.3789999999999</v>
      </c>
      <c r="AP41" s="1">
        <v>345.20800000000003</v>
      </c>
      <c r="AQ41" s="1">
        <f t="shared" si="6"/>
        <v>5458.1710000000003</v>
      </c>
      <c r="AT41" s="3"/>
      <c r="AZ41" s="3"/>
      <c r="BG41" s="3">
        <v>175</v>
      </c>
      <c r="BH41" s="1">
        <v>1358.912</v>
      </c>
      <c r="BM41" s="3">
        <v>175</v>
      </c>
      <c r="BN41" s="1">
        <v>3363.0639999999999</v>
      </c>
      <c r="BS41" s="3"/>
      <c r="BT41" s="3">
        <v>175</v>
      </c>
      <c r="BU41" s="1">
        <v>4155.3620000000001</v>
      </c>
      <c r="BZ41" s="3">
        <v>175</v>
      </c>
      <c r="CA41" s="1">
        <v>3774.165</v>
      </c>
      <c r="CH41" s="3">
        <v>175</v>
      </c>
      <c r="CI41" s="1">
        <v>7074.6220000000003</v>
      </c>
      <c r="CN41" s="3">
        <v>175</v>
      </c>
      <c r="CO41" s="1">
        <v>11324.867</v>
      </c>
    </row>
    <row r="42" spans="2:93" x14ac:dyDescent="0.25">
      <c r="B42" s="1">
        <v>37</v>
      </c>
      <c r="C42" s="3">
        <v>180</v>
      </c>
      <c r="D42" s="1">
        <v>3979.7440000000001</v>
      </c>
      <c r="E42" s="1">
        <v>317.58199999999999</v>
      </c>
      <c r="F42" s="1">
        <f t="shared" si="0"/>
        <v>3662.1620000000003</v>
      </c>
      <c r="I42" s="3">
        <v>180</v>
      </c>
      <c r="J42" s="1">
        <v>4507.7070000000003</v>
      </c>
      <c r="K42" s="1">
        <v>317.58199999999999</v>
      </c>
      <c r="L42" s="1">
        <f t="shared" si="1"/>
        <v>4190.125</v>
      </c>
      <c r="O42" s="3">
        <v>180</v>
      </c>
      <c r="P42" s="1">
        <v>4380.7269999999999</v>
      </c>
      <c r="Q42" s="1">
        <v>317.58199999999999</v>
      </c>
      <c r="R42" s="1">
        <f t="shared" si="2"/>
        <v>4063.145</v>
      </c>
      <c r="V42" s="3">
        <v>180</v>
      </c>
      <c r="W42" s="1">
        <v>4728.9409999999998</v>
      </c>
      <c r="X42" s="1">
        <v>344.76600000000002</v>
      </c>
      <c r="Y42" s="1">
        <f t="shared" si="3"/>
        <v>4384.1750000000002</v>
      </c>
      <c r="AB42" s="3">
        <v>180</v>
      </c>
      <c r="AC42" s="1">
        <v>5110.9059999999999</v>
      </c>
      <c r="AD42" s="1">
        <v>344.76600000000002</v>
      </c>
      <c r="AE42" s="1">
        <f t="shared" si="4"/>
        <v>4766.1400000000003</v>
      </c>
      <c r="AH42" s="3">
        <v>180</v>
      </c>
      <c r="AI42" s="1">
        <v>2421.8040000000001</v>
      </c>
      <c r="AJ42" s="1">
        <v>344.76600000000002</v>
      </c>
      <c r="AK42" s="1">
        <f t="shared" si="5"/>
        <v>2077.038</v>
      </c>
      <c r="AN42" s="3">
        <v>180</v>
      </c>
      <c r="AO42" s="1">
        <v>5479.6229999999996</v>
      </c>
      <c r="AP42" s="1">
        <v>344.76600000000002</v>
      </c>
      <c r="AQ42" s="1">
        <f t="shared" si="6"/>
        <v>5134.857</v>
      </c>
      <c r="AT42" s="3"/>
      <c r="AZ42" s="3"/>
      <c r="BG42" s="3">
        <v>180</v>
      </c>
      <c r="BH42" s="1">
        <v>1447.5229999999999</v>
      </c>
      <c r="BM42" s="3">
        <v>180</v>
      </c>
      <c r="BN42" s="1">
        <v>3626.4479999999999</v>
      </c>
      <c r="BS42" s="3"/>
      <c r="BT42" s="3">
        <v>180</v>
      </c>
      <c r="BU42" s="1">
        <v>4379.9880000000003</v>
      </c>
      <c r="BZ42" s="3">
        <v>180</v>
      </c>
      <c r="CA42" s="1">
        <v>4297.1970000000001</v>
      </c>
      <c r="CH42" s="3">
        <v>180</v>
      </c>
      <c r="CI42" s="1">
        <v>7215.1610000000001</v>
      </c>
      <c r="CN42" s="3">
        <v>180</v>
      </c>
      <c r="CO42" s="1">
        <v>11680.477999999999</v>
      </c>
    </row>
    <row r="43" spans="2:93" x14ac:dyDescent="0.25">
      <c r="B43" s="1">
        <v>38</v>
      </c>
      <c r="C43" s="3">
        <v>185</v>
      </c>
      <c r="D43" s="1">
        <v>4329.7219999999998</v>
      </c>
      <c r="E43" s="1">
        <v>320.09899999999999</v>
      </c>
      <c r="F43" s="1">
        <f t="shared" si="0"/>
        <v>4009.6229999999996</v>
      </c>
      <c r="I43" s="3">
        <v>185</v>
      </c>
      <c r="J43" s="1">
        <v>4288.6229999999996</v>
      </c>
      <c r="K43" s="1">
        <v>320.09899999999999</v>
      </c>
      <c r="L43" s="1">
        <f t="shared" si="1"/>
        <v>3968.5239999999994</v>
      </c>
      <c r="O43" s="3">
        <v>185</v>
      </c>
      <c r="P43" s="1">
        <v>4192.7039999999997</v>
      </c>
      <c r="Q43" s="1">
        <v>320.09899999999999</v>
      </c>
      <c r="R43" s="1">
        <f t="shared" si="2"/>
        <v>3872.6049999999996</v>
      </c>
      <c r="S43" s="1" t="s">
        <v>13</v>
      </c>
      <c r="V43" s="3">
        <v>185</v>
      </c>
      <c r="W43" s="1">
        <v>5101.866</v>
      </c>
      <c r="X43" s="1">
        <v>339.53</v>
      </c>
      <c r="Y43" s="1">
        <f t="shared" si="3"/>
        <v>4762.3360000000002</v>
      </c>
      <c r="AB43" s="3">
        <v>185</v>
      </c>
      <c r="AC43" s="1">
        <v>5333.86</v>
      </c>
      <c r="AD43" s="1">
        <v>339.53</v>
      </c>
      <c r="AE43" s="1">
        <f t="shared" si="4"/>
        <v>4994.33</v>
      </c>
      <c r="AH43" s="3">
        <v>185</v>
      </c>
      <c r="AI43" s="1">
        <v>2529.6689999999999</v>
      </c>
      <c r="AJ43" s="1">
        <v>339.53</v>
      </c>
      <c r="AK43" s="1">
        <f t="shared" si="5"/>
        <v>2190.1390000000001</v>
      </c>
      <c r="AN43" s="3">
        <v>185</v>
      </c>
      <c r="AO43" s="1">
        <v>5544.3710000000001</v>
      </c>
      <c r="AP43" s="1">
        <v>339.53</v>
      </c>
      <c r="AQ43" s="1">
        <f t="shared" si="6"/>
        <v>5204.8410000000003</v>
      </c>
      <c r="AT43" s="3"/>
      <c r="AZ43" s="3"/>
      <c r="BG43" s="3">
        <v>185</v>
      </c>
      <c r="BH43" s="1">
        <v>1457.885</v>
      </c>
      <c r="BM43" s="3">
        <v>185</v>
      </c>
      <c r="BN43" s="1">
        <v>4014.2440000000001</v>
      </c>
      <c r="BS43" s="3"/>
      <c r="BT43" s="3">
        <v>185</v>
      </c>
      <c r="BU43" s="1">
        <v>4143.0870000000004</v>
      </c>
      <c r="BZ43" s="3">
        <v>185</v>
      </c>
      <c r="CA43" s="1">
        <v>4646.942</v>
      </c>
      <c r="CH43" s="3">
        <v>185</v>
      </c>
      <c r="CI43" s="1">
        <v>7363.5910000000003</v>
      </c>
      <c r="CN43" s="3">
        <v>185</v>
      </c>
      <c r="CO43" s="1">
        <v>11611.142</v>
      </c>
    </row>
    <row r="44" spans="2:93" x14ac:dyDescent="0.25">
      <c r="B44" s="1">
        <v>39</v>
      </c>
      <c r="C44" s="3">
        <v>190</v>
      </c>
      <c r="D44" s="1">
        <v>4781.6499999999996</v>
      </c>
      <c r="E44" s="1">
        <v>320.50299999999999</v>
      </c>
      <c r="F44" s="1">
        <f t="shared" si="0"/>
        <v>4461.1469999999999</v>
      </c>
      <c r="I44" s="3">
        <v>190</v>
      </c>
      <c r="J44" s="1">
        <v>4161.1329999999998</v>
      </c>
      <c r="K44" s="1">
        <v>320.50299999999999</v>
      </c>
      <c r="L44" s="1">
        <f t="shared" si="1"/>
        <v>3840.6299999999997</v>
      </c>
      <c r="O44" s="3">
        <v>190</v>
      </c>
      <c r="P44" s="1">
        <v>4124.0749999999998</v>
      </c>
      <c r="Q44" s="1">
        <v>320.50299999999999</v>
      </c>
      <c r="R44" s="1">
        <f t="shared" si="2"/>
        <v>3803.5719999999997</v>
      </c>
      <c r="V44" s="3">
        <v>190</v>
      </c>
      <c r="W44" s="1">
        <v>5305.616</v>
      </c>
      <c r="X44" s="1">
        <v>332.83</v>
      </c>
      <c r="Y44" s="1">
        <f t="shared" si="3"/>
        <v>4972.7860000000001</v>
      </c>
      <c r="AB44" s="3">
        <v>190</v>
      </c>
      <c r="AC44" s="1">
        <v>5154.59</v>
      </c>
      <c r="AD44" s="1">
        <v>332.83</v>
      </c>
      <c r="AE44" s="1">
        <f t="shared" si="4"/>
        <v>4821.76</v>
      </c>
      <c r="AH44" s="3">
        <v>190</v>
      </c>
      <c r="AI44" s="1">
        <v>2562.413</v>
      </c>
      <c r="AJ44" s="1">
        <v>332.83</v>
      </c>
      <c r="AK44" s="1">
        <f t="shared" si="5"/>
        <v>2229.5830000000001</v>
      </c>
      <c r="AN44" s="3">
        <v>190</v>
      </c>
      <c r="AO44" s="1">
        <v>5575.2629999999999</v>
      </c>
      <c r="AP44" s="1">
        <v>332.83</v>
      </c>
      <c r="AQ44" s="1">
        <f t="shared" si="6"/>
        <v>5242.433</v>
      </c>
      <c r="AT44" s="3"/>
      <c r="AZ44" s="3"/>
      <c r="BG44" s="3">
        <v>190</v>
      </c>
      <c r="BH44" s="1">
        <v>1353.3140000000001</v>
      </c>
      <c r="BM44" s="3">
        <v>190</v>
      </c>
      <c r="BN44" s="1">
        <v>3979.1379999999999</v>
      </c>
      <c r="BS44" s="3"/>
      <c r="BT44" s="3">
        <v>190</v>
      </c>
      <c r="BU44" s="1">
        <v>4060.4140000000002</v>
      </c>
      <c r="BZ44" s="3">
        <v>190</v>
      </c>
      <c r="CA44" s="1">
        <v>4818.6880000000001</v>
      </c>
      <c r="CH44" s="3">
        <v>190</v>
      </c>
      <c r="CI44" s="1">
        <v>7450.5159999999996</v>
      </c>
      <c r="CN44" s="3">
        <v>190</v>
      </c>
      <c r="CO44" s="1">
        <v>11982.745999999999</v>
      </c>
    </row>
    <row r="45" spans="2:93" x14ac:dyDescent="0.25">
      <c r="B45" s="1">
        <v>40</v>
      </c>
      <c r="C45" s="3">
        <v>195</v>
      </c>
      <c r="D45" s="1">
        <v>5416.9189999999999</v>
      </c>
      <c r="E45" s="1">
        <v>318.87799999999999</v>
      </c>
      <c r="F45" s="1">
        <f t="shared" si="0"/>
        <v>5098.0410000000002</v>
      </c>
      <c r="I45" s="3">
        <v>195</v>
      </c>
      <c r="J45" s="1">
        <v>4415.6499999999996</v>
      </c>
      <c r="K45" s="1">
        <v>318.87799999999999</v>
      </c>
      <c r="L45" s="1">
        <f t="shared" si="1"/>
        <v>4096.7719999999999</v>
      </c>
      <c r="O45" s="3">
        <v>195</v>
      </c>
      <c r="P45" s="1">
        <v>4170.192</v>
      </c>
      <c r="Q45" s="1">
        <v>318.87799999999999</v>
      </c>
      <c r="R45" s="1">
        <f t="shared" si="2"/>
        <v>3851.3139999999999</v>
      </c>
      <c r="V45" s="3">
        <v>195</v>
      </c>
      <c r="W45" s="1">
        <v>5712.4080000000004</v>
      </c>
      <c r="X45" s="1">
        <v>337.38799999999998</v>
      </c>
      <c r="Y45" s="1">
        <f t="shared" si="3"/>
        <v>5375.02</v>
      </c>
      <c r="AB45" s="3">
        <v>195</v>
      </c>
      <c r="AC45" s="1">
        <v>5247.4319999999998</v>
      </c>
      <c r="AD45" s="1">
        <v>337.38799999999998</v>
      </c>
      <c r="AE45" s="1">
        <f t="shared" si="4"/>
        <v>4910.0439999999999</v>
      </c>
      <c r="AH45" s="3">
        <v>195</v>
      </c>
      <c r="AI45" s="1">
        <v>2686.7820000000002</v>
      </c>
      <c r="AJ45" s="1">
        <v>337.38799999999998</v>
      </c>
      <c r="AK45" s="1">
        <f t="shared" si="5"/>
        <v>2349.3940000000002</v>
      </c>
      <c r="AN45" s="3">
        <v>195</v>
      </c>
      <c r="AO45" s="1">
        <v>5676.6710000000003</v>
      </c>
      <c r="AP45" s="1">
        <v>337.38799999999998</v>
      </c>
      <c r="AQ45" s="1">
        <f t="shared" si="6"/>
        <v>5339.2830000000004</v>
      </c>
      <c r="AT45" s="3"/>
      <c r="AZ45" s="3"/>
      <c r="BG45" s="3">
        <v>195</v>
      </c>
      <c r="BH45" s="1">
        <v>1197.1400000000001</v>
      </c>
      <c r="BM45" s="3">
        <v>195</v>
      </c>
      <c r="BN45" s="1">
        <v>3925.6329999999998</v>
      </c>
      <c r="BS45" s="3"/>
      <c r="BT45" s="3">
        <v>195</v>
      </c>
      <c r="BU45" s="1">
        <v>4106.6009999999997</v>
      </c>
      <c r="BZ45" s="3">
        <v>195</v>
      </c>
      <c r="CA45" s="1">
        <v>5013.8469999999998</v>
      </c>
      <c r="CH45" s="3">
        <v>195</v>
      </c>
      <c r="CI45" s="1">
        <v>7572.1809999999996</v>
      </c>
      <c r="CN45" s="3">
        <v>195</v>
      </c>
      <c r="CO45" s="1">
        <v>12268.117</v>
      </c>
    </row>
    <row r="46" spans="2:93" x14ac:dyDescent="0.25">
      <c r="B46" s="1">
        <v>41</v>
      </c>
      <c r="C46" s="3">
        <v>200</v>
      </c>
      <c r="D46" s="1">
        <v>5987.2439999999997</v>
      </c>
      <c r="E46" s="1">
        <v>317.43700000000001</v>
      </c>
      <c r="F46" s="1">
        <f t="shared" si="0"/>
        <v>5669.8069999999998</v>
      </c>
      <c r="I46" s="3">
        <v>200</v>
      </c>
      <c r="J46" s="1">
        <v>4335.482</v>
      </c>
      <c r="K46" s="1">
        <v>317.43700000000001</v>
      </c>
      <c r="L46" s="1">
        <f t="shared" si="1"/>
        <v>4018.0450000000001</v>
      </c>
      <c r="O46" s="3">
        <v>200</v>
      </c>
      <c r="P46" s="1">
        <v>4298.6970000000001</v>
      </c>
      <c r="Q46" s="1">
        <v>317.43700000000001</v>
      </c>
      <c r="R46" s="1">
        <f t="shared" si="2"/>
        <v>3981.26</v>
      </c>
      <c r="V46" s="3">
        <v>200</v>
      </c>
      <c r="W46" s="1">
        <v>6115.3869999999997</v>
      </c>
      <c r="X46" s="1">
        <v>339.99200000000002</v>
      </c>
      <c r="Y46" s="1">
        <f t="shared" si="3"/>
        <v>5775.3949999999995</v>
      </c>
      <c r="AB46" s="3">
        <v>200</v>
      </c>
      <c r="AC46" s="1">
        <v>5492.3490000000002</v>
      </c>
      <c r="AD46" s="1">
        <v>339.99200000000002</v>
      </c>
      <c r="AE46" s="1">
        <f t="shared" si="4"/>
        <v>5152.357</v>
      </c>
      <c r="AH46" s="3">
        <v>200</v>
      </c>
      <c r="AI46" s="1">
        <v>2590.8380000000002</v>
      </c>
      <c r="AJ46" s="1">
        <v>339.99200000000002</v>
      </c>
      <c r="AK46" s="1">
        <f t="shared" si="5"/>
        <v>2250.846</v>
      </c>
      <c r="AN46" s="3">
        <v>200</v>
      </c>
      <c r="AO46" s="1">
        <v>5512.5519999999997</v>
      </c>
      <c r="AP46" s="1">
        <v>339.99200000000002</v>
      </c>
      <c r="AQ46" s="1">
        <f t="shared" si="6"/>
        <v>5172.5599999999995</v>
      </c>
      <c r="AT46" s="3"/>
      <c r="AZ46" s="3"/>
      <c r="BG46" s="3">
        <v>200</v>
      </c>
      <c r="BH46" s="1">
        <v>1239.107</v>
      </c>
      <c r="BM46" s="3">
        <v>200</v>
      </c>
      <c r="BN46" s="1">
        <v>4016.0520000000001</v>
      </c>
      <c r="BS46" s="3"/>
      <c r="BT46" s="3">
        <v>200</v>
      </c>
      <c r="BU46" s="1">
        <v>4304.9849999999997</v>
      </c>
      <c r="BZ46" s="3">
        <v>200</v>
      </c>
      <c r="CA46" s="1">
        <v>5619.1440000000002</v>
      </c>
      <c r="CH46" s="3">
        <v>200</v>
      </c>
      <c r="CI46" s="1">
        <v>7716.7430000000004</v>
      </c>
      <c r="CN46" s="3">
        <v>200</v>
      </c>
      <c r="CO46" s="1">
        <v>12042.233</v>
      </c>
    </row>
    <row r="47" spans="2:93" x14ac:dyDescent="0.25">
      <c r="B47" s="1">
        <v>42</v>
      </c>
      <c r="C47" s="3">
        <v>205</v>
      </c>
      <c r="D47" s="1">
        <v>6267.72</v>
      </c>
      <c r="E47" s="1">
        <v>312.93700000000001</v>
      </c>
      <c r="F47" s="1">
        <f t="shared" si="0"/>
        <v>5954.7830000000004</v>
      </c>
      <c r="I47" s="3">
        <v>205</v>
      </c>
      <c r="J47" s="1">
        <v>4112.527</v>
      </c>
      <c r="K47" s="1">
        <v>312.93700000000001</v>
      </c>
      <c r="L47" s="1">
        <f t="shared" si="1"/>
        <v>3799.59</v>
      </c>
      <c r="O47" s="3">
        <v>205</v>
      </c>
      <c r="P47" s="1">
        <v>4252.79</v>
      </c>
      <c r="Q47" s="1">
        <v>312.93700000000001</v>
      </c>
      <c r="R47" s="1">
        <f t="shared" si="2"/>
        <v>3939.8530000000001</v>
      </c>
      <c r="V47" s="3">
        <v>205</v>
      </c>
      <c r="W47" s="1">
        <v>6396.0749999999998</v>
      </c>
      <c r="X47" s="1">
        <v>344.23899999999998</v>
      </c>
      <c r="Y47" s="1">
        <f t="shared" si="3"/>
        <v>6051.8360000000002</v>
      </c>
      <c r="AB47" s="3">
        <v>205</v>
      </c>
      <c r="AC47" s="1">
        <v>5262.5159999999996</v>
      </c>
      <c r="AD47" s="1">
        <v>344.23899999999998</v>
      </c>
      <c r="AE47" s="1">
        <f t="shared" si="4"/>
        <v>4918.277</v>
      </c>
      <c r="AH47" s="3">
        <v>205</v>
      </c>
      <c r="AI47" s="1">
        <v>2706.8270000000002</v>
      </c>
      <c r="AJ47" s="1">
        <v>344.23899999999998</v>
      </c>
      <c r="AK47" s="1">
        <f t="shared" si="5"/>
        <v>2362.5880000000002</v>
      </c>
      <c r="AN47" s="3">
        <v>205</v>
      </c>
      <c r="AO47" s="1">
        <v>5406.1850000000004</v>
      </c>
      <c r="AP47" s="1">
        <v>344.23899999999998</v>
      </c>
      <c r="AQ47" s="1">
        <f t="shared" si="6"/>
        <v>5061.9460000000008</v>
      </c>
      <c r="AT47" s="3"/>
      <c r="AZ47" s="3"/>
      <c r="BG47" s="3">
        <v>205</v>
      </c>
      <c r="BH47" s="1">
        <v>1379.0309999999999</v>
      </c>
      <c r="BM47" s="3">
        <v>205</v>
      </c>
      <c r="BN47" s="1">
        <v>3916.7869999999998</v>
      </c>
      <c r="BS47" s="3"/>
      <c r="BT47" s="3">
        <v>205</v>
      </c>
      <c r="BU47" s="1">
        <v>4152.75</v>
      </c>
      <c r="BZ47" s="3">
        <v>205</v>
      </c>
      <c r="CA47" s="1">
        <v>6102.4040000000005</v>
      </c>
      <c r="CH47" s="3">
        <v>205</v>
      </c>
      <c r="CI47" s="1">
        <v>7698.8549999999996</v>
      </c>
      <c r="CN47" s="3">
        <v>205</v>
      </c>
      <c r="CO47" s="1">
        <v>12184.276</v>
      </c>
    </row>
    <row r="48" spans="2:93" x14ac:dyDescent="0.25">
      <c r="B48" s="1">
        <v>43</v>
      </c>
      <c r="C48" s="3">
        <v>210</v>
      </c>
      <c r="D48" s="1">
        <v>7112.5619999999999</v>
      </c>
      <c r="E48" s="1">
        <v>316.59699999999998</v>
      </c>
      <c r="F48" s="1">
        <f t="shared" si="0"/>
        <v>6795.9650000000001</v>
      </c>
      <c r="I48" s="3">
        <v>210</v>
      </c>
      <c r="J48" s="1">
        <v>4068.335</v>
      </c>
      <c r="K48" s="1">
        <v>316.59699999999998</v>
      </c>
      <c r="L48" s="1">
        <f t="shared" si="1"/>
        <v>3751.7380000000003</v>
      </c>
      <c r="O48" s="3">
        <v>210</v>
      </c>
      <c r="P48" s="1">
        <v>4116.8379999999997</v>
      </c>
      <c r="Q48" s="1">
        <v>316.59699999999998</v>
      </c>
      <c r="R48" s="1">
        <f t="shared" si="2"/>
        <v>3800.241</v>
      </c>
      <c r="V48" s="3">
        <v>210</v>
      </c>
      <c r="W48" s="1">
        <v>6585.99</v>
      </c>
      <c r="X48" s="1">
        <v>335.79500000000002</v>
      </c>
      <c r="Y48" s="1">
        <f t="shared" si="3"/>
        <v>6250.1949999999997</v>
      </c>
      <c r="AB48" s="3">
        <v>210</v>
      </c>
      <c r="AC48" s="1">
        <v>5067.4120000000003</v>
      </c>
      <c r="AD48" s="1">
        <v>335.79500000000002</v>
      </c>
      <c r="AE48" s="1">
        <f t="shared" si="4"/>
        <v>4731.6170000000002</v>
      </c>
      <c r="AH48" s="3">
        <v>210</v>
      </c>
      <c r="AI48" s="1">
        <v>2514.7249999999999</v>
      </c>
      <c r="AJ48" s="1">
        <v>335.79500000000002</v>
      </c>
      <c r="AK48" s="1">
        <f t="shared" si="5"/>
        <v>2178.9299999999998</v>
      </c>
      <c r="AN48" s="3">
        <v>210</v>
      </c>
      <c r="AO48" s="1">
        <v>5124.2920000000004</v>
      </c>
      <c r="AP48" s="1">
        <v>335.79500000000002</v>
      </c>
      <c r="AQ48" s="1">
        <f t="shared" si="6"/>
        <v>4788.4970000000003</v>
      </c>
      <c r="AT48" s="3"/>
      <c r="AZ48" s="3"/>
      <c r="BG48" s="3">
        <v>210</v>
      </c>
      <c r="BH48" s="1">
        <v>1174.614</v>
      </c>
      <c r="BM48" s="3">
        <v>210</v>
      </c>
      <c r="BN48" s="1">
        <v>3581.8510000000001</v>
      </c>
      <c r="BS48" s="3"/>
      <c r="BT48" s="3">
        <v>210</v>
      </c>
      <c r="BU48" s="1">
        <v>4155.866</v>
      </c>
      <c r="BZ48" s="3">
        <v>210</v>
      </c>
      <c r="CA48" s="1">
        <v>6314.7330000000002</v>
      </c>
      <c r="CH48" s="3">
        <v>210</v>
      </c>
      <c r="CI48" s="1">
        <v>7726.8050000000003</v>
      </c>
      <c r="CN48" s="3">
        <v>210</v>
      </c>
      <c r="CO48" s="1">
        <v>12275.912</v>
      </c>
    </row>
    <row r="49" spans="2:93" x14ac:dyDescent="0.25">
      <c r="B49" s="1">
        <v>44</v>
      </c>
      <c r="C49" s="3">
        <v>215</v>
      </c>
      <c r="D49" s="1">
        <v>7058.8760000000002</v>
      </c>
      <c r="E49" s="1">
        <v>318.33999999999997</v>
      </c>
      <c r="F49" s="1">
        <f t="shared" si="0"/>
        <v>6740.5360000000001</v>
      </c>
      <c r="I49" s="3">
        <v>215</v>
      </c>
      <c r="J49" s="1">
        <v>3881.6039999999998</v>
      </c>
      <c r="K49" s="1">
        <v>318.33999999999997</v>
      </c>
      <c r="L49" s="1">
        <f t="shared" si="1"/>
        <v>3563.2639999999997</v>
      </c>
      <c r="O49" s="3">
        <v>215</v>
      </c>
      <c r="P49" s="1">
        <v>3648.3589999999999</v>
      </c>
      <c r="Q49" s="1">
        <v>318.33999999999997</v>
      </c>
      <c r="R49" s="1">
        <f t="shared" si="2"/>
        <v>3330.0189999999998</v>
      </c>
      <c r="V49" s="3">
        <v>215</v>
      </c>
      <c r="W49" s="1">
        <v>6833.9390000000003</v>
      </c>
      <c r="X49" s="1">
        <v>344.39299999999997</v>
      </c>
      <c r="Y49" s="1">
        <f t="shared" si="3"/>
        <v>6489.5460000000003</v>
      </c>
      <c r="AB49" s="3">
        <v>215</v>
      </c>
      <c r="AC49" s="1">
        <v>5130.1329999999998</v>
      </c>
      <c r="AD49" s="1">
        <v>344.39299999999997</v>
      </c>
      <c r="AE49" s="1">
        <f t="shared" si="4"/>
        <v>4785.74</v>
      </c>
      <c r="AH49" s="3">
        <v>215</v>
      </c>
      <c r="AI49" s="1">
        <v>2757.9760000000001</v>
      </c>
      <c r="AJ49" s="1">
        <v>344.39299999999997</v>
      </c>
      <c r="AK49" s="1">
        <f t="shared" si="5"/>
        <v>2413.5830000000001</v>
      </c>
      <c r="AN49" s="3">
        <v>215</v>
      </c>
      <c r="AO49" s="1">
        <v>5233.9030000000002</v>
      </c>
      <c r="AP49" s="1">
        <v>344.39299999999997</v>
      </c>
      <c r="AQ49" s="1">
        <f t="shared" si="6"/>
        <v>4889.51</v>
      </c>
      <c r="AT49" s="3"/>
      <c r="AZ49" s="3"/>
      <c r="BG49" s="3">
        <v>215</v>
      </c>
      <c r="BH49" s="1">
        <v>1126.348</v>
      </c>
      <c r="BM49" s="3">
        <v>215</v>
      </c>
      <c r="BN49" s="1">
        <v>3877.779</v>
      </c>
      <c r="BS49" s="3"/>
      <c r="BT49" s="3">
        <v>215</v>
      </c>
      <c r="BU49" s="1">
        <v>4124.5780000000004</v>
      </c>
      <c r="BZ49" s="3">
        <v>215</v>
      </c>
      <c r="CA49" s="1">
        <v>6122.6940000000004</v>
      </c>
      <c r="CH49" s="3">
        <v>215</v>
      </c>
      <c r="CI49" s="1">
        <v>7710.942</v>
      </c>
      <c r="CN49" s="3">
        <v>215</v>
      </c>
      <c r="CO49" s="1">
        <v>12172.224</v>
      </c>
    </row>
    <row r="50" spans="2:93" x14ac:dyDescent="0.25">
      <c r="B50" s="1">
        <v>45</v>
      </c>
      <c r="C50" s="3">
        <v>220</v>
      </c>
      <c r="D50" s="1">
        <v>7415.826</v>
      </c>
      <c r="E50" s="1">
        <v>321.93</v>
      </c>
      <c r="F50" s="1">
        <f t="shared" si="0"/>
        <v>7093.8959999999997</v>
      </c>
      <c r="I50" s="3">
        <v>220</v>
      </c>
      <c r="J50" s="1">
        <v>3654.9369999999999</v>
      </c>
      <c r="K50" s="1">
        <v>321.93</v>
      </c>
      <c r="L50" s="1">
        <f t="shared" si="1"/>
        <v>3333.0070000000001</v>
      </c>
      <c r="O50" s="3">
        <v>220</v>
      </c>
      <c r="P50" s="1">
        <v>3514.6729999999998</v>
      </c>
      <c r="Q50" s="1">
        <v>321.93</v>
      </c>
      <c r="R50" s="1">
        <f t="shared" si="2"/>
        <v>3192.7429999999999</v>
      </c>
      <c r="V50" s="3">
        <v>220</v>
      </c>
      <c r="W50" s="1">
        <v>7053.7359999999999</v>
      </c>
      <c r="X50" s="1">
        <v>341.95699999999999</v>
      </c>
      <c r="Y50" s="1">
        <f t="shared" si="3"/>
        <v>6711.7789999999995</v>
      </c>
      <c r="AB50" s="3">
        <v>220</v>
      </c>
      <c r="AC50" s="1">
        <v>5152.7569999999996</v>
      </c>
      <c r="AD50" s="1">
        <v>341.95699999999999</v>
      </c>
      <c r="AE50" s="1">
        <f t="shared" si="4"/>
        <v>4810.7999999999993</v>
      </c>
      <c r="AH50" s="3">
        <v>220</v>
      </c>
      <c r="AI50" s="1">
        <v>2484.64</v>
      </c>
      <c r="AJ50" s="1">
        <v>341.95699999999999</v>
      </c>
      <c r="AK50" s="1">
        <f t="shared" si="5"/>
        <v>2142.683</v>
      </c>
      <c r="AN50" s="3">
        <v>220</v>
      </c>
      <c r="AO50" s="1">
        <v>4948.2879999999996</v>
      </c>
      <c r="AP50" s="1">
        <v>341.95699999999999</v>
      </c>
      <c r="AQ50" s="1">
        <f t="shared" si="6"/>
        <v>4606.3309999999992</v>
      </c>
      <c r="AT50" s="3"/>
      <c r="AZ50" s="3"/>
      <c r="BG50" s="3">
        <v>220</v>
      </c>
      <c r="BH50" s="1">
        <v>1425.971</v>
      </c>
      <c r="BM50" s="3">
        <v>220</v>
      </c>
      <c r="BN50" s="1">
        <v>3706.5250000000001</v>
      </c>
      <c r="BS50" s="3"/>
      <c r="BT50" s="3">
        <v>220</v>
      </c>
      <c r="BU50" s="1">
        <v>4199.6440000000002</v>
      </c>
      <c r="BZ50" s="3">
        <v>220</v>
      </c>
      <c r="CA50" s="1">
        <v>6672.3630000000003</v>
      </c>
      <c r="CH50" s="3">
        <v>220</v>
      </c>
      <c r="CI50" s="1">
        <v>8194.4599999999991</v>
      </c>
      <c r="CN50" s="3">
        <v>220</v>
      </c>
      <c r="CO50" s="1">
        <v>12486.499</v>
      </c>
    </row>
    <row r="51" spans="2:93" x14ac:dyDescent="0.25">
      <c r="B51" s="1">
        <v>46</v>
      </c>
      <c r="C51" s="3">
        <v>225</v>
      </c>
      <c r="D51" s="1">
        <v>7223.4530000000004</v>
      </c>
      <c r="E51" s="1">
        <v>315.68700000000001</v>
      </c>
      <c r="F51" s="1">
        <f t="shared" si="0"/>
        <v>6907.7660000000005</v>
      </c>
      <c r="I51" s="3">
        <v>225</v>
      </c>
      <c r="J51" s="1">
        <v>4044.98</v>
      </c>
      <c r="K51" s="1">
        <v>315.68700000000001</v>
      </c>
      <c r="L51" s="1">
        <f t="shared" si="1"/>
        <v>3729.2930000000001</v>
      </c>
      <c r="O51" s="3">
        <v>225</v>
      </c>
      <c r="P51" s="1">
        <v>3631.8209999999999</v>
      </c>
      <c r="Q51" s="1">
        <v>315.68700000000001</v>
      </c>
      <c r="R51" s="1">
        <f t="shared" si="2"/>
        <v>3316.134</v>
      </c>
      <c r="V51" s="3">
        <v>225</v>
      </c>
      <c r="W51" s="1">
        <v>7262.3630000000003</v>
      </c>
      <c r="X51" s="1">
        <v>345.01100000000002</v>
      </c>
      <c r="Y51" s="1">
        <f t="shared" si="3"/>
        <v>6917.3519999999999</v>
      </c>
      <c r="AB51" s="3">
        <v>225</v>
      </c>
      <c r="AC51" s="1">
        <v>5323.4160000000002</v>
      </c>
      <c r="AD51" s="1">
        <v>345.01100000000002</v>
      </c>
      <c r="AE51" s="1">
        <f t="shared" si="4"/>
        <v>4978.4049999999997</v>
      </c>
      <c r="AH51" s="3">
        <v>225</v>
      </c>
      <c r="AI51" s="1">
        <v>2518.3890000000001</v>
      </c>
      <c r="AJ51" s="1">
        <v>345.01100000000002</v>
      </c>
      <c r="AK51" s="1">
        <f t="shared" si="5"/>
        <v>2173.3780000000002</v>
      </c>
      <c r="AN51" s="3">
        <v>225</v>
      </c>
      <c r="AO51" s="1">
        <v>4904.7569999999996</v>
      </c>
      <c r="AP51" s="1">
        <v>345.01100000000002</v>
      </c>
      <c r="AQ51" s="1">
        <f t="shared" si="6"/>
        <v>4559.7459999999992</v>
      </c>
      <c r="AT51" s="3"/>
      <c r="AZ51" s="3"/>
      <c r="BG51" s="3">
        <v>225</v>
      </c>
      <c r="BH51" s="1">
        <v>1347.298</v>
      </c>
      <c r="BM51" s="3">
        <v>225</v>
      </c>
      <c r="BN51" s="1">
        <v>3545.212</v>
      </c>
      <c r="BS51" s="3"/>
      <c r="BT51" s="3">
        <v>225</v>
      </c>
      <c r="BU51" s="1">
        <v>4524.9369999999999</v>
      </c>
      <c r="BZ51" s="3">
        <v>225</v>
      </c>
      <c r="CA51" s="1">
        <v>6774.5860000000002</v>
      </c>
      <c r="CH51" s="3">
        <v>225</v>
      </c>
      <c r="CI51" s="1">
        <v>8146.2780000000002</v>
      </c>
      <c r="CN51" s="3">
        <v>225</v>
      </c>
      <c r="CO51" s="1">
        <v>12455.953</v>
      </c>
    </row>
    <row r="52" spans="2:93" x14ac:dyDescent="0.25">
      <c r="B52" s="1">
        <v>47</v>
      </c>
      <c r="C52" s="3">
        <v>230</v>
      </c>
      <c r="D52" s="1">
        <v>7171.0990000000002</v>
      </c>
      <c r="E52" s="1">
        <v>314.67399999999998</v>
      </c>
      <c r="F52" s="1">
        <f t="shared" si="0"/>
        <v>6856.4250000000002</v>
      </c>
      <c r="I52" s="3">
        <v>230</v>
      </c>
      <c r="J52" s="1">
        <v>3890.0639999999999</v>
      </c>
      <c r="K52" s="1">
        <v>314.67399999999998</v>
      </c>
      <c r="L52" s="1">
        <f t="shared" si="1"/>
        <v>3575.39</v>
      </c>
      <c r="O52" s="3">
        <v>230</v>
      </c>
      <c r="P52" s="1">
        <v>3671.4569999999999</v>
      </c>
      <c r="Q52" s="1">
        <v>314.67399999999998</v>
      </c>
      <c r="R52" s="1">
        <f t="shared" si="2"/>
        <v>3356.7829999999999</v>
      </c>
      <c r="V52" s="3">
        <v>230</v>
      </c>
      <c r="W52" s="1">
        <v>7274.4459999999999</v>
      </c>
      <c r="X52" s="1">
        <v>347.50400000000002</v>
      </c>
      <c r="Y52" s="1">
        <f t="shared" si="3"/>
        <v>6926.942</v>
      </c>
      <c r="AB52" s="3">
        <v>230</v>
      </c>
      <c r="AC52" s="1">
        <v>5278.7809999999999</v>
      </c>
      <c r="AD52" s="1">
        <v>347.50400000000002</v>
      </c>
      <c r="AE52" s="1">
        <f t="shared" si="4"/>
        <v>4931.277</v>
      </c>
      <c r="AH52" s="3">
        <v>230</v>
      </c>
      <c r="AI52" s="1">
        <v>2576.5300000000002</v>
      </c>
      <c r="AJ52" s="1">
        <v>347.50400000000002</v>
      </c>
      <c r="AK52" s="1">
        <f t="shared" si="5"/>
        <v>2229.0260000000003</v>
      </c>
      <c r="AN52" s="3">
        <v>230</v>
      </c>
      <c r="AO52" s="1">
        <v>4974.3289999999997</v>
      </c>
      <c r="AP52" s="1">
        <v>347.50400000000002</v>
      </c>
      <c r="AQ52" s="1">
        <f t="shared" si="6"/>
        <v>4626.8249999999998</v>
      </c>
      <c r="AT52" s="3"/>
      <c r="AZ52" s="3"/>
      <c r="BG52" s="3">
        <v>230</v>
      </c>
      <c r="BH52" s="1">
        <v>1206.7660000000001</v>
      </c>
      <c r="BM52" s="3">
        <v>230</v>
      </c>
      <c r="BN52" s="1">
        <v>3774.78</v>
      </c>
      <c r="BS52" s="3"/>
      <c r="BT52" s="3">
        <v>230</v>
      </c>
      <c r="BU52" s="1">
        <v>4529.0469999999996</v>
      </c>
      <c r="BZ52" s="3">
        <v>230</v>
      </c>
      <c r="CA52" s="1">
        <v>6621.5240000000003</v>
      </c>
      <c r="CH52" s="3">
        <v>230</v>
      </c>
      <c r="CI52" s="1">
        <v>8120.5069999999996</v>
      </c>
      <c r="CN52" s="3">
        <v>230</v>
      </c>
      <c r="CO52" s="1">
        <v>12754.662</v>
      </c>
    </row>
    <row r="53" spans="2:93" x14ac:dyDescent="0.25">
      <c r="B53" s="1">
        <v>48</v>
      </c>
      <c r="C53" s="3">
        <v>235</v>
      </c>
      <c r="D53" s="1">
        <v>6975.3729999999996</v>
      </c>
      <c r="E53" s="1">
        <v>312.28399999999999</v>
      </c>
      <c r="F53" s="1">
        <f t="shared" si="0"/>
        <v>6663.0889999999999</v>
      </c>
      <c r="I53" s="3">
        <v>235</v>
      </c>
      <c r="J53" s="1">
        <v>4237.1620000000003</v>
      </c>
      <c r="K53" s="1">
        <v>312.28399999999999</v>
      </c>
      <c r="L53" s="1">
        <f t="shared" si="1"/>
        <v>3924.8780000000002</v>
      </c>
      <c r="O53" s="3">
        <v>235</v>
      </c>
      <c r="P53" s="1">
        <v>3671.9989999999998</v>
      </c>
      <c r="Q53" s="1">
        <v>312.28399999999999</v>
      </c>
      <c r="R53" s="1">
        <f t="shared" si="2"/>
        <v>3359.7149999999997</v>
      </c>
      <c r="V53" s="3">
        <v>235</v>
      </c>
      <c r="W53" s="1">
        <v>7454.4809999999998</v>
      </c>
      <c r="X53" s="1">
        <v>338.94799999999998</v>
      </c>
      <c r="Y53" s="1">
        <f t="shared" si="3"/>
        <v>7115.5329999999994</v>
      </c>
      <c r="AB53" s="3">
        <v>235</v>
      </c>
      <c r="AC53" s="1">
        <v>5255.5990000000002</v>
      </c>
      <c r="AD53" s="1">
        <v>338.94799999999998</v>
      </c>
      <c r="AE53" s="1">
        <f t="shared" si="4"/>
        <v>4916.6509999999998</v>
      </c>
      <c r="AH53" s="3">
        <v>235</v>
      </c>
      <c r="AI53" s="1">
        <v>2562.8009999999999</v>
      </c>
      <c r="AJ53" s="1">
        <v>338.94799999999998</v>
      </c>
      <c r="AK53" s="1">
        <f t="shared" si="5"/>
        <v>2223.8530000000001</v>
      </c>
      <c r="AN53" s="3">
        <v>235</v>
      </c>
      <c r="AO53" s="1">
        <v>4829.1850000000004</v>
      </c>
      <c r="AP53" s="1">
        <v>338.94799999999998</v>
      </c>
      <c r="AQ53" s="1">
        <f t="shared" si="6"/>
        <v>4490.2370000000001</v>
      </c>
      <c r="AT53" s="3"/>
      <c r="AZ53" s="3"/>
      <c r="BG53" s="3">
        <v>235</v>
      </c>
      <c r="BH53" s="1">
        <v>1476.375</v>
      </c>
      <c r="BM53" s="3">
        <v>235</v>
      </c>
      <c r="BN53" s="1">
        <v>3591.72</v>
      </c>
      <c r="BS53" s="3"/>
      <c r="BT53" s="3">
        <v>235</v>
      </c>
      <c r="BU53" s="1">
        <v>4578.9620000000004</v>
      </c>
      <c r="BZ53" s="3">
        <v>235</v>
      </c>
      <c r="CA53" s="1">
        <v>6632.8919999999998</v>
      </c>
      <c r="CH53" s="3">
        <v>235</v>
      </c>
      <c r="CI53" s="1">
        <v>8304.4330000000009</v>
      </c>
      <c r="CN53" s="3">
        <v>235</v>
      </c>
      <c r="CO53" s="1">
        <v>12891.036</v>
      </c>
    </row>
    <row r="54" spans="2:93" x14ac:dyDescent="0.25">
      <c r="B54" s="1">
        <v>49</v>
      </c>
      <c r="C54" s="3">
        <v>240</v>
      </c>
      <c r="D54" s="1">
        <v>7525.7470000000003</v>
      </c>
      <c r="E54" s="1">
        <v>312.18700000000001</v>
      </c>
      <c r="F54" s="1">
        <f t="shared" si="0"/>
        <v>7213.56</v>
      </c>
      <c r="I54" s="3">
        <v>240</v>
      </c>
      <c r="J54" s="1">
        <v>4249.192</v>
      </c>
      <c r="K54" s="1">
        <v>312.18700000000001</v>
      </c>
      <c r="L54" s="1">
        <f t="shared" si="1"/>
        <v>3937.0050000000001</v>
      </c>
      <c r="O54" s="3">
        <v>240</v>
      </c>
      <c r="P54" s="1">
        <v>3491.83</v>
      </c>
      <c r="Q54" s="1">
        <v>312.18700000000001</v>
      </c>
      <c r="R54" s="1">
        <f t="shared" si="2"/>
        <v>3179.643</v>
      </c>
      <c r="V54" s="3">
        <v>240</v>
      </c>
      <c r="W54" s="1">
        <v>7625.2380000000003</v>
      </c>
      <c r="X54" s="1">
        <v>346.37799999999999</v>
      </c>
      <c r="Y54" s="1">
        <f t="shared" si="3"/>
        <v>7278.8600000000006</v>
      </c>
      <c r="AB54" s="3">
        <v>240</v>
      </c>
      <c r="AC54" s="1">
        <v>5243.7830000000004</v>
      </c>
      <c r="AD54" s="1">
        <v>346.37799999999999</v>
      </c>
      <c r="AE54" s="1">
        <f t="shared" si="4"/>
        <v>4897.4050000000007</v>
      </c>
      <c r="AH54" s="3">
        <v>240</v>
      </c>
      <c r="AI54" s="1">
        <v>2565.7840000000001</v>
      </c>
      <c r="AJ54" s="1">
        <v>346.37799999999999</v>
      </c>
      <c r="AK54" s="1">
        <f t="shared" si="5"/>
        <v>2219.4059999999999</v>
      </c>
      <c r="AN54" s="3">
        <v>240</v>
      </c>
      <c r="AO54" s="1">
        <v>5130.9970000000003</v>
      </c>
      <c r="AP54" s="1">
        <v>346.37799999999999</v>
      </c>
      <c r="AQ54" s="1">
        <f t="shared" si="6"/>
        <v>4784.6190000000006</v>
      </c>
      <c r="AT54" s="3"/>
      <c r="AZ54" s="3"/>
      <c r="BG54" s="3">
        <v>240</v>
      </c>
      <c r="BH54" s="1">
        <v>1440.893</v>
      </c>
      <c r="BM54" s="3">
        <v>240</v>
      </c>
      <c r="BN54" s="1">
        <v>3384.2869999999998</v>
      </c>
      <c r="BS54" s="3"/>
      <c r="BT54" s="3">
        <v>240</v>
      </c>
      <c r="BU54" s="1">
        <v>4681.4319999999998</v>
      </c>
      <c r="BZ54" s="3">
        <v>240</v>
      </c>
      <c r="CA54" s="1">
        <v>6282.87</v>
      </c>
      <c r="CH54" s="3">
        <v>240</v>
      </c>
      <c r="CI54" s="1">
        <v>8430.3349999999991</v>
      </c>
      <c r="CN54" s="3">
        <v>240</v>
      </c>
      <c r="CO54" s="1">
        <v>13218.950999999999</v>
      </c>
    </row>
    <row r="55" spans="2:93" x14ac:dyDescent="0.25">
      <c r="B55" s="1">
        <v>50</v>
      </c>
      <c r="C55" s="3">
        <v>245</v>
      </c>
      <c r="D55" s="1">
        <v>8282.3580000000002</v>
      </c>
      <c r="E55" s="1">
        <v>318.27</v>
      </c>
      <c r="F55" s="1">
        <f t="shared" si="0"/>
        <v>7964.0879999999997</v>
      </c>
      <c r="I55" s="3">
        <v>245</v>
      </c>
      <c r="J55" s="1">
        <v>4169.0870000000004</v>
      </c>
      <c r="K55" s="1">
        <v>318.27</v>
      </c>
      <c r="L55" s="1">
        <f t="shared" si="1"/>
        <v>3850.8170000000005</v>
      </c>
      <c r="O55" s="3">
        <v>245</v>
      </c>
      <c r="P55" s="1">
        <v>3280.6149999999998</v>
      </c>
      <c r="Q55" s="1">
        <v>318.27</v>
      </c>
      <c r="R55" s="1">
        <f t="shared" si="2"/>
        <v>2962.3449999999998</v>
      </c>
      <c r="V55" s="3">
        <v>245</v>
      </c>
      <c r="W55" s="1">
        <v>7635.7790000000005</v>
      </c>
      <c r="X55" s="1">
        <v>345.81</v>
      </c>
      <c r="Y55" s="1">
        <f t="shared" si="3"/>
        <v>7289.9690000000001</v>
      </c>
      <c r="AB55" s="3">
        <v>245</v>
      </c>
      <c r="AC55" s="1">
        <v>5470.9160000000002</v>
      </c>
      <c r="AD55" s="1">
        <v>345.81</v>
      </c>
      <c r="AE55" s="1">
        <f t="shared" si="4"/>
        <v>5125.1059999999998</v>
      </c>
      <c r="AH55" s="3">
        <v>245</v>
      </c>
      <c r="AI55" s="1">
        <v>2458.5970000000002</v>
      </c>
      <c r="AJ55" s="1">
        <v>345.81</v>
      </c>
      <c r="AK55" s="1">
        <f t="shared" si="5"/>
        <v>2112.7870000000003</v>
      </c>
      <c r="AN55" s="3">
        <v>245</v>
      </c>
      <c r="AO55" s="1">
        <v>5098.5789999999997</v>
      </c>
      <c r="AP55" s="1">
        <v>345.81</v>
      </c>
      <c r="AQ55" s="1">
        <f t="shared" si="6"/>
        <v>4752.7689999999993</v>
      </c>
      <c r="AT55" s="3"/>
      <c r="AZ55" s="3"/>
      <c r="BG55" s="3">
        <v>245</v>
      </c>
      <c r="BH55" s="1">
        <v>1492.9680000000001</v>
      </c>
      <c r="BM55" s="3">
        <v>245</v>
      </c>
      <c r="BN55" s="1">
        <v>3735.6819999999998</v>
      </c>
      <c r="BS55" s="3"/>
      <c r="BT55" s="3">
        <v>245</v>
      </c>
      <c r="BU55" s="1">
        <v>4749.3739999999998</v>
      </c>
      <c r="BZ55" s="3">
        <v>245</v>
      </c>
      <c r="CA55" s="1">
        <v>5967.0709999999999</v>
      </c>
      <c r="CH55" s="3">
        <v>245</v>
      </c>
      <c r="CI55" s="1">
        <v>8460.73</v>
      </c>
      <c r="CN55" s="3">
        <v>245</v>
      </c>
      <c r="CO55" s="1">
        <v>13129.251</v>
      </c>
    </row>
    <row r="56" spans="2:93" x14ac:dyDescent="0.25">
      <c r="B56" s="1">
        <v>51</v>
      </c>
      <c r="C56" s="3">
        <v>250</v>
      </c>
      <c r="D56" s="1">
        <v>8401.0560000000005</v>
      </c>
      <c r="E56" s="1">
        <v>318.98700000000002</v>
      </c>
      <c r="F56" s="1">
        <f t="shared" si="0"/>
        <v>8082.0690000000004</v>
      </c>
      <c r="I56" s="3">
        <v>250</v>
      </c>
      <c r="J56" s="1">
        <v>4453.2740000000003</v>
      </c>
      <c r="K56" s="1">
        <v>318.98700000000002</v>
      </c>
      <c r="L56" s="1">
        <f t="shared" si="1"/>
        <v>4134.2870000000003</v>
      </c>
      <c r="O56" s="3">
        <v>250</v>
      </c>
      <c r="P56" s="1">
        <v>3241.6570000000002</v>
      </c>
      <c r="Q56" s="1">
        <v>318.98700000000002</v>
      </c>
      <c r="R56" s="1">
        <f t="shared" si="2"/>
        <v>2922.67</v>
      </c>
      <c r="V56" s="3">
        <v>250</v>
      </c>
      <c r="W56" s="1">
        <v>7531.16</v>
      </c>
      <c r="X56" s="1">
        <v>342.375</v>
      </c>
      <c r="Y56" s="1">
        <f t="shared" si="3"/>
        <v>7188.7849999999999</v>
      </c>
      <c r="Z56" s="1" t="s">
        <v>10</v>
      </c>
      <c r="AB56" s="3">
        <v>250</v>
      </c>
      <c r="AC56" s="1">
        <v>5475.1419999999998</v>
      </c>
      <c r="AD56" s="1">
        <v>342.375</v>
      </c>
      <c r="AE56" s="1">
        <f t="shared" si="4"/>
        <v>5132.7669999999998</v>
      </c>
      <c r="AH56" s="3">
        <v>250</v>
      </c>
      <c r="AI56" s="1">
        <v>2492.3150000000001</v>
      </c>
      <c r="AJ56" s="1">
        <v>342.375</v>
      </c>
      <c r="AK56" s="1">
        <f t="shared" si="5"/>
        <v>2149.94</v>
      </c>
      <c r="AN56" s="3">
        <v>250</v>
      </c>
      <c r="AO56" s="1">
        <v>4978.5929999999998</v>
      </c>
      <c r="AP56" s="1">
        <v>342.375</v>
      </c>
      <c r="AQ56" s="1">
        <f t="shared" si="6"/>
        <v>4636.2179999999998</v>
      </c>
      <c r="AT56" s="3"/>
      <c r="AZ56" s="3"/>
      <c r="BG56" s="3">
        <v>250</v>
      </c>
      <c r="BH56" s="1">
        <v>1390.7619999999999</v>
      </c>
      <c r="BM56" s="3">
        <v>250</v>
      </c>
      <c r="BN56" s="1">
        <v>3656.1979999999999</v>
      </c>
      <c r="BS56" s="3"/>
      <c r="BT56" s="3">
        <v>250</v>
      </c>
      <c r="BU56" s="1">
        <v>4809.8959999999997</v>
      </c>
      <c r="BZ56" s="3">
        <v>250</v>
      </c>
      <c r="CA56" s="1">
        <v>6317.6419999999998</v>
      </c>
      <c r="CH56" s="3">
        <v>250</v>
      </c>
      <c r="CI56" s="1">
        <v>8495.7839999999997</v>
      </c>
      <c r="CN56" s="3">
        <v>250</v>
      </c>
      <c r="CO56" s="1">
        <v>13169.388000000001</v>
      </c>
    </row>
    <row r="57" spans="2:93" x14ac:dyDescent="0.25">
      <c r="B57" s="1">
        <v>52</v>
      </c>
      <c r="C57" s="3">
        <v>255</v>
      </c>
      <c r="D57" s="1">
        <v>8438.0969999999998</v>
      </c>
      <c r="E57" s="1">
        <v>319.35599999999999</v>
      </c>
      <c r="F57" s="1">
        <f t="shared" si="0"/>
        <v>8118.741</v>
      </c>
      <c r="I57" s="3">
        <v>255</v>
      </c>
      <c r="J57" s="1">
        <v>4475.6419999999998</v>
      </c>
      <c r="K57" s="1">
        <v>319.35599999999999</v>
      </c>
      <c r="L57" s="1">
        <f t="shared" si="1"/>
        <v>4156.2860000000001</v>
      </c>
      <c r="O57" s="3">
        <v>255</v>
      </c>
      <c r="P57" s="1">
        <v>3327.9349999999999</v>
      </c>
      <c r="Q57" s="1">
        <v>319.35599999999999</v>
      </c>
      <c r="R57" s="1">
        <f t="shared" si="2"/>
        <v>3008.5789999999997</v>
      </c>
      <c r="V57" s="3">
        <v>255</v>
      </c>
      <c r="W57" s="1">
        <v>7291.3280000000004</v>
      </c>
      <c r="X57" s="1">
        <v>347.59100000000001</v>
      </c>
      <c r="Y57" s="1">
        <f t="shared" si="3"/>
        <v>6943.7370000000001</v>
      </c>
      <c r="AB57" s="3">
        <v>255</v>
      </c>
      <c r="AC57" s="1">
        <v>5487.4110000000001</v>
      </c>
      <c r="AD57" s="1">
        <v>347.59100000000001</v>
      </c>
      <c r="AE57" s="1">
        <f t="shared" si="4"/>
        <v>5139.82</v>
      </c>
      <c r="AH57" s="3">
        <v>255</v>
      </c>
      <c r="AI57" s="1">
        <v>2422.1979999999999</v>
      </c>
      <c r="AJ57" s="1">
        <v>347.59100000000001</v>
      </c>
      <c r="AK57" s="1">
        <f t="shared" si="5"/>
        <v>2074.607</v>
      </c>
      <c r="AN57" s="3">
        <v>255</v>
      </c>
      <c r="AO57" s="1">
        <v>5181.92</v>
      </c>
      <c r="AP57" s="1">
        <v>347.59100000000001</v>
      </c>
      <c r="AQ57" s="1">
        <f t="shared" si="6"/>
        <v>4834.3289999999997</v>
      </c>
      <c r="AT57" s="3"/>
      <c r="AZ57" s="3"/>
      <c r="BG57" s="3">
        <v>255</v>
      </c>
      <c r="BH57" s="1">
        <v>1528.8130000000001</v>
      </c>
      <c r="BM57" s="3">
        <v>255</v>
      </c>
      <c r="BN57" s="1">
        <v>3891.8629999999998</v>
      </c>
      <c r="BS57" s="3"/>
      <c r="BT57" s="3">
        <v>255</v>
      </c>
      <c r="BU57" s="1">
        <v>5159.8370000000004</v>
      </c>
      <c r="BZ57" s="3">
        <v>255</v>
      </c>
      <c r="CA57" s="1">
        <v>6077.8459999999995</v>
      </c>
      <c r="CH57" s="3">
        <v>255</v>
      </c>
      <c r="CI57" s="1">
        <v>8593.6200000000008</v>
      </c>
      <c r="CN57" s="3">
        <v>255</v>
      </c>
      <c r="CO57" s="1">
        <v>13058.394</v>
      </c>
    </row>
    <row r="58" spans="2:93" x14ac:dyDescent="0.25">
      <c r="B58" s="1">
        <v>53</v>
      </c>
      <c r="C58" s="3">
        <v>260</v>
      </c>
      <c r="D58" s="1">
        <v>8262.9889999999996</v>
      </c>
      <c r="E58" s="1">
        <v>313.23500000000001</v>
      </c>
      <c r="F58" s="1">
        <f t="shared" si="0"/>
        <v>7949.7539999999999</v>
      </c>
      <c r="I58" s="3">
        <v>260</v>
      </c>
      <c r="J58" s="1">
        <v>4626.5420000000004</v>
      </c>
      <c r="K58" s="1">
        <v>313.23500000000001</v>
      </c>
      <c r="L58" s="1">
        <f t="shared" si="1"/>
        <v>4313.3070000000007</v>
      </c>
      <c r="O58" s="3">
        <v>260</v>
      </c>
      <c r="P58" s="1">
        <v>3576.1590000000001</v>
      </c>
      <c r="Q58" s="1">
        <v>313.23500000000001</v>
      </c>
      <c r="R58" s="1">
        <f t="shared" si="2"/>
        <v>3262.924</v>
      </c>
      <c r="V58" s="3">
        <v>260</v>
      </c>
      <c r="W58" s="1">
        <v>7140.35</v>
      </c>
      <c r="X58" s="1">
        <v>349.85899999999998</v>
      </c>
      <c r="Y58" s="1">
        <f t="shared" si="3"/>
        <v>6790.491</v>
      </c>
      <c r="AB58" s="3">
        <v>260</v>
      </c>
      <c r="AC58" s="1">
        <v>5562.2209999999995</v>
      </c>
      <c r="AD58" s="1">
        <v>349.85899999999998</v>
      </c>
      <c r="AE58" s="1">
        <f t="shared" si="4"/>
        <v>5212.3619999999992</v>
      </c>
      <c r="AH58" s="3">
        <v>260</v>
      </c>
      <c r="AI58" s="1">
        <v>2466.1489999999999</v>
      </c>
      <c r="AJ58" s="1">
        <v>349.85899999999998</v>
      </c>
      <c r="AK58" s="1">
        <f t="shared" si="5"/>
        <v>2116.29</v>
      </c>
      <c r="AN58" s="3">
        <v>260</v>
      </c>
      <c r="AO58" s="1">
        <v>5303.9309999999996</v>
      </c>
      <c r="AP58" s="1">
        <v>349.85899999999998</v>
      </c>
      <c r="AQ58" s="1">
        <f t="shared" si="6"/>
        <v>4954.0719999999992</v>
      </c>
      <c r="AT58" s="3"/>
      <c r="AZ58" s="3"/>
      <c r="BG58" s="3">
        <v>260</v>
      </c>
      <c r="BH58" s="1">
        <v>1553.2049999999999</v>
      </c>
      <c r="BM58" s="3">
        <v>260</v>
      </c>
      <c r="BN58" s="1">
        <v>4152.9089999999997</v>
      </c>
      <c r="BS58" s="3"/>
      <c r="BT58" s="3">
        <v>260</v>
      </c>
      <c r="BU58" s="1">
        <v>5214.0439999999999</v>
      </c>
      <c r="BZ58" s="3">
        <v>260</v>
      </c>
      <c r="CA58" s="1">
        <v>6217.84</v>
      </c>
      <c r="CH58" s="3">
        <v>260</v>
      </c>
      <c r="CI58" s="1">
        <v>8618.4120000000003</v>
      </c>
      <c r="CN58" s="3">
        <v>260</v>
      </c>
      <c r="CO58" s="1">
        <v>13109.302</v>
      </c>
    </row>
    <row r="59" spans="2:93" x14ac:dyDescent="0.25">
      <c r="B59" s="1">
        <v>54</v>
      </c>
      <c r="C59" s="3">
        <v>265</v>
      </c>
      <c r="D59" s="1">
        <v>8284.1350000000002</v>
      </c>
      <c r="E59" s="1">
        <v>317.97000000000003</v>
      </c>
      <c r="F59" s="1">
        <f t="shared" si="0"/>
        <v>7966.165</v>
      </c>
      <c r="I59" s="3">
        <v>265</v>
      </c>
      <c r="J59" s="1">
        <v>5039.7879999999996</v>
      </c>
      <c r="K59" s="1">
        <v>317.97000000000003</v>
      </c>
      <c r="L59" s="1">
        <f t="shared" si="1"/>
        <v>4721.8179999999993</v>
      </c>
      <c r="O59" s="3">
        <v>265</v>
      </c>
      <c r="P59" s="1">
        <v>3629.7910000000002</v>
      </c>
      <c r="Q59" s="1">
        <v>317.97000000000003</v>
      </c>
      <c r="R59" s="1">
        <f t="shared" si="2"/>
        <v>3311.8209999999999</v>
      </c>
      <c r="V59" s="3">
        <v>265</v>
      </c>
      <c r="W59" s="1">
        <v>7012.2030000000004</v>
      </c>
      <c r="X59" s="1">
        <v>350.73099999999999</v>
      </c>
      <c r="Y59" s="1">
        <f t="shared" si="3"/>
        <v>6661.4720000000007</v>
      </c>
      <c r="AB59" s="3">
        <v>265</v>
      </c>
      <c r="AC59" s="1">
        <v>5509.05</v>
      </c>
      <c r="AD59" s="1">
        <v>350.73099999999999</v>
      </c>
      <c r="AE59" s="1">
        <f t="shared" si="4"/>
        <v>5158.3190000000004</v>
      </c>
      <c r="AH59" s="3">
        <v>265</v>
      </c>
      <c r="AI59" s="1">
        <v>2530.694</v>
      </c>
      <c r="AJ59" s="1">
        <v>350.73099999999999</v>
      </c>
      <c r="AK59" s="1">
        <f t="shared" si="5"/>
        <v>2179.9629999999997</v>
      </c>
      <c r="AN59" s="3">
        <v>265</v>
      </c>
      <c r="AO59" s="1">
        <v>5222.58</v>
      </c>
      <c r="AP59" s="1">
        <v>350.73099999999999</v>
      </c>
      <c r="AQ59" s="1">
        <f t="shared" si="6"/>
        <v>4871.8490000000002</v>
      </c>
      <c r="AT59" s="3"/>
      <c r="AZ59" s="3"/>
      <c r="BG59" s="3">
        <v>265</v>
      </c>
      <c r="BH59" s="1">
        <v>1672.097</v>
      </c>
      <c r="BM59" s="3">
        <v>265</v>
      </c>
      <c r="BN59" s="1">
        <v>4004.3319999999999</v>
      </c>
      <c r="BS59" s="3"/>
      <c r="BT59" s="3">
        <v>265</v>
      </c>
      <c r="BU59" s="1">
        <v>5451.2910000000002</v>
      </c>
      <c r="BZ59" s="3">
        <v>265</v>
      </c>
      <c r="CA59" s="1">
        <v>6089.21</v>
      </c>
      <c r="CH59" s="3">
        <v>265</v>
      </c>
      <c r="CI59" s="1">
        <v>8702.6569999999992</v>
      </c>
      <c r="CN59" s="3">
        <v>265</v>
      </c>
      <c r="CO59" s="1">
        <v>13096.87</v>
      </c>
    </row>
    <row r="60" spans="2:93" x14ac:dyDescent="0.25">
      <c r="B60" s="1">
        <v>55</v>
      </c>
      <c r="C60" s="3">
        <v>270</v>
      </c>
      <c r="D60" s="1">
        <v>8114.2889999999998</v>
      </c>
      <c r="E60" s="1">
        <v>317.53899999999999</v>
      </c>
      <c r="F60" s="1">
        <f t="shared" si="0"/>
        <v>7796.75</v>
      </c>
      <c r="I60" s="3">
        <v>270</v>
      </c>
      <c r="J60" s="1">
        <v>4934.0839999999998</v>
      </c>
      <c r="K60" s="1">
        <v>317.53899999999999</v>
      </c>
      <c r="L60" s="1">
        <f t="shared" si="1"/>
        <v>4616.5450000000001</v>
      </c>
      <c r="O60" s="3">
        <v>270</v>
      </c>
      <c r="P60" s="1">
        <v>3558.5439999999999</v>
      </c>
      <c r="Q60" s="1">
        <v>317.53899999999999</v>
      </c>
      <c r="R60" s="1">
        <f t="shared" si="2"/>
        <v>3241.0050000000001</v>
      </c>
      <c r="V60" s="3">
        <v>270</v>
      </c>
      <c r="W60" s="1">
        <v>7035.7370000000001</v>
      </c>
      <c r="X60" s="1">
        <v>350.47899999999998</v>
      </c>
      <c r="Y60" s="1">
        <f t="shared" si="3"/>
        <v>6685.2579999999998</v>
      </c>
      <c r="AB60" s="3">
        <v>270</v>
      </c>
      <c r="AC60" s="1">
        <v>5329.8019999999997</v>
      </c>
      <c r="AD60" s="1">
        <v>350.47899999999998</v>
      </c>
      <c r="AE60" s="1">
        <f t="shared" si="4"/>
        <v>4979.3229999999994</v>
      </c>
      <c r="AH60" s="3">
        <v>270</v>
      </c>
      <c r="AI60" s="1">
        <v>2376.6709999999998</v>
      </c>
      <c r="AJ60" s="1">
        <v>350.47899999999998</v>
      </c>
      <c r="AK60" s="1">
        <f t="shared" si="5"/>
        <v>2026.1919999999998</v>
      </c>
      <c r="AN60" s="3">
        <v>270</v>
      </c>
      <c r="AO60" s="1">
        <v>5090.3270000000002</v>
      </c>
      <c r="AP60" s="1">
        <v>350.47899999999998</v>
      </c>
      <c r="AQ60" s="1">
        <f t="shared" si="6"/>
        <v>4739.848</v>
      </c>
      <c r="AT60" s="3"/>
      <c r="AZ60" s="3"/>
      <c r="BG60" s="3">
        <v>270</v>
      </c>
      <c r="BH60" s="1">
        <v>1769.3820000000001</v>
      </c>
      <c r="BM60" s="3">
        <v>270</v>
      </c>
      <c r="BN60" s="1">
        <v>4350.848</v>
      </c>
      <c r="BS60" s="3"/>
      <c r="BT60" s="3">
        <v>270</v>
      </c>
      <c r="BU60" s="1">
        <v>5280.7219999999998</v>
      </c>
      <c r="BZ60" s="3">
        <v>270</v>
      </c>
      <c r="CA60" s="1">
        <v>6149.3379999999997</v>
      </c>
      <c r="CH60" s="3">
        <v>270</v>
      </c>
      <c r="CI60" s="1">
        <v>8765.8160000000007</v>
      </c>
      <c r="CN60" s="3">
        <v>270</v>
      </c>
      <c r="CO60" s="1">
        <v>12925.074000000001</v>
      </c>
    </row>
    <row r="61" spans="2:93" x14ac:dyDescent="0.25">
      <c r="B61" s="1">
        <v>56</v>
      </c>
      <c r="C61" s="3">
        <v>275</v>
      </c>
      <c r="D61" s="1">
        <v>7752.5820000000003</v>
      </c>
      <c r="E61" s="1">
        <v>317.72500000000002</v>
      </c>
      <c r="F61" s="1">
        <f t="shared" si="0"/>
        <v>7434.857</v>
      </c>
      <c r="I61" s="3">
        <v>275</v>
      </c>
      <c r="J61" s="1">
        <v>4986.9480000000003</v>
      </c>
      <c r="K61" s="1">
        <v>317.72500000000002</v>
      </c>
      <c r="L61" s="1">
        <f t="shared" si="1"/>
        <v>4669.223</v>
      </c>
      <c r="O61" s="3">
        <v>275</v>
      </c>
      <c r="P61" s="1">
        <v>3398.42</v>
      </c>
      <c r="Q61" s="1">
        <v>317.72500000000002</v>
      </c>
      <c r="R61" s="1">
        <f t="shared" si="2"/>
        <v>3080.6950000000002</v>
      </c>
      <c r="V61" s="3">
        <v>275</v>
      </c>
      <c r="W61" s="1">
        <v>7303.0140000000001</v>
      </c>
      <c r="X61" s="1">
        <v>345.51</v>
      </c>
      <c r="Y61" s="1">
        <f t="shared" si="3"/>
        <v>6957.5039999999999</v>
      </c>
      <c r="AB61" s="3">
        <v>275</v>
      </c>
      <c r="AC61" s="1">
        <v>5264.4629999999997</v>
      </c>
      <c r="AD61" s="1">
        <v>345.51</v>
      </c>
      <c r="AE61" s="1">
        <f t="shared" si="4"/>
        <v>4918.9529999999995</v>
      </c>
      <c r="AH61" s="3">
        <v>275</v>
      </c>
      <c r="AI61" s="1">
        <v>2527.1799999999998</v>
      </c>
      <c r="AJ61" s="1">
        <v>345.51</v>
      </c>
      <c r="AK61" s="1">
        <f t="shared" si="5"/>
        <v>2181.67</v>
      </c>
      <c r="AN61" s="3">
        <v>275</v>
      </c>
      <c r="AO61" s="1">
        <v>5354.1570000000002</v>
      </c>
      <c r="AP61" s="1">
        <v>345.51</v>
      </c>
      <c r="AQ61" s="1">
        <f t="shared" si="6"/>
        <v>5008.6469999999999</v>
      </c>
      <c r="AT61" s="3"/>
      <c r="AZ61" s="3"/>
      <c r="BG61" s="3">
        <v>275</v>
      </c>
      <c r="BH61" s="1">
        <v>1805.3340000000001</v>
      </c>
      <c r="BM61" s="3">
        <v>275</v>
      </c>
      <c r="BN61" s="1">
        <v>4460.1180000000004</v>
      </c>
      <c r="BS61" s="3"/>
      <c r="BT61" s="3">
        <v>275</v>
      </c>
      <c r="BU61" s="1">
        <v>5344.72</v>
      </c>
      <c r="BZ61" s="3">
        <v>275</v>
      </c>
      <c r="CA61" s="1">
        <v>6392.8810000000003</v>
      </c>
      <c r="CH61" s="3">
        <v>275</v>
      </c>
      <c r="CI61" s="1">
        <v>8809.6139999999996</v>
      </c>
      <c r="CN61" s="3">
        <v>275</v>
      </c>
      <c r="CO61" s="1">
        <v>13099.132</v>
      </c>
    </row>
    <row r="62" spans="2:93" x14ac:dyDescent="0.25">
      <c r="B62" s="1">
        <v>57</v>
      </c>
      <c r="C62" s="3">
        <v>280</v>
      </c>
      <c r="D62" s="1">
        <v>7770.9430000000002</v>
      </c>
      <c r="E62" s="1">
        <v>318.755</v>
      </c>
      <c r="F62" s="1">
        <f t="shared" si="0"/>
        <v>7452.1880000000001</v>
      </c>
      <c r="I62" s="3">
        <v>280</v>
      </c>
      <c r="J62" s="1">
        <v>5029.5129999999999</v>
      </c>
      <c r="K62" s="1">
        <v>318.755</v>
      </c>
      <c r="L62" s="1">
        <f t="shared" si="1"/>
        <v>4710.7579999999998</v>
      </c>
      <c r="O62" s="3">
        <v>280</v>
      </c>
      <c r="P62" s="1">
        <v>3370.759</v>
      </c>
      <c r="Q62" s="1">
        <v>318.755</v>
      </c>
      <c r="R62" s="1">
        <f t="shared" si="2"/>
        <v>3052.0039999999999</v>
      </c>
      <c r="V62" s="3">
        <v>280</v>
      </c>
      <c r="W62" s="1">
        <v>7739.884</v>
      </c>
      <c r="X62" s="1">
        <v>345.52499999999998</v>
      </c>
      <c r="Y62" s="1">
        <f t="shared" si="3"/>
        <v>7394.3590000000004</v>
      </c>
      <c r="AB62" s="3">
        <v>280</v>
      </c>
      <c r="AC62" s="1">
        <v>5405.5450000000001</v>
      </c>
      <c r="AD62" s="1">
        <v>345.52499999999998</v>
      </c>
      <c r="AE62" s="1">
        <f t="shared" si="4"/>
        <v>5060.0200000000004</v>
      </c>
      <c r="AH62" s="3">
        <v>280</v>
      </c>
      <c r="AI62" s="1">
        <v>2415.2339999999999</v>
      </c>
      <c r="AJ62" s="1">
        <v>345.52499999999998</v>
      </c>
      <c r="AK62" s="1">
        <f t="shared" si="5"/>
        <v>2069.7089999999998</v>
      </c>
      <c r="AN62" s="3">
        <v>280</v>
      </c>
      <c r="AO62" s="1">
        <v>5296.7870000000003</v>
      </c>
      <c r="AP62" s="1">
        <v>345.52499999999998</v>
      </c>
      <c r="AQ62" s="1">
        <f t="shared" si="6"/>
        <v>4951.2620000000006</v>
      </c>
      <c r="AT62" s="3"/>
      <c r="AZ62" s="3"/>
      <c r="BG62" s="3">
        <v>280</v>
      </c>
      <c r="BH62" s="1">
        <v>2097.9989999999998</v>
      </c>
      <c r="BM62" s="3">
        <v>280</v>
      </c>
      <c r="BN62" s="1">
        <v>4605.4250000000002</v>
      </c>
      <c r="BS62" s="3"/>
      <c r="BT62" s="3">
        <v>280</v>
      </c>
      <c r="BU62" s="1">
        <v>5441.808</v>
      </c>
      <c r="BZ62" s="3">
        <v>280</v>
      </c>
      <c r="CA62" s="1">
        <v>6535.598</v>
      </c>
      <c r="CH62" s="3">
        <v>280</v>
      </c>
      <c r="CI62" s="1">
        <v>8791.3619999999992</v>
      </c>
      <c r="CN62" s="3">
        <v>280</v>
      </c>
      <c r="CO62" s="1">
        <v>12486.364</v>
      </c>
    </row>
    <row r="63" spans="2:93" x14ac:dyDescent="0.25">
      <c r="B63" s="1">
        <v>58</v>
      </c>
      <c r="C63" s="3">
        <v>285</v>
      </c>
      <c r="D63" s="1">
        <v>7585.58</v>
      </c>
      <c r="E63" s="1">
        <v>316.97699999999998</v>
      </c>
      <c r="F63" s="1">
        <f t="shared" si="0"/>
        <v>7268.6030000000001</v>
      </c>
      <c r="I63" s="3">
        <v>285</v>
      </c>
      <c r="J63" s="1">
        <v>4877.1019999999999</v>
      </c>
      <c r="K63" s="1">
        <v>316.97699999999998</v>
      </c>
      <c r="L63" s="1">
        <f t="shared" si="1"/>
        <v>4560.125</v>
      </c>
      <c r="O63" s="3">
        <v>285</v>
      </c>
      <c r="P63" s="1">
        <v>3442.38</v>
      </c>
      <c r="Q63" s="1">
        <v>316.97699999999998</v>
      </c>
      <c r="R63" s="1">
        <f t="shared" si="2"/>
        <v>3125.4030000000002</v>
      </c>
      <c r="V63" s="3">
        <v>285</v>
      </c>
      <c r="W63" s="1">
        <v>7680.0990000000002</v>
      </c>
      <c r="X63" s="1">
        <v>345.976</v>
      </c>
      <c r="Y63" s="1">
        <f t="shared" si="3"/>
        <v>7334.1230000000005</v>
      </c>
      <c r="AB63" s="3">
        <v>285</v>
      </c>
      <c r="AC63" s="1">
        <v>5245.9340000000002</v>
      </c>
      <c r="AD63" s="1">
        <v>345.976</v>
      </c>
      <c r="AE63" s="1">
        <f t="shared" si="4"/>
        <v>4899.9580000000005</v>
      </c>
      <c r="AH63" s="3">
        <v>285</v>
      </c>
      <c r="AI63" s="1">
        <v>2348.7359999999999</v>
      </c>
      <c r="AJ63" s="1">
        <v>345.976</v>
      </c>
      <c r="AK63" s="1">
        <f t="shared" si="5"/>
        <v>2002.7599999999998</v>
      </c>
      <c r="AN63" s="3">
        <v>285</v>
      </c>
      <c r="AO63" s="1">
        <v>5129.5190000000002</v>
      </c>
      <c r="AP63" s="1">
        <v>345.976</v>
      </c>
      <c r="AQ63" s="1">
        <f t="shared" si="6"/>
        <v>4783.5430000000006</v>
      </c>
      <c r="AT63" s="3"/>
      <c r="AZ63" s="3"/>
      <c r="BG63" s="3">
        <v>285</v>
      </c>
      <c r="BH63" s="1">
        <v>1976.6510000000001</v>
      </c>
      <c r="BM63" s="3">
        <v>285</v>
      </c>
      <c r="BN63" s="1">
        <v>5022.857</v>
      </c>
      <c r="BS63" s="3"/>
      <c r="BT63" s="3">
        <v>285</v>
      </c>
      <c r="BU63" s="1">
        <v>5393.1540000000005</v>
      </c>
      <c r="BZ63" s="3">
        <v>285</v>
      </c>
      <c r="CA63" s="1">
        <v>6460.7049999999999</v>
      </c>
      <c r="CH63" s="3">
        <v>285</v>
      </c>
      <c r="CI63" s="1">
        <v>8772.3539999999994</v>
      </c>
      <c r="CN63" s="3">
        <v>285</v>
      </c>
      <c r="CO63" s="1">
        <v>12494.864</v>
      </c>
    </row>
    <row r="64" spans="2:93" x14ac:dyDescent="0.25">
      <c r="B64" s="1">
        <v>59</v>
      </c>
      <c r="C64" s="3">
        <v>290</v>
      </c>
      <c r="D64" s="1">
        <v>7010.393</v>
      </c>
      <c r="E64" s="1">
        <v>313.39299999999997</v>
      </c>
      <c r="F64" s="1">
        <f t="shared" si="0"/>
        <v>6697</v>
      </c>
      <c r="I64" s="3">
        <v>290</v>
      </c>
      <c r="J64" s="1">
        <v>4941.8770000000004</v>
      </c>
      <c r="K64" s="1">
        <v>313.39299999999997</v>
      </c>
      <c r="L64" s="1">
        <f t="shared" si="1"/>
        <v>4628.4840000000004</v>
      </c>
      <c r="O64" s="3">
        <v>290</v>
      </c>
      <c r="P64" s="1">
        <v>3815.9349999999999</v>
      </c>
      <c r="Q64" s="1">
        <v>313.39299999999997</v>
      </c>
      <c r="R64" s="1">
        <f t="shared" si="2"/>
        <v>3502.5419999999999</v>
      </c>
      <c r="V64" s="3">
        <v>290</v>
      </c>
      <c r="W64" s="1">
        <v>7650.2650000000003</v>
      </c>
      <c r="X64" s="1">
        <v>347.36799999999999</v>
      </c>
      <c r="Y64" s="1">
        <f t="shared" si="3"/>
        <v>7302.8969999999999</v>
      </c>
      <c r="AB64" s="3">
        <v>290</v>
      </c>
      <c r="AC64" s="1">
        <v>5314.9040000000005</v>
      </c>
      <c r="AD64" s="1">
        <v>347.36799999999999</v>
      </c>
      <c r="AE64" s="1">
        <f t="shared" si="4"/>
        <v>4967.5360000000001</v>
      </c>
      <c r="AF64" s="1" t="s">
        <v>29</v>
      </c>
      <c r="AH64" s="3">
        <v>290</v>
      </c>
      <c r="AI64" s="1">
        <v>2457.0100000000002</v>
      </c>
      <c r="AJ64" s="1">
        <v>347.36799999999999</v>
      </c>
      <c r="AK64" s="1">
        <f t="shared" si="5"/>
        <v>2109.6420000000003</v>
      </c>
      <c r="AN64" s="3">
        <v>290</v>
      </c>
      <c r="AO64" s="1">
        <v>5191.0219999999999</v>
      </c>
      <c r="AP64" s="1">
        <v>347.36799999999999</v>
      </c>
      <c r="AQ64" s="1">
        <f t="shared" si="6"/>
        <v>4843.6539999999995</v>
      </c>
      <c r="AT64" s="3"/>
      <c r="AZ64" s="3"/>
      <c r="BG64" s="3">
        <v>290</v>
      </c>
      <c r="BH64" s="1">
        <v>1975.08</v>
      </c>
      <c r="BM64" s="3">
        <v>290</v>
      </c>
      <c r="BN64" s="1">
        <v>4984.1180000000004</v>
      </c>
      <c r="BS64" s="3"/>
      <c r="BT64" s="3">
        <v>290</v>
      </c>
      <c r="BU64" s="1">
        <v>5109.5429999999997</v>
      </c>
      <c r="BZ64" s="3">
        <v>290</v>
      </c>
      <c r="CA64" s="1">
        <v>5888.0219999999999</v>
      </c>
      <c r="CH64" s="3">
        <v>290</v>
      </c>
      <c r="CI64" s="1">
        <v>8893.4169999999995</v>
      </c>
      <c r="CN64" s="3">
        <v>290</v>
      </c>
      <c r="CO64" s="1">
        <v>12383.209000000001</v>
      </c>
    </row>
    <row r="65" spans="2:96" x14ac:dyDescent="0.25">
      <c r="B65" s="1">
        <v>60</v>
      </c>
      <c r="C65" s="3">
        <v>295</v>
      </c>
      <c r="D65" s="1">
        <v>7101.0640000000003</v>
      </c>
      <c r="E65" s="1">
        <v>315.779</v>
      </c>
      <c r="F65" s="1">
        <f t="shared" si="0"/>
        <v>6785.2849999999999</v>
      </c>
      <c r="I65" s="3">
        <v>295</v>
      </c>
      <c r="J65" s="1">
        <v>4967.8220000000001</v>
      </c>
      <c r="K65" s="1">
        <v>315.779</v>
      </c>
      <c r="L65" s="1">
        <f t="shared" si="1"/>
        <v>4652.0429999999997</v>
      </c>
      <c r="O65" s="3">
        <v>295</v>
      </c>
      <c r="P65" s="1">
        <v>3766.049</v>
      </c>
      <c r="Q65" s="1">
        <v>315.779</v>
      </c>
      <c r="R65" s="1">
        <f t="shared" si="2"/>
        <v>3450.27</v>
      </c>
      <c r="V65" s="3">
        <v>295</v>
      </c>
      <c r="W65" s="1">
        <v>7674.8549999999996</v>
      </c>
      <c r="X65" s="1">
        <v>350.44200000000001</v>
      </c>
      <c r="Y65" s="1">
        <f t="shared" si="3"/>
        <v>7324.4129999999996</v>
      </c>
      <c r="AB65" s="3">
        <v>295</v>
      </c>
      <c r="AC65" s="1">
        <v>5954.9139999999998</v>
      </c>
      <c r="AD65" s="1">
        <v>350.44200000000001</v>
      </c>
      <c r="AE65" s="1">
        <f t="shared" si="4"/>
        <v>5604.4719999999998</v>
      </c>
      <c r="AH65" s="3">
        <v>295</v>
      </c>
      <c r="AI65" s="1">
        <v>2668.88</v>
      </c>
      <c r="AJ65" s="1">
        <v>350.44200000000001</v>
      </c>
      <c r="AK65" s="1">
        <f t="shared" si="5"/>
        <v>2318.4380000000001</v>
      </c>
      <c r="AN65" s="3">
        <v>295</v>
      </c>
      <c r="AO65" s="1">
        <v>5382.8869999999997</v>
      </c>
      <c r="AP65" s="1">
        <v>350.44200000000001</v>
      </c>
      <c r="AQ65" s="1">
        <f t="shared" si="6"/>
        <v>5032.4449999999997</v>
      </c>
      <c r="AT65" s="3"/>
      <c r="AZ65" s="3"/>
      <c r="BG65" s="3">
        <v>295</v>
      </c>
      <c r="BH65" s="1">
        <v>1835.0509999999999</v>
      </c>
      <c r="BM65" s="3">
        <v>295</v>
      </c>
      <c r="BN65" s="1">
        <v>5161.2669999999998</v>
      </c>
      <c r="BS65" s="3"/>
      <c r="BT65" s="3">
        <v>295</v>
      </c>
      <c r="BU65" s="1">
        <v>5283.2659999999996</v>
      </c>
      <c r="BZ65" s="3">
        <v>295</v>
      </c>
      <c r="CA65" s="1">
        <v>6028.2510000000002</v>
      </c>
      <c r="CH65" s="3">
        <v>295</v>
      </c>
      <c r="CI65" s="1">
        <v>8577.23</v>
      </c>
      <c r="CN65" s="3">
        <v>295</v>
      </c>
      <c r="CO65" s="1">
        <v>11878.388999999999</v>
      </c>
    </row>
    <row r="66" spans="2:96" x14ac:dyDescent="0.25">
      <c r="B66" s="1">
        <v>61</v>
      </c>
      <c r="C66" s="3">
        <v>300</v>
      </c>
      <c r="D66" s="1">
        <v>6577.4340000000002</v>
      </c>
      <c r="E66" s="1">
        <v>310.08600000000001</v>
      </c>
      <c r="F66" s="1">
        <f t="shared" si="0"/>
        <v>6267.348</v>
      </c>
      <c r="I66" s="3">
        <v>300</v>
      </c>
      <c r="J66" s="1">
        <v>5082.2650000000003</v>
      </c>
      <c r="K66" s="1">
        <v>310.08600000000001</v>
      </c>
      <c r="L66" s="1">
        <f t="shared" si="1"/>
        <v>4772.1790000000001</v>
      </c>
      <c r="O66" s="3">
        <v>300</v>
      </c>
      <c r="P66" s="1">
        <v>3820.5729999999999</v>
      </c>
      <c r="Q66" s="1">
        <v>310.08600000000001</v>
      </c>
      <c r="R66" s="1">
        <f t="shared" si="2"/>
        <v>3510.4870000000001</v>
      </c>
      <c r="V66" s="3">
        <v>300</v>
      </c>
      <c r="W66" s="1">
        <v>7263.2659999999996</v>
      </c>
      <c r="X66" s="1">
        <v>354.93700000000001</v>
      </c>
      <c r="Y66" s="1">
        <f t="shared" si="3"/>
        <v>6908.3289999999997</v>
      </c>
      <c r="AB66" s="3">
        <v>300</v>
      </c>
      <c r="AC66" s="1">
        <v>6215.2539999999999</v>
      </c>
      <c r="AD66" s="1">
        <v>354.93700000000001</v>
      </c>
      <c r="AE66" s="1">
        <f t="shared" si="4"/>
        <v>5860.317</v>
      </c>
      <c r="AH66" s="3">
        <v>300</v>
      </c>
      <c r="AI66" s="1">
        <v>2650.8670000000002</v>
      </c>
      <c r="AJ66" s="1">
        <v>354.93700000000001</v>
      </c>
      <c r="AK66" s="1">
        <f t="shared" si="5"/>
        <v>2295.9300000000003</v>
      </c>
      <c r="AN66" s="3">
        <v>300</v>
      </c>
      <c r="AO66" s="1">
        <v>5330.0450000000001</v>
      </c>
      <c r="AP66" s="1">
        <v>354.93700000000001</v>
      </c>
      <c r="AQ66" s="1">
        <f t="shared" si="6"/>
        <v>4975.1080000000002</v>
      </c>
      <c r="AT66" s="3"/>
      <c r="AZ66" s="3"/>
      <c r="BG66" s="3">
        <v>300</v>
      </c>
      <c r="BH66" s="1">
        <v>2032.9010000000001</v>
      </c>
      <c r="BM66" s="3">
        <v>300</v>
      </c>
      <c r="BN66" s="1">
        <v>5195.8029999999999</v>
      </c>
      <c r="BS66" s="3"/>
      <c r="BT66" s="3">
        <v>300</v>
      </c>
      <c r="BU66" s="1">
        <v>5177.7969999999996</v>
      </c>
      <c r="BX66" s="1" t="s">
        <v>29</v>
      </c>
      <c r="BZ66" s="3">
        <v>300</v>
      </c>
      <c r="CA66" s="1">
        <v>5684.2039999999997</v>
      </c>
      <c r="CH66" s="3">
        <v>300</v>
      </c>
      <c r="CI66" s="1">
        <v>8783.34</v>
      </c>
      <c r="CN66" s="3">
        <v>300</v>
      </c>
      <c r="CO66" s="1">
        <v>12057.108</v>
      </c>
    </row>
    <row r="67" spans="2:96" x14ac:dyDescent="0.25">
      <c r="B67" s="1">
        <v>62</v>
      </c>
      <c r="C67" s="3">
        <v>305</v>
      </c>
      <c r="D67" s="1">
        <v>7044.1490000000003</v>
      </c>
      <c r="E67" s="1">
        <v>312.95400000000001</v>
      </c>
      <c r="F67" s="1">
        <f t="shared" si="0"/>
        <v>6731.1950000000006</v>
      </c>
      <c r="I67" s="3">
        <v>305</v>
      </c>
      <c r="J67" s="1">
        <v>4980.3119999999999</v>
      </c>
      <c r="K67" s="1">
        <v>312.95400000000001</v>
      </c>
      <c r="L67" s="1">
        <f t="shared" si="1"/>
        <v>4667.3580000000002</v>
      </c>
      <c r="O67" s="3">
        <v>305</v>
      </c>
      <c r="P67" s="1">
        <v>4012.8560000000002</v>
      </c>
      <c r="Q67" s="1">
        <v>312.95400000000001</v>
      </c>
      <c r="R67" s="1">
        <f t="shared" si="2"/>
        <v>3699.902</v>
      </c>
      <c r="V67" s="3">
        <v>305</v>
      </c>
      <c r="W67" s="1">
        <v>7318.6059999999998</v>
      </c>
      <c r="X67" s="1">
        <v>350.33800000000002</v>
      </c>
      <c r="Y67" s="1">
        <f t="shared" si="3"/>
        <v>6968.268</v>
      </c>
      <c r="AB67" s="3">
        <v>305</v>
      </c>
      <c r="AC67" s="1">
        <v>6295.0209999999997</v>
      </c>
      <c r="AD67" s="1">
        <v>350.33800000000002</v>
      </c>
      <c r="AE67" s="1">
        <f t="shared" si="4"/>
        <v>5944.683</v>
      </c>
      <c r="AH67" s="3">
        <v>305</v>
      </c>
      <c r="AI67" s="1">
        <v>2757.8939999999998</v>
      </c>
      <c r="AJ67" s="1">
        <v>350.33800000000002</v>
      </c>
      <c r="AK67" s="1">
        <f t="shared" si="5"/>
        <v>2407.5559999999996</v>
      </c>
      <c r="AN67" s="3">
        <v>305</v>
      </c>
      <c r="AO67" s="1">
        <v>5668.9</v>
      </c>
      <c r="AP67" s="1">
        <v>350.33800000000002</v>
      </c>
      <c r="AQ67" s="1">
        <f t="shared" si="6"/>
        <v>5318.5619999999999</v>
      </c>
      <c r="AR67" s="1" t="s">
        <v>29</v>
      </c>
      <c r="AT67" s="3"/>
      <c r="AZ67" s="3"/>
      <c r="BG67" s="3">
        <v>305</v>
      </c>
      <c r="BH67" s="1">
        <v>1946.4010000000001</v>
      </c>
      <c r="BM67" s="3">
        <v>305</v>
      </c>
      <c r="BN67" s="1">
        <v>5423.982</v>
      </c>
      <c r="BQ67" s="1" t="s">
        <v>29</v>
      </c>
      <c r="BS67" s="3"/>
      <c r="BT67" s="3">
        <v>305</v>
      </c>
      <c r="BU67" s="1">
        <v>5083.3969999999999</v>
      </c>
      <c r="BZ67" s="3">
        <v>305</v>
      </c>
      <c r="CA67" s="1">
        <v>5832.9989999999998</v>
      </c>
      <c r="CH67" s="3">
        <v>305</v>
      </c>
      <c r="CI67" s="1">
        <v>8863.6630000000005</v>
      </c>
      <c r="CN67" s="3">
        <v>305</v>
      </c>
      <c r="CO67" s="1">
        <v>12185.329</v>
      </c>
      <c r="CR67" s="1" t="s">
        <v>55</v>
      </c>
    </row>
    <row r="68" spans="2:96" x14ac:dyDescent="0.25">
      <c r="B68" s="1">
        <v>63</v>
      </c>
      <c r="C68" s="3">
        <v>310</v>
      </c>
      <c r="D68" s="1">
        <v>7769.509</v>
      </c>
      <c r="E68" s="1">
        <v>320.36200000000002</v>
      </c>
      <c r="F68" s="1">
        <f t="shared" si="0"/>
        <v>7449.1469999999999</v>
      </c>
      <c r="I68" s="3">
        <v>310</v>
      </c>
      <c r="J68" s="1">
        <v>4902.5190000000002</v>
      </c>
      <c r="K68" s="1">
        <v>320.36200000000002</v>
      </c>
      <c r="L68" s="1">
        <f t="shared" si="1"/>
        <v>4582.1570000000002</v>
      </c>
      <c r="O68" s="3">
        <v>310</v>
      </c>
      <c r="P68" s="1">
        <v>4017.7629999999999</v>
      </c>
      <c r="Q68" s="1">
        <v>320.36200000000002</v>
      </c>
      <c r="R68" s="1">
        <f t="shared" si="2"/>
        <v>3697.4009999999998</v>
      </c>
      <c r="V68" s="3">
        <v>310</v>
      </c>
      <c r="W68" s="1">
        <v>7114.7969999999996</v>
      </c>
      <c r="X68" s="1">
        <v>358.66300000000001</v>
      </c>
      <c r="Y68" s="1">
        <f t="shared" si="3"/>
        <v>6756.134</v>
      </c>
      <c r="AB68" s="3">
        <v>310</v>
      </c>
      <c r="AC68" s="1">
        <v>6192.9769999999999</v>
      </c>
      <c r="AD68" s="1">
        <v>358.66300000000001</v>
      </c>
      <c r="AE68" s="1">
        <f t="shared" si="4"/>
        <v>5834.3140000000003</v>
      </c>
      <c r="AH68" s="3">
        <v>310</v>
      </c>
      <c r="AI68" s="1">
        <v>2774.1669999999999</v>
      </c>
      <c r="AJ68" s="1">
        <v>358.66300000000001</v>
      </c>
      <c r="AK68" s="1">
        <f t="shared" si="5"/>
        <v>2415.5039999999999</v>
      </c>
      <c r="AN68" s="3">
        <v>310</v>
      </c>
      <c r="AO68" s="1">
        <v>5729.6940000000004</v>
      </c>
      <c r="AP68" s="1">
        <v>358.66300000000001</v>
      </c>
      <c r="AQ68" s="1">
        <f t="shared" si="6"/>
        <v>5371.0310000000009</v>
      </c>
      <c r="AT68" s="3"/>
      <c r="AZ68" s="3"/>
      <c r="BG68" s="3">
        <v>310</v>
      </c>
      <c r="BH68" s="1">
        <v>1760.4259999999999</v>
      </c>
      <c r="BM68" s="3">
        <v>310</v>
      </c>
      <c r="BN68" s="1">
        <v>5505.1660000000002</v>
      </c>
      <c r="BS68" s="3"/>
      <c r="BT68" s="3">
        <v>310</v>
      </c>
      <c r="BU68" s="1">
        <v>5010.3019999999997</v>
      </c>
      <c r="BZ68" s="3">
        <v>310</v>
      </c>
      <c r="CA68" s="1">
        <v>5328.4229999999998</v>
      </c>
      <c r="CH68" s="3">
        <v>310</v>
      </c>
      <c r="CI68" s="1">
        <v>8927.2579999999998</v>
      </c>
      <c r="CN68" s="3">
        <v>310</v>
      </c>
      <c r="CO68" s="1">
        <v>12324.115</v>
      </c>
    </row>
    <row r="69" spans="2:96" x14ac:dyDescent="0.25">
      <c r="B69" s="1">
        <v>64</v>
      </c>
      <c r="C69" s="3">
        <v>315</v>
      </c>
      <c r="D69" s="1">
        <v>7810.4030000000002</v>
      </c>
      <c r="E69" s="1">
        <v>319.24799999999999</v>
      </c>
      <c r="F69" s="1">
        <f t="shared" si="0"/>
        <v>7491.1550000000007</v>
      </c>
      <c r="I69" s="3">
        <v>315</v>
      </c>
      <c r="J69" s="1">
        <v>4538.415</v>
      </c>
      <c r="K69" s="1">
        <v>319.24799999999999</v>
      </c>
      <c r="L69" s="1">
        <f t="shared" si="1"/>
        <v>4219.1670000000004</v>
      </c>
      <c r="O69" s="3">
        <v>315</v>
      </c>
      <c r="P69" s="1">
        <v>3908.877</v>
      </c>
      <c r="Q69" s="1">
        <v>319.24799999999999</v>
      </c>
      <c r="R69" s="1">
        <f t="shared" si="2"/>
        <v>3589.6289999999999</v>
      </c>
      <c r="V69" s="3">
        <v>315</v>
      </c>
      <c r="W69" s="1">
        <v>6873.3940000000002</v>
      </c>
      <c r="X69" s="1">
        <v>348.66500000000002</v>
      </c>
      <c r="Y69" s="1">
        <f t="shared" si="3"/>
        <v>6524.7290000000003</v>
      </c>
      <c r="AB69" s="3">
        <v>315</v>
      </c>
      <c r="AC69" s="1">
        <v>6203.1059999999998</v>
      </c>
      <c r="AD69" s="1">
        <v>348.66500000000002</v>
      </c>
      <c r="AE69" s="1">
        <f t="shared" si="4"/>
        <v>5854.4409999999998</v>
      </c>
      <c r="AH69" s="3">
        <v>315</v>
      </c>
      <c r="AI69" s="1">
        <v>2840.558</v>
      </c>
      <c r="AJ69" s="1">
        <v>348.66500000000002</v>
      </c>
      <c r="AK69" s="1">
        <f t="shared" si="5"/>
        <v>2491.893</v>
      </c>
      <c r="AN69" s="3">
        <v>315</v>
      </c>
      <c r="AO69" s="1">
        <v>5876.8069999999998</v>
      </c>
      <c r="AP69" s="1">
        <v>348.66500000000002</v>
      </c>
      <c r="AQ69" s="1">
        <f t="shared" si="6"/>
        <v>5528.1419999999998</v>
      </c>
      <c r="AT69" s="3"/>
      <c r="AZ69" s="3"/>
      <c r="BG69" s="3">
        <v>315</v>
      </c>
      <c r="BH69" s="1">
        <v>1852.0429999999999</v>
      </c>
      <c r="BM69" s="3">
        <v>315</v>
      </c>
      <c r="BN69" s="1">
        <v>5474.2749999999996</v>
      </c>
      <c r="BS69" s="3"/>
      <c r="BT69" s="3">
        <v>315</v>
      </c>
      <c r="BU69" s="1">
        <v>5007.2370000000001</v>
      </c>
      <c r="BZ69" s="3">
        <v>315</v>
      </c>
      <c r="CA69" s="1">
        <v>5470.0410000000002</v>
      </c>
      <c r="CH69" s="3">
        <v>315</v>
      </c>
      <c r="CI69" s="1">
        <v>8805.491</v>
      </c>
      <c r="CL69" s="1" t="s">
        <v>29</v>
      </c>
      <c r="CN69" s="3">
        <v>315</v>
      </c>
      <c r="CO69" s="1">
        <v>12502.294</v>
      </c>
    </row>
    <row r="70" spans="2:96" x14ac:dyDescent="0.25">
      <c r="B70" s="1">
        <v>65</v>
      </c>
      <c r="C70" s="3">
        <v>320</v>
      </c>
      <c r="D70" s="1">
        <v>8045.6090000000004</v>
      </c>
      <c r="E70" s="1">
        <v>318.78800000000001</v>
      </c>
      <c r="F70" s="1">
        <f t="shared" si="0"/>
        <v>7726.8209999999999</v>
      </c>
      <c r="I70" s="3">
        <v>320</v>
      </c>
      <c r="J70" s="1">
        <v>4497.2650000000003</v>
      </c>
      <c r="K70" s="1">
        <v>318.78800000000001</v>
      </c>
      <c r="L70" s="1">
        <f t="shared" si="1"/>
        <v>4178.4770000000008</v>
      </c>
      <c r="O70" s="3">
        <v>320</v>
      </c>
      <c r="P70" s="1">
        <v>4140.4949999999999</v>
      </c>
      <c r="Q70" s="1">
        <v>318.78800000000001</v>
      </c>
      <c r="R70" s="1">
        <f t="shared" si="2"/>
        <v>3821.7069999999999</v>
      </c>
      <c r="V70" s="3">
        <v>320</v>
      </c>
      <c r="W70" s="1">
        <v>6526.78</v>
      </c>
      <c r="X70" s="1">
        <v>354.75099999999998</v>
      </c>
      <c r="Y70" s="1">
        <f t="shared" si="3"/>
        <v>6172.0289999999995</v>
      </c>
      <c r="AB70" s="3">
        <v>320</v>
      </c>
      <c r="AC70" s="1">
        <v>5881.9260000000004</v>
      </c>
      <c r="AD70" s="1">
        <v>354.75099999999998</v>
      </c>
      <c r="AE70" s="1">
        <f t="shared" si="4"/>
        <v>5527.1750000000002</v>
      </c>
      <c r="AH70" s="3">
        <v>320</v>
      </c>
      <c r="AI70" s="1">
        <v>2932.1930000000002</v>
      </c>
      <c r="AJ70" s="1">
        <v>354.75099999999998</v>
      </c>
      <c r="AK70" s="1">
        <f t="shared" si="5"/>
        <v>2577.442</v>
      </c>
      <c r="AN70" s="3">
        <v>320</v>
      </c>
      <c r="AO70" s="1">
        <v>5766.741</v>
      </c>
      <c r="AP70" s="1">
        <v>354.75099999999998</v>
      </c>
      <c r="AQ70" s="1">
        <f t="shared" si="6"/>
        <v>5411.99</v>
      </c>
      <c r="AT70" s="3"/>
      <c r="AZ70" s="3"/>
      <c r="BG70" s="3">
        <v>320</v>
      </c>
      <c r="BH70" s="1">
        <v>1623.0319999999999</v>
      </c>
      <c r="BM70" s="3">
        <v>320</v>
      </c>
      <c r="BN70" s="1">
        <v>5639.8879999999999</v>
      </c>
      <c r="BS70" s="3"/>
      <c r="BT70" s="3">
        <v>320</v>
      </c>
      <c r="BU70" s="1">
        <v>4787.5839999999998</v>
      </c>
      <c r="BZ70" s="3">
        <v>320</v>
      </c>
      <c r="CA70" s="1">
        <v>5488.3620000000001</v>
      </c>
      <c r="CH70" s="3">
        <v>320</v>
      </c>
      <c r="CI70" s="1">
        <v>8894.5840000000007</v>
      </c>
      <c r="CN70" s="3">
        <v>320</v>
      </c>
      <c r="CO70" s="1">
        <v>13169.098</v>
      </c>
    </row>
    <row r="71" spans="2:96" x14ac:dyDescent="0.25">
      <c r="B71" s="1">
        <v>66</v>
      </c>
      <c r="C71" s="3">
        <v>325</v>
      </c>
      <c r="D71" s="1">
        <v>7735.4870000000001</v>
      </c>
      <c r="E71" s="1">
        <v>319.036</v>
      </c>
      <c r="F71" s="1">
        <f t="shared" ref="F71:F99" si="7">D71-E71</f>
        <v>7416.451</v>
      </c>
      <c r="I71" s="3">
        <v>325</v>
      </c>
      <c r="J71" s="1">
        <v>4577.7610000000004</v>
      </c>
      <c r="K71" s="1">
        <v>319.036</v>
      </c>
      <c r="L71" s="1">
        <f t="shared" ref="L71:L98" si="8">J71-K71</f>
        <v>4258.7250000000004</v>
      </c>
      <c r="O71" s="3">
        <v>325</v>
      </c>
      <c r="P71" s="1">
        <v>4137.9579999999996</v>
      </c>
      <c r="Q71" s="1">
        <v>319.036</v>
      </c>
      <c r="R71" s="1">
        <f t="shared" ref="R71:R99" si="9">P71-Q71</f>
        <v>3818.9219999999996</v>
      </c>
      <c r="V71" s="3">
        <v>325</v>
      </c>
      <c r="W71" s="1">
        <v>6642.8850000000002</v>
      </c>
      <c r="X71" s="1">
        <v>350.2</v>
      </c>
      <c r="Y71" s="1">
        <f t="shared" ref="Y71:Y99" si="10">W71-X71</f>
        <v>6292.6850000000004</v>
      </c>
      <c r="AB71" s="3">
        <v>325</v>
      </c>
      <c r="AC71" s="1">
        <v>6730.5290000000005</v>
      </c>
      <c r="AD71" s="1">
        <v>350.2</v>
      </c>
      <c r="AE71" s="1">
        <f t="shared" ref="AE71:AE99" si="11">AC71-AD71</f>
        <v>6380.3290000000006</v>
      </c>
      <c r="AH71" s="3">
        <v>325</v>
      </c>
      <c r="AI71" s="1">
        <v>3136.6979999999999</v>
      </c>
      <c r="AJ71" s="1">
        <v>350.2</v>
      </c>
      <c r="AK71" s="1">
        <f t="shared" ref="AK71:AK99" si="12">AI71-AJ71</f>
        <v>2786.498</v>
      </c>
      <c r="AN71" s="3">
        <v>325</v>
      </c>
      <c r="AO71" s="1">
        <v>6282.6980000000003</v>
      </c>
      <c r="AP71" s="1">
        <v>350.2</v>
      </c>
      <c r="AQ71" s="1">
        <f t="shared" ref="AQ71:AQ99" si="13">AO71-AP71</f>
        <v>5932.4980000000005</v>
      </c>
      <c r="AT71" s="3"/>
      <c r="AZ71" s="3"/>
      <c r="BG71" s="3">
        <v>325</v>
      </c>
      <c r="BH71" s="1">
        <v>1603.8510000000001</v>
      </c>
      <c r="BM71" s="3">
        <v>325</v>
      </c>
      <c r="BN71" s="1">
        <v>5515.2650000000003</v>
      </c>
      <c r="BS71" s="3"/>
      <c r="BT71" s="3">
        <v>325</v>
      </c>
      <c r="BU71" s="1">
        <v>4798.5370000000003</v>
      </c>
      <c r="BZ71" s="3">
        <v>325</v>
      </c>
      <c r="CA71" s="1">
        <v>5538.6229999999996</v>
      </c>
      <c r="CH71" s="3">
        <v>325</v>
      </c>
      <c r="CI71" s="1">
        <v>9091.973</v>
      </c>
      <c r="CN71" s="3">
        <v>325</v>
      </c>
      <c r="CO71" s="1">
        <v>13879.013000000001</v>
      </c>
    </row>
    <row r="72" spans="2:96" x14ac:dyDescent="0.25">
      <c r="B72" s="1">
        <v>67</v>
      </c>
      <c r="C72" s="3">
        <v>330</v>
      </c>
      <c r="D72" s="1">
        <v>7312.7489999999998</v>
      </c>
      <c r="E72" s="1">
        <v>320.16899999999998</v>
      </c>
      <c r="F72" s="1">
        <f t="shared" si="7"/>
        <v>6992.58</v>
      </c>
      <c r="I72" s="3">
        <v>330</v>
      </c>
      <c r="J72" s="1">
        <v>4455.5020000000004</v>
      </c>
      <c r="K72" s="1">
        <v>320.16899999999998</v>
      </c>
      <c r="L72" s="1">
        <f t="shared" si="8"/>
        <v>4135.3330000000005</v>
      </c>
      <c r="O72" s="3">
        <v>330</v>
      </c>
      <c r="P72" s="1">
        <v>4130.1629999999996</v>
      </c>
      <c r="Q72" s="1">
        <v>320.16899999999998</v>
      </c>
      <c r="R72" s="1">
        <f t="shared" si="9"/>
        <v>3809.9939999999997</v>
      </c>
      <c r="V72" s="3">
        <v>330</v>
      </c>
      <c r="W72" s="1">
        <v>6679.2330000000002</v>
      </c>
      <c r="X72" s="1">
        <v>353.81900000000002</v>
      </c>
      <c r="Y72" s="1">
        <f t="shared" si="10"/>
        <v>6325.4139999999998</v>
      </c>
      <c r="AB72" s="3">
        <v>330</v>
      </c>
      <c r="AC72" s="1">
        <v>7101.6019999999999</v>
      </c>
      <c r="AD72" s="1">
        <v>353.81900000000002</v>
      </c>
      <c r="AE72" s="1">
        <f t="shared" si="11"/>
        <v>6747.7829999999994</v>
      </c>
      <c r="AH72" s="3">
        <v>330</v>
      </c>
      <c r="AI72" s="1">
        <v>3241.6770000000001</v>
      </c>
      <c r="AJ72" s="1">
        <v>353.81900000000002</v>
      </c>
      <c r="AK72" s="1">
        <f t="shared" si="12"/>
        <v>2887.8580000000002</v>
      </c>
      <c r="AN72" s="3">
        <v>330</v>
      </c>
      <c r="AO72" s="1">
        <v>6392.57</v>
      </c>
      <c r="AP72" s="1">
        <v>353.81900000000002</v>
      </c>
      <c r="AQ72" s="1">
        <f t="shared" si="13"/>
        <v>6038.7509999999993</v>
      </c>
      <c r="AT72" s="3"/>
      <c r="AZ72" s="3"/>
      <c r="BG72" s="3">
        <v>330</v>
      </c>
      <c r="BH72" s="1">
        <v>1727.954</v>
      </c>
      <c r="BM72" s="3">
        <v>330</v>
      </c>
      <c r="BN72" s="1">
        <v>5326.4049999999997</v>
      </c>
      <c r="BS72" s="3"/>
      <c r="BT72" s="3">
        <v>330</v>
      </c>
      <c r="BU72" s="1">
        <v>4648.4359999999997</v>
      </c>
      <c r="BZ72" s="3">
        <v>330</v>
      </c>
      <c r="CA72" s="1">
        <v>5463.942</v>
      </c>
      <c r="CH72" s="3">
        <v>330</v>
      </c>
      <c r="CI72" s="1">
        <v>9220.9339999999993</v>
      </c>
      <c r="CN72" s="3">
        <v>330</v>
      </c>
      <c r="CO72" s="1">
        <v>14194.638999999999</v>
      </c>
    </row>
    <row r="73" spans="2:96" x14ac:dyDescent="0.25">
      <c r="B73" s="1">
        <v>68</v>
      </c>
      <c r="C73" s="3">
        <v>335</v>
      </c>
      <c r="D73" s="1">
        <v>6879.402</v>
      </c>
      <c r="E73" s="1">
        <v>311.87</v>
      </c>
      <c r="F73" s="1">
        <f t="shared" si="7"/>
        <v>6567.5320000000002</v>
      </c>
      <c r="I73" s="3">
        <v>335</v>
      </c>
      <c r="J73" s="1">
        <v>4327.8819999999996</v>
      </c>
      <c r="K73" s="1">
        <v>311.87</v>
      </c>
      <c r="L73" s="1">
        <f t="shared" si="8"/>
        <v>4016.0119999999997</v>
      </c>
      <c r="O73" s="3">
        <v>335</v>
      </c>
      <c r="P73" s="1">
        <v>4364.5879999999997</v>
      </c>
      <c r="Q73" s="1">
        <v>311.87</v>
      </c>
      <c r="R73" s="1">
        <f t="shared" si="9"/>
        <v>4052.7179999999998</v>
      </c>
      <c r="V73" s="3">
        <v>335</v>
      </c>
      <c r="W73" s="1">
        <v>6625.4409999999998</v>
      </c>
      <c r="X73" s="1">
        <v>354.87400000000002</v>
      </c>
      <c r="Y73" s="1">
        <f t="shared" si="10"/>
        <v>6270.567</v>
      </c>
      <c r="AB73" s="3">
        <v>335</v>
      </c>
      <c r="AC73" s="1">
        <v>7158.232</v>
      </c>
      <c r="AD73" s="1">
        <v>354.87400000000002</v>
      </c>
      <c r="AE73" s="1">
        <f t="shared" si="11"/>
        <v>6803.3580000000002</v>
      </c>
      <c r="AH73" s="3">
        <v>335</v>
      </c>
      <c r="AI73" s="1">
        <v>3073.4319999999998</v>
      </c>
      <c r="AJ73" s="1">
        <v>354.87400000000002</v>
      </c>
      <c r="AK73" s="1">
        <f t="shared" si="12"/>
        <v>2718.558</v>
      </c>
      <c r="AN73" s="3">
        <v>335</v>
      </c>
      <c r="AO73" s="1">
        <v>6272.0370000000003</v>
      </c>
      <c r="AP73" s="1">
        <v>354.87400000000002</v>
      </c>
      <c r="AQ73" s="1">
        <f t="shared" si="13"/>
        <v>5917.1630000000005</v>
      </c>
      <c r="AT73" s="3"/>
      <c r="AZ73" s="3"/>
      <c r="BG73" s="3">
        <v>335</v>
      </c>
      <c r="BH73" s="1">
        <v>1510.769</v>
      </c>
      <c r="BM73" s="3">
        <v>335</v>
      </c>
      <c r="BN73" s="1">
        <v>5019.5870000000004</v>
      </c>
      <c r="BS73" s="3"/>
      <c r="BT73" s="3">
        <v>335</v>
      </c>
      <c r="BU73" s="1">
        <v>4408.6400000000003</v>
      </c>
      <c r="BZ73" s="3">
        <v>335</v>
      </c>
      <c r="CA73" s="1">
        <v>5388.3829999999998</v>
      </c>
      <c r="CH73" s="3">
        <v>335</v>
      </c>
      <c r="CI73" s="1">
        <v>9419.8369999999995</v>
      </c>
      <c r="CN73" s="3">
        <v>335</v>
      </c>
      <c r="CO73" s="1">
        <v>14595.014999999999</v>
      </c>
    </row>
    <row r="74" spans="2:96" x14ac:dyDescent="0.25">
      <c r="B74" s="1">
        <v>69</v>
      </c>
      <c r="C74" s="3">
        <v>340</v>
      </c>
      <c r="D74" s="1">
        <v>6692.2969999999996</v>
      </c>
      <c r="E74" s="1">
        <v>323.483</v>
      </c>
      <c r="F74" s="1">
        <f t="shared" si="7"/>
        <v>6368.8139999999994</v>
      </c>
      <c r="I74" s="3">
        <v>340</v>
      </c>
      <c r="J74" s="1">
        <v>4447.33</v>
      </c>
      <c r="K74" s="1">
        <v>323.483</v>
      </c>
      <c r="L74" s="1">
        <f t="shared" si="8"/>
        <v>4123.8469999999998</v>
      </c>
      <c r="O74" s="3">
        <v>340</v>
      </c>
      <c r="P74" s="1">
        <v>4561.5479999999998</v>
      </c>
      <c r="Q74" s="1">
        <v>323.483</v>
      </c>
      <c r="R74" s="1">
        <f t="shared" si="9"/>
        <v>4238.0649999999996</v>
      </c>
      <c r="V74" s="3">
        <v>340</v>
      </c>
      <c r="W74" s="1">
        <v>6731.4409999999998</v>
      </c>
      <c r="X74" s="1">
        <v>344.9</v>
      </c>
      <c r="Y74" s="1">
        <f t="shared" si="10"/>
        <v>6386.5410000000002</v>
      </c>
      <c r="AB74" s="3">
        <v>340</v>
      </c>
      <c r="AC74" s="1">
        <v>7581.5010000000002</v>
      </c>
      <c r="AD74" s="1">
        <v>344.9</v>
      </c>
      <c r="AE74" s="1">
        <f t="shared" si="11"/>
        <v>7236.6010000000006</v>
      </c>
      <c r="AH74" s="3">
        <v>340</v>
      </c>
      <c r="AI74" s="1">
        <v>3150.2220000000002</v>
      </c>
      <c r="AJ74" s="1">
        <v>344.9</v>
      </c>
      <c r="AK74" s="1">
        <f t="shared" si="12"/>
        <v>2805.3220000000001</v>
      </c>
      <c r="AN74" s="3">
        <v>340</v>
      </c>
      <c r="AO74" s="1">
        <v>6598.0680000000002</v>
      </c>
      <c r="AP74" s="1">
        <v>344.9</v>
      </c>
      <c r="AQ74" s="1">
        <f t="shared" si="13"/>
        <v>6253.1680000000006</v>
      </c>
      <c r="AT74" s="3"/>
      <c r="AZ74" s="3"/>
      <c r="BG74" s="3">
        <v>340</v>
      </c>
      <c r="BH74" s="1">
        <v>1497.104</v>
      </c>
      <c r="BM74" s="3">
        <v>340</v>
      </c>
      <c r="BN74" s="1">
        <v>5296.0870000000004</v>
      </c>
      <c r="BS74" s="3"/>
      <c r="BT74" s="3">
        <v>340</v>
      </c>
      <c r="BU74" s="1">
        <v>4331.5150000000003</v>
      </c>
      <c r="BZ74" s="3">
        <v>340</v>
      </c>
      <c r="CA74" s="1">
        <v>5417.6040000000003</v>
      </c>
      <c r="CD74" s="1" t="s">
        <v>51</v>
      </c>
      <c r="CH74" s="3">
        <v>340</v>
      </c>
      <c r="CI74" s="1">
        <v>9865.8639999999996</v>
      </c>
      <c r="CN74" s="3">
        <v>340</v>
      </c>
      <c r="CO74" s="1">
        <v>14941.227000000001</v>
      </c>
    </row>
    <row r="75" spans="2:96" x14ac:dyDescent="0.25">
      <c r="B75" s="1">
        <v>70</v>
      </c>
      <c r="C75" s="3">
        <v>345</v>
      </c>
      <c r="D75" s="1">
        <v>6326.0060000000003</v>
      </c>
      <c r="E75" s="1">
        <v>307.53399999999999</v>
      </c>
      <c r="F75" s="1">
        <f t="shared" si="7"/>
        <v>6018.4720000000007</v>
      </c>
      <c r="I75" s="3">
        <v>345</v>
      </c>
      <c r="J75" s="1">
        <v>4509.1629999999996</v>
      </c>
      <c r="K75" s="1">
        <v>307.53399999999999</v>
      </c>
      <c r="L75" s="1">
        <f t="shared" si="8"/>
        <v>4201.6289999999999</v>
      </c>
      <c r="O75" s="3">
        <v>345</v>
      </c>
      <c r="P75" s="1">
        <v>5074.4830000000002</v>
      </c>
      <c r="Q75" s="1">
        <v>307.53399999999999</v>
      </c>
      <c r="R75" s="1">
        <f t="shared" si="9"/>
        <v>4766.9490000000005</v>
      </c>
      <c r="V75" s="3">
        <v>345</v>
      </c>
      <c r="W75" s="1">
        <v>6625.4170000000004</v>
      </c>
      <c r="X75" s="1">
        <v>325.988</v>
      </c>
      <c r="Y75" s="1">
        <f t="shared" si="10"/>
        <v>6299.4290000000001</v>
      </c>
      <c r="AB75" s="3">
        <v>345</v>
      </c>
      <c r="AC75" s="1">
        <v>7556.8810000000003</v>
      </c>
      <c r="AD75" s="1">
        <v>325.988</v>
      </c>
      <c r="AE75" s="1">
        <f t="shared" si="11"/>
        <v>7230.893</v>
      </c>
      <c r="AH75" s="3">
        <v>345</v>
      </c>
      <c r="AI75" s="1">
        <v>3020.9059999999999</v>
      </c>
      <c r="AJ75" s="1">
        <v>325.988</v>
      </c>
      <c r="AK75" s="1">
        <f t="shared" si="12"/>
        <v>2694.9180000000001</v>
      </c>
      <c r="AN75" s="3">
        <v>345</v>
      </c>
      <c r="AO75" s="1">
        <v>6848.8559999999998</v>
      </c>
      <c r="AP75" s="1">
        <v>325.988</v>
      </c>
      <c r="AQ75" s="1">
        <f t="shared" si="13"/>
        <v>6522.8679999999995</v>
      </c>
      <c r="AT75" s="3"/>
      <c r="AZ75" s="3"/>
      <c r="BG75" s="3">
        <v>345</v>
      </c>
      <c r="BH75" s="1">
        <v>1399.9110000000001</v>
      </c>
      <c r="BM75" s="3">
        <v>345</v>
      </c>
      <c r="BN75" s="1">
        <v>4926.5249999999996</v>
      </c>
      <c r="BS75" s="3"/>
      <c r="BT75" s="3">
        <v>345</v>
      </c>
      <c r="BU75" s="1">
        <v>4167.2160000000003</v>
      </c>
      <c r="BZ75" s="3">
        <v>345</v>
      </c>
      <c r="CA75" s="1">
        <v>4706.8890000000001</v>
      </c>
      <c r="CH75" s="3">
        <v>345</v>
      </c>
      <c r="CI75" s="1">
        <v>9907.8539999999994</v>
      </c>
      <c r="CN75" s="3">
        <v>345</v>
      </c>
      <c r="CO75" s="1">
        <v>14855.467000000001</v>
      </c>
    </row>
    <row r="76" spans="2:96" x14ac:dyDescent="0.25">
      <c r="B76" s="1">
        <v>71</v>
      </c>
      <c r="C76" s="3">
        <v>350</v>
      </c>
      <c r="D76" s="1">
        <v>6475.518</v>
      </c>
      <c r="E76" s="1">
        <v>310.42599999999999</v>
      </c>
      <c r="F76" s="1">
        <f t="shared" si="7"/>
        <v>6165.0919999999996</v>
      </c>
      <c r="I76" s="3">
        <v>350</v>
      </c>
      <c r="J76" s="1">
        <v>4468.6279999999997</v>
      </c>
      <c r="K76" s="1">
        <v>310.42599999999999</v>
      </c>
      <c r="L76" s="1">
        <f t="shared" si="8"/>
        <v>4158.2019999999993</v>
      </c>
      <c r="O76" s="3">
        <v>350</v>
      </c>
      <c r="P76" s="1">
        <v>5238.7299999999996</v>
      </c>
      <c r="Q76" s="1">
        <v>310.42599999999999</v>
      </c>
      <c r="R76" s="1">
        <f t="shared" si="9"/>
        <v>4928.3039999999992</v>
      </c>
      <c r="V76" s="3">
        <v>350</v>
      </c>
      <c r="W76" s="1">
        <v>6895.9790000000003</v>
      </c>
      <c r="X76" s="1">
        <v>326.77300000000002</v>
      </c>
      <c r="Y76" s="1">
        <f t="shared" si="10"/>
        <v>6569.2060000000001</v>
      </c>
      <c r="AB76" s="3">
        <v>350</v>
      </c>
      <c r="AC76" s="1">
        <v>7676.4520000000002</v>
      </c>
      <c r="AD76" s="1">
        <v>326.77300000000002</v>
      </c>
      <c r="AE76" s="1">
        <f t="shared" si="11"/>
        <v>7349.6790000000001</v>
      </c>
      <c r="AH76" s="3">
        <v>350</v>
      </c>
      <c r="AI76" s="1">
        <v>3073.837</v>
      </c>
      <c r="AJ76" s="1">
        <v>326.77300000000002</v>
      </c>
      <c r="AK76" s="1">
        <f t="shared" si="12"/>
        <v>2747.0639999999999</v>
      </c>
      <c r="AN76" s="3">
        <v>350</v>
      </c>
      <c r="AO76" s="1">
        <v>6555.9070000000002</v>
      </c>
      <c r="AP76" s="1">
        <v>326.77300000000002</v>
      </c>
      <c r="AQ76" s="1">
        <f t="shared" si="13"/>
        <v>6229.134</v>
      </c>
      <c r="AT76" s="3"/>
      <c r="AZ76" s="3"/>
      <c r="BG76" s="3">
        <v>350</v>
      </c>
      <c r="BH76" s="1">
        <v>1154.877</v>
      </c>
      <c r="BM76" s="3">
        <v>350</v>
      </c>
      <c r="BN76" s="1">
        <v>5062.5770000000002</v>
      </c>
      <c r="BS76" s="3"/>
      <c r="BT76" s="3">
        <v>350</v>
      </c>
      <c r="BU76" s="1">
        <v>4113.9589999999998</v>
      </c>
      <c r="BZ76" s="3">
        <v>350</v>
      </c>
      <c r="CA76" s="1">
        <v>5025.7120000000004</v>
      </c>
      <c r="CH76" s="3">
        <v>350</v>
      </c>
      <c r="CI76" s="1">
        <v>10309.939</v>
      </c>
      <c r="CN76" s="3">
        <v>350</v>
      </c>
      <c r="CO76" s="1">
        <v>15489.552</v>
      </c>
    </row>
    <row r="77" spans="2:96" x14ac:dyDescent="0.25">
      <c r="B77" s="1">
        <v>72</v>
      </c>
      <c r="C77" s="3">
        <v>355</v>
      </c>
      <c r="D77" s="1">
        <v>6462.9179999999997</v>
      </c>
      <c r="E77" s="1">
        <v>310.22899999999998</v>
      </c>
      <c r="F77" s="1">
        <f t="shared" si="7"/>
        <v>6152.6889999999994</v>
      </c>
      <c r="I77" s="3">
        <v>355</v>
      </c>
      <c r="J77" s="1">
        <v>4452.2169999999996</v>
      </c>
      <c r="K77" s="1">
        <v>310.22899999999998</v>
      </c>
      <c r="L77" s="1">
        <f t="shared" si="8"/>
        <v>4141.9879999999994</v>
      </c>
      <c r="O77" s="3">
        <v>355</v>
      </c>
      <c r="P77" s="1">
        <v>5451.1260000000002</v>
      </c>
      <c r="Q77" s="1">
        <v>310.22899999999998</v>
      </c>
      <c r="R77" s="1">
        <f t="shared" si="9"/>
        <v>5140.8969999999999</v>
      </c>
      <c r="V77" s="3">
        <v>355</v>
      </c>
      <c r="W77" s="1">
        <v>7198.5209999999997</v>
      </c>
      <c r="X77" s="1">
        <v>322.85599999999999</v>
      </c>
      <c r="Y77" s="1">
        <f t="shared" si="10"/>
        <v>6875.665</v>
      </c>
      <c r="AB77" s="3">
        <v>355</v>
      </c>
      <c r="AC77" s="1">
        <v>8056.9889999999996</v>
      </c>
      <c r="AD77" s="1">
        <v>322.85599999999999</v>
      </c>
      <c r="AE77" s="1">
        <f t="shared" si="11"/>
        <v>7734.1329999999998</v>
      </c>
      <c r="AH77" s="3">
        <v>355</v>
      </c>
      <c r="AI77" s="1">
        <v>3075.8249999999998</v>
      </c>
      <c r="AJ77" s="1">
        <v>322.85599999999999</v>
      </c>
      <c r="AK77" s="1">
        <f t="shared" si="12"/>
        <v>2752.9690000000001</v>
      </c>
      <c r="AN77" s="3">
        <v>355</v>
      </c>
      <c r="AO77" s="1">
        <v>6656.2309999999998</v>
      </c>
      <c r="AP77" s="1">
        <v>322.85599999999999</v>
      </c>
      <c r="AQ77" s="1">
        <f t="shared" si="13"/>
        <v>6333.375</v>
      </c>
      <c r="AT77" s="3"/>
      <c r="AZ77" s="3"/>
      <c r="BG77" s="3">
        <v>355</v>
      </c>
      <c r="BH77" s="1">
        <v>1380.107</v>
      </c>
      <c r="BM77" s="3">
        <v>355</v>
      </c>
      <c r="BN77" s="1">
        <v>5423.8950000000004</v>
      </c>
      <c r="BS77" s="3"/>
      <c r="BT77" s="3">
        <v>355</v>
      </c>
      <c r="BU77" s="1">
        <v>3924.277</v>
      </c>
      <c r="BZ77" s="3">
        <v>355</v>
      </c>
      <c r="CA77" s="1">
        <v>4913.1139999999996</v>
      </c>
      <c r="CH77" s="3">
        <v>355</v>
      </c>
      <c r="CI77" s="1">
        <v>10610.753000000001</v>
      </c>
      <c r="CN77" s="3">
        <v>355</v>
      </c>
      <c r="CO77" s="1">
        <v>15740.534</v>
      </c>
    </row>
    <row r="78" spans="2:96" x14ac:dyDescent="0.25">
      <c r="B78" s="1">
        <v>73</v>
      </c>
      <c r="C78" s="3">
        <v>360</v>
      </c>
      <c r="D78" s="1">
        <v>6476.5860000000002</v>
      </c>
      <c r="E78" s="1">
        <v>317.84500000000003</v>
      </c>
      <c r="F78" s="1">
        <f t="shared" si="7"/>
        <v>6158.741</v>
      </c>
      <c r="I78" s="3">
        <v>360</v>
      </c>
      <c r="J78" s="1">
        <v>4347.1750000000002</v>
      </c>
      <c r="K78" s="1">
        <v>317.84500000000003</v>
      </c>
      <c r="L78" s="1">
        <f t="shared" si="8"/>
        <v>4029.33</v>
      </c>
      <c r="O78" s="3">
        <v>360</v>
      </c>
      <c r="P78" s="1">
        <v>5444.7979999999998</v>
      </c>
      <c r="Q78" s="1">
        <v>317.84500000000003</v>
      </c>
      <c r="R78" s="1">
        <f t="shared" si="9"/>
        <v>5126.9529999999995</v>
      </c>
      <c r="V78" s="3">
        <v>360</v>
      </c>
      <c r="W78" s="1">
        <v>6915.308</v>
      </c>
      <c r="X78" s="1">
        <v>328.10300000000001</v>
      </c>
      <c r="Y78" s="1">
        <f t="shared" si="10"/>
        <v>6587.2049999999999</v>
      </c>
      <c r="AB78" s="3">
        <v>360</v>
      </c>
      <c r="AC78" s="1">
        <v>7907.866</v>
      </c>
      <c r="AD78" s="1">
        <v>328.10300000000001</v>
      </c>
      <c r="AE78" s="1">
        <f t="shared" si="11"/>
        <v>7579.7629999999999</v>
      </c>
      <c r="AH78" s="3">
        <v>360</v>
      </c>
      <c r="AI78" s="1">
        <v>2878.3560000000002</v>
      </c>
      <c r="AJ78" s="1">
        <v>328.10300000000001</v>
      </c>
      <c r="AK78" s="1">
        <f t="shared" si="12"/>
        <v>2550.2530000000002</v>
      </c>
      <c r="AN78" s="3">
        <v>360</v>
      </c>
      <c r="AO78" s="1">
        <v>6283.067</v>
      </c>
      <c r="AP78" s="1">
        <v>328.10300000000001</v>
      </c>
      <c r="AQ78" s="1">
        <f t="shared" si="13"/>
        <v>5954.9639999999999</v>
      </c>
      <c r="AT78" s="3"/>
      <c r="AZ78" s="3"/>
      <c r="BG78" s="3">
        <v>360</v>
      </c>
      <c r="BH78" s="1">
        <v>1792.7449999999999</v>
      </c>
      <c r="BM78" s="3">
        <v>360</v>
      </c>
      <c r="BN78" s="1">
        <v>5416.9780000000001</v>
      </c>
      <c r="BS78" s="3"/>
      <c r="BT78" s="3">
        <v>360</v>
      </c>
      <c r="BU78" s="1">
        <v>3874.4549999999999</v>
      </c>
      <c r="BZ78" s="3">
        <v>360</v>
      </c>
      <c r="CA78" s="1">
        <v>4571.7309999999998</v>
      </c>
      <c r="CH78" s="3">
        <v>360</v>
      </c>
      <c r="CI78" s="1">
        <v>11229.4</v>
      </c>
      <c r="CN78" s="3">
        <v>360</v>
      </c>
      <c r="CO78" s="1">
        <v>16129.315000000001</v>
      </c>
    </row>
    <row r="79" spans="2:96" x14ac:dyDescent="0.25">
      <c r="B79" s="1">
        <v>74</v>
      </c>
      <c r="C79" s="3">
        <v>365</v>
      </c>
      <c r="D79" s="1">
        <v>6266.2579999999998</v>
      </c>
      <c r="E79" s="1">
        <v>311.91899999999998</v>
      </c>
      <c r="F79" s="1">
        <f t="shared" si="7"/>
        <v>5954.3389999999999</v>
      </c>
      <c r="G79" s="1" t="s">
        <v>8</v>
      </c>
      <c r="I79" s="3">
        <v>365</v>
      </c>
      <c r="J79" s="1">
        <v>4754.299</v>
      </c>
      <c r="K79" s="1">
        <v>311.91899999999998</v>
      </c>
      <c r="L79" s="1">
        <f t="shared" si="8"/>
        <v>4442.38</v>
      </c>
      <c r="O79" s="3">
        <v>365</v>
      </c>
      <c r="P79" s="1">
        <v>5862.9570000000003</v>
      </c>
      <c r="Q79" s="1">
        <v>311.91899999999998</v>
      </c>
      <c r="R79" s="1">
        <f t="shared" si="9"/>
        <v>5551.0380000000005</v>
      </c>
      <c r="V79" s="3">
        <v>365</v>
      </c>
      <c r="W79" s="1">
        <v>6810.5379999999996</v>
      </c>
      <c r="X79" s="1">
        <v>326.51299999999998</v>
      </c>
      <c r="Y79" s="1">
        <f t="shared" si="10"/>
        <v>6484.0249999999996</v>
      </c>
      <c r="AB79" s="3">
        <v>365</v>
      </c>
      <c r="AC79" s="1">
        <v>7787.7089999999998</v>
      </c>
      <c r="AD79" s="1">
        <v>326.51299999999998</v>
      </c>
      <c r="AE79" s="1">
        <f t="shared" si="11"/>
        <v>7461.1959999999999</v>
      </c>
      <c r="AH79" s="3">
        <v>365</v>
      </c>
      <c r="AI79" s="1">
        <v>2694.4290000000001</v>
      </c>
      <c r="AJ79" s="1">
        <v>326.51299999999998</v>
      </c>
      <c r="AK79" s="1">
        <f t="shared" si="12"/>
        <v>2367.9160000000002</v>
      </c>
      <c r="AN79" s="3">
        <v>365</v>
      </c>
      <c r="AO79" s="1">
        <v>7040.04</v>
      </c>
      <c r="AP79" s="1">
        <v>326.51299999999998</v>
      </c>
      <c r="AQ79" s="1">
        <f t="shared" si="13"/>
        <v>6713.527</v>
      </c>
      <c r="AT79" s="3"/>
      <c r="AZ79" s="3"/>
      <c r="BG79" s="3">
        <v>365</v>
      </c>
      <c r="BH79" s="1">
        <v>1943.68</v>
      </c>
      <c r="BK79" s="1" t="s">
        <v>46</v>
      </c>
      <c r="BM79" s="3">
        <v>365</v>
      </c>
      <c r="BN79" s="1">
        <v>5285.74</v>
      </c>
      <c r="BS79" s="3"/>
      <c r="BT79" s="3">
        <v>365</v>
      </c>
      <c r="BU79" s="1">
        <v>3651.4670000000001</v>
      </c>
      <c r="BZ79" s="3">
        <v>365</v>
      </c>
      <c r="CA79" s="1">
        <v>4689.8729999999996</v>
      </c>
      <c r="CH79" s="3">
        <v>365</v>
      </c>
      <c r="CI79" s="1">
        <v>11527.132</v>
      </c>
      <c r="CN79" s="3">
        <v>365</v>
      </c>
      <c r="CO79" s="1">
        <v>15598.928</v>
      </c>
    </row>
    <row r="80" spans="2:96" x14ac:dyDescent="0.25">
      <c r="B80" s="1">
        <v>75</v>
      </c>
      <c r="C80" s="3">
        <v>370</v>
      </c>
      <c r="D80" s="1">
        <v>6332.6980000000003</v>
      </c>
      <c r="E80" s="1">
        <v>313.52999999999997</v>
      </c>
      <c r="F80" s="1">
        <f t="shared" si="7"/>
        <v>6019.1680000000006</v>
      </c>
      <c r="I80" s="3">
        <v>370</v>
      </c>
      <c r="J80" s="1">
        <v>5068.7709999999997</v>
      </c>
      <c r="K80" s="1">
        <v>313.52999999999997</v>
      </c>
      <c r="L80" s="1">
        <f t="shared" si="8"/>
        <v>4755.241</v>
      </c>
      <c r="O80" s="3">
        <v>370</v>
      </c>
      <c r="P80" s="1">
        <v>6185.5990000000002</v>
      </c>
      <c r="Q80" s="1">
        <v>313.52999999999997</v>
      </c>
      <c r="R80" s="1">
        <f t="shared" si="9"/>
        <v>5872.0690000000004</v>
      </c>
      <c r="V80" s="3">
        <v>370</v>
      </c>
      <c r="W80" s="1">
        <v>6693.7569999999996</v>
      </c>
      <c r="X80" s="1">
        <v>332.077</v>
      </c>
      <c r="Y80" s="1">
        <f t="shared" si="10"/>
        <v>6361.6799999999994</v>
      </c>
      <c r="AB80" s="3">
        <v>370</v>
      </c>
      <c r="AC80" s="1">
        <v>7544.1850000000004</v>
      </c>
      <c r="AD80" s="1">
        <v>332.077</v>
      </c>
      <c r="AE80" s="1">
        <f t="shared" si="11"/>
        <v>7212.1080000000002</v>
      </c>
      <c r="AH80" s="3">
        <v>370</v>
      </c>
      <c r="AI80" s="1">
        <v>2739.6460000000002</v>
      </c>
      <c r="AJ80" s="1">
        <v>332.077</v>
      </c>
      <c r="AK80" s="1">
        <f t="shared" si="12"/>
        <v>2407.5690000000004</v>
      </c>
      <c r="AN80" s="3">
        <v>370</v>
      </c>
      <c r="AO80" s="1">
        <v>7274.76</v>
      </c>
      <c r="AP80" s="1">
        <v>332.077</v>
      </c>
      <c r="AQ80" s="1">
        <f t="shared" si="13"/>
        <v>6942.683</v>
      </c>
      <c r="AT80" s="3"/>
      <c r="AZ80" s="3"/>
      <c r="BG80" s="3">
        <v>370</v>
      </c>
      <c r="BH80" s="1">
        <v>1920.3050000000001</v>
      </c>
      <c r="BM80" s="3">
        <v>370</v>
      </c>
      <c r="BN80" s="1">
        <v>4979.9629999999997</v>
      </c>
      <c r="BS80" s="3"/>
      <c r="BT80" s="3">
        <v>370</v>
      </c>
      <c r="BU80" s="1">
        <v>3508.7130000000002</v>
      </c>
      <c r="BZ80" s="3">
        <v>370</v>
      </c>
      <c r="CA80" s="1">
        <v>5030.0609999999997</v>
      </c>
      <c r="CH80" s="3">
        <v>370</v>
      </c>
      <c r="CI80" s="1">
        <v>12180.904</v>
      </c>
      <c r="CN80" s="3">
        <v>370</v>
      </c>
      <c r="CO80" s="1">
        <v>15851.61</v>
      </c>
    </row>
    <row r="81" spans="2:93" x14ac:dyDescent="0.25">
      <c r="B81" s="1">
        <v>76</v>
      </c>
      <c r="C81" s="3">
        <v>375</v>
      </c>
      <c r="D81" s="1">
        <v>5988.3919999999998</v>
      </c>
      <c r="E81" s="1">
        <v>310.36799999999999</v>
      </c>
      <c r="F81" s="1">
        <f t="shared" si="7"/>
        <v>5678.0239999999994</v>
      </c>
      <c r="I81" s="3">
        <v>375</v>
      </c>
      <c r="J81" s="1">
        <v>5110.6959999999999</v>
      </c>
      <c r="K81" s="1">
        <v>310.36799999999999</v>
      </c>
      <c r="L81" s="1">
        <f t="shared" si="8"/>
        <v>4800.3279999999995</v>
      </c>
      <c r="O81" s="3">
        <v>375</v>
      </c>
      <c r="P81" s="1">
        <v>6141.8280000000004</v>
      </c>
      <c r="Q81" s="1">
        <v>310.36799999999999</v>
      </c>
      <c r="R81" s="1">
        <f t="shared" si="9"/>
        <v>5831.46</v>
      </c>
      <c r="V81" s="3">
        <v>375</v>
      </c>
      <c r="W81" s="1">
        <v>6856.8649999999998</v>
      </c>
      <c r="X81" s="1">
        <v>328.81599999999997</v>
      </c>
      <c r="Y81" s="1">
        <f t="shared" si="10"/>
        <v>6528.049</v>
      </c>
      <c r="AB81" s="3">
        <v>375</v>
      </c>
      <c r="AC81" s="1">
        <v>7372.8440000000001</v>
      </c>
      <c r="AD81" s="1">
        <v>328.81599999999997</v>
      </c>
      <c r="AE81" s="1">
        <f t="shared" si="11"/>
        <v>7044.0280000000002</v>
      </c>
      <c r="AH81" s="3">
        <v>375</v>
      </c>
      <c r="AI81" s="1">
        <v>2544.6770000000001</v>
      </c>
      <c r="AJ81" s="1">
        <v>328.81599999999997</v>
      </c>
      <c r="AK81" s="1">
        <f t="shared" si="12"/>
        <v>2215.8610000000003</v>
      </c>
      <c r="AN81" s="3">
        <v>375</v>
      </c>
      <c r="AO81" s="1">
        <v>6946.5309999999999</v>
      </c>
      <c r="AP81" s="1">
        <v>328.81599999999997</v>
      </c>
      <c r="AQ81" s="1">
        <f t="shared" si="13"/>
        <v>6617.7150000000001</v>
      </c>
      <c r="AT81" s="3"/>
      <c r="AZ81" s="3"/>
      <c r="BG81" s="3">
        <v>375</v>
      </c>
      <c r="BH81" s="1">
        <v>2100.2890000000002</v>
      </c>
      <c r="BM81" s="3">
        <v>375</v>
      </c>
      <c r="BN81" s="1">
        <v>4697.8090000000002</v>
      </c>
      <c r="BS81" s="3"/>
      <c r="BT81" s="3">
        <v>375</v>
      </c>
      <c r="BU81" s="1">
        <v>3490.1930000000002</v>
      </c>
      <c r="BZ81" s="3">
        <v>375</v>
      </c>
      <c r="CA81" s="1">
        <v>4605.857</v>
      </c>
      <c r="CH81" s="3">
        <v>375</v>
      </c>
      <c r="CI81" s="1">
        <v>12532.071</v>
      </c>
      <c r="CN81" s="3">
        <v>375</v>
      </c>
      <c r="CO81" s="1">
        <v>15672.99</v>
      </c>
    </row>
    <row r="82" spans="2:93" x14ac:dyDescent="0.25">
      <c r="B82" s="1">
        <v>77</v>
      </c>
      <c r="C82" s="3">
        <v>380</v>
      </c>
      <c r="D82" s="1">
        <v>6013.69</v>
      </c>
      <c r="E82" s="1">
        <v>313.73399999999998</v>
      </c>
      <c r="F82" s="1">
        <f t="shared" si="7"/>
        <v>5699.9559999999992</v>
      </c>
      <c r="I82" s="3">
        <v>380</v>
      </c>
      <c r="J82" s="1">
        <v>4965.6499999999996</v>
      </c>
      <c r="K82" s="1">
        <v>313.73399999999998</v>
      </c>
      <c r="L82" s="1">
        <f t="shared" si="8"/>
        <v>4651.9159999999993</v>
      </c>
      <c r="O82" s="3">
        <v>380</v>
      </c>
      <c r="P82" s="1">
        <v>5911.8639999999996</v>
      </c>
      <c r="Q82" s="1">
        <v>313.73399999999998</v>
      </c>
      <c r="R82" s="1">
        <f t="shared" si="9"/>
        <v>5598.1299999999992</v>
      </c>
      <c r="V82" s="3">
        <v>380</v>
      </c>
      <c r="W82" s="1">
        <v>6906.6719999999996</v>
      </c>
      <c r="X82" s="1">
        <v>326.74</v>
      </c>
      <c r="Y82" s="1">
        <f t="shared" si="10"/>
        <v>6579.9319999999998</v>
      </c>
      <c r="AB82" s="3">
        <v>380</v>
      </c>
      <c r="AC82" s="1">
        <v>7598.518</v>
      </c>
      <c r="AD82" s="1">
        <v>326.74</v>
      </c>
      <c r="AE82" s="1">
        <f t="shared" si="11"/>
        <v>7271.7780000000002</v>
      </c>
      <c r="AH82" s="3">
        <v>380</v>
      </c>
      <c r="AI82" s="1">
        <v>2509.4279999999999</v>
      </c>
      <c r="AJ82" s="1">
        <v>326.74</v>
      </c>
      <c r="AK82" s="1">
        <f t="shared" si="12"/>
        <v>2182.6880000000001</v>
      </c>
      <c r="AL82" s="1" t="s">
        <v>114</v>
      </c>
      <c r="AN82" s="3">
        <v>380</v>
      </c>
      <c r="AO82" s="1">
        <v>6832.9489999999996</v>
      </c>
      <c r="AP82" s="1">
        <v>326.74</v>
      </c>
      <c r="AQ82" s="1">
        <f t="shared" si="13"/>
        <v>6506.2089999999998</v>
      </c>
      <c r="AT82" s="3"/>
      <c r="AZ82" s="3"/>
      <c r="BG82" s="3">
        <v>380</v>
      </c>
      <c r="BH82" s="1">
        <v>2303.511</v>
      </c>
      <c r="BM82" s="3">
        <v>380</v>
      </c>
      <c r="BN82" s="1">
        <v>4607.5360000000001</v>
      </c>
      <c r="BS82" s="3"/>
      <c r="BT82" s="3">
        <v>380</v>
      </c>
      <c r="BU82" s="1">
        <v>3438.47</v>
      </c>
      <c r="BZ82" s="3">
        <v>380</v>
      </c>
      <c r="CA82" s="1">
        <v>4739.098</v>
      </c>
      <c r="CH82" s="3">
        <v>380</v>
      </c>
      <c r="CI82" s="1">
        <v>12922.571</v>
      </c>
      <c r="CN82" s="3">
        <v>380</v>
      </c>
      <c r="CO82" s="1">
        <v>15748.471</v>
      </c>
    </row>
    <row r="83" spans="2:93" x14ac:dyDescent="0.25">
      <c r="B83" s="1">
        <v>78</v>
      </c>
      <c r="C83" s="3">
        <v>385</v>
      </c>
      <c r="D83" s="1">
        <v>6078.741</v>
      </c>
      <c r="E83" s="1">
        <v>317.85399999999998</v>
      </c>
      <c r="F83" s="1">
        <f t="shared" si="7"/>
        <v>5760.8869999999997</v>
      </c>
      <c r="I83" s="3">
        <v>385</v>
      </c>
      <c r="J83" s="1">
        <v>5100.8159999999998</v>
      </c>
      <c r="K83" s="1">
        <v>317.85399999999998</v>
      </c>
      <c r="L83" s="1">
        <f t="shared" si="8"/>
        <v>4782.9619999999995</v>
      </c>
      <c r="O83" s="3">
        <v>385</v>
      </c>
      <c r="P83" s="1">
        <v>6026.08</v>
      </c>
      <c r="Q83" s="1">
        <v>317.85399999999998</v>
      </c>
      <c r="R83" s="1">
        <f t="shared" si="9"/>
        <v>5708.2259999999997</v>
      </c>
      <c r="V83" s="3">
        <v>385</v>
      </c>
      <c r="W83" s="1">
        <v>6931.8280000000004</v>
      </c>
      <c r="X83" s="1">
        <v>328.21800000000002</v>
      </c>
      <c r="Y83" s="1">
        <f t="shared" si="10"/>
        <v>6603.6100000000006</v>
      </c>
      <c r="AB83" s="3">
        <v>385</v>
      </c>
      <c r="AC83" s="1">
        <v>7486.4380000000001</v>
      </c>
      <c r="AD83" s="1">
        <v>328.21800000000002</v>
      </c>
      <c r="AE83" s="1">
        <f t="shared" si="11"/>
        <v>7158.22</v>
      </c>
      <c r="AH83" s="3">
        <v>385</v>
      </c>
      <c r="AI83" s="1">
        <v>2559.6869999999999</v>
      </c>
      <c r="AJ83" s="1">
        <v>328.21800000000002</v>
      </c>
      <c r="AK83" s="1">
        <f t="shared" si="12"/>
        <v>2231.4690000000001</v>
      </c>
      <c r="AN83" s="3">
        <v>385</v>
      </c>
      <c r="AO83" s="1">
        <v>6746.2070000000003</v>
      </c>
      <c r="AP83" s="1">
        <v>328.21800000000002</v>
      </c>
      <c r="AQ83" s="1">
        <f t="shared" si="13"/>
        <v>6417.9890000000005</v>
      </c>
      <c r="AT83" s="3"/>
      <c r="AZ83" s="3"/>
      <c r="BG83" s="3">
        <v>385</v>
      </c>
      <c r="BH83" s="1">
        <v>2137.759</v>
      </c>
      <c r="BM83" s="3">
        <v>385</v>
      </c>
      <c r="BN83" s="1">
        <v>5273.54</v>
      </c>
      <c r="BS83" s="3"/>
      <c r="BT83" s="3">
        <v>385</v>
      </c>
      <c r="BU83" s="1">
        <v>3501.55</v>
      </c>
      <c r="BZ83" s="3">
        <v>385</v>
      </c>
      <c r="CA83" s="1">
        <v>4834.1030000000001</v>
      </c>
      <c r="CH83" s="3">
        <v>385</v>
      </c>
      <c r="CI83" s="1">
        <v>13788.300999999999</v>
      </c>
      <c r="CN83" s="3">
        <v>385</v>
      </c>
      <c r="CO83" s="1">
        <v>15733.025</v>
      </c>
    </row>
    <row r="84" spans="2:93" x14ac:dyDescent="0.25">
      <c r="B84" s="1">
        <v>79</v>
      </c>
      <c r="C84" s="3">
        <v>390</v>
      </c>
      <c r="D84" s="1">
        <v>5899.7309999999998</v>
      </c>
      <c r="E84" s="1">
        <v>316.64699999999999</v>
      </c>
      <c r="F84" s="1">
        <f t="shared" si="7"/>
        <v>5583.0839999999998</v>
      </c>
      <c r="I84" s="3">
        <v>390</v>
      </c>
      <c r="J84" s="1">
        <v>5066.47</v>
      </c>
      <c r="K84" s="1">
        <v>316.64699999999999</v>
      </c>
      <c r="L84" s="1">
        <f t="shared" si="8"/>
        <v>4749.8230000000003</v>
      </c>
      <c r="O84" s="3">
        <v>390</v>
      </c>
      <c r="P84" s="1">
        <v>6092.7669999999998</v>
      </c>
      <c r="Q84" s="1">
        <v>316.64699999999999</v>
      </c>
      <c r="R84" s="1">
        <f t="shared" si="9"/>
        <v>5776.12</v>
      </c>
      <c r="V84" s="3">
        <v>390</v>
      </c>
      <c r="W84" s="1">
        <v>6971.7969999999996</v>
      </c>
      <c r="X84" s="1">
        <v>327.56900000000002</v>
      </c>
      <c r="Y84" s="1">
        <f t="shared" si="10"/>
        <v>6644.2279999999992</v>
      </c>
      <c r="AB84" s="3">
        <v>390</v>
      </c>
      <c r="AC84" s="1">
        <v>7357.2690000000002</v>
      </c>
      <c r="AD84" s="1">
        <v>327.56900000000002</v>
      </c>
      <c r="AE84" s="1">
        <f t="shared" si="11"/>
        <v>7029.7</v>
      </c>
      <c r="AH84" s="3">
        <v>390</v>
      </c>
      <c r="AI84" s="1">
        <v>2383.2539999999999</v>
      </c>
      <c r="AJ84" s="1">
        <v>327.56900000000002</v>
      </c>
      <c r="AK84" s="1">
        <f t="shared" si="12"/>
        <v>2055.6849999999999</v>
      </c>
      <c r="AN84" s="3">
        <v>390</v>
      </c>
      <c r="AO84" s="1">
        <v>6436.0810000000001</v>
      </c>
      <c r="AP84" s="1">
        <v>327.56900000000002</v>
      </c>
      <c r="AQ84" s="1">
        <f t="shared" si="13"/>
        <v>6108.5119999999997</v>
      </c>
      <c r="AT84" s="3"/>
      <c r="AZ84" s="3"/>
      <c r="BG84" s="3">
        <v>390</v>
      </c>
      <c r="BH84" s="1">
        <v>2122.3510000000001</v>
      </c>
      <c r="BM84" s="3">
        <v>390</v>
      </c>
      <c r="BN84" s="1">
        <v>5739.0590000000002</v>
      </c>
      <c r="BS84" s="3"/>
      <c r="BT84" s="3">
        <v>390</v>
      </c>
      <c r="BU84" s="1">
        <v>3254.2829999999999</v>
      </c>
      <c r="BZ84" s="3">
        <v>390</v>
      </c>
      <c r="CA84" s="1">
        <v>4814.4889999999996</v>
      </c>
      <c r="CH84" s="3">
        <v>390</v>
      </c>
      <c r="CI84" s="1">
        <v>14185.359</v>
      </c>
      <c r="CN84" s="3">
        <v>390</v>
      </c>
      <c r="CO84" s="1">
        <v>15561.864</v>
      </c>
    </row>
    <row r="85" spans="2:93" x14ac:dyDescent="0.25">
      <c r="B85" s="1">
        <v>80</v>
      </c>
      <c r="C85" s="3">
        <v>395</v>
      </c>
      <c r="D85" s="1">
        <v>5415.7479999999996</v>
      </c>
      <c r="E85" s="1">
        <v>311.29300000000001</v>
      </c>
      <c r="F85" s="1">
        <f t="shared" si="7"/>
        <v>5104.4549999999999</v>
      </c>
      <c r="I85" s="3">
        <v>395</v>
      </c>
      <c r="J85" s="1">
        <v>5265.5929999999998</v>
      </c>
      <c r="K85" s="1">
        <v>311.29300000000001</v>
      </c>
      <c r="L85" s="1">
        <f t="shared" si="8"/>
        <v>4954.3</v>
      </c>
      <c r="O85" s="3">
        <v>395</v>
      </c>
      <c r="P85" s="1">
        <v>6169.72</v>
      </c>
      <c r="Q85" s="1">
        <v>311.29300000000001</v>
      </c>
      <c r="R85" s="1">
        <f t="shared" si="9"/>
        <v>5858.4270000000006</v>
      </c>
      <c r="V85" s="3">
        <v>395</v>
      </c>
      <c r="W85" s="1">
        <v>6672.9660000000003</v>
      </c>
      <c r="X85" s="1">
        <v>334.57600000000002</v>
      </c>
      <c r="Y85" s="1">
        <f t="shared" si="10"/>
        <v>6338.39</v>
      </c>
      <c r="AB85" s="3">
        <v>395</v>
      </c>
      <c r="AC85" s="1">
        <v>6925.6769999999997</v>
      </c>
      <c r="AD85" s="1">
        <v>334.57600000000002</v>
      </c>
      <c r="AE85" s="1">
        <f t="shared" si="11"/>
        <v>6591.1009999999997</v>
      </c>
      <c r="AH85" s="3">
        <v>395</v>
      </c>
      <c r="AI85" s="1">
        <v>2336.2559999999999</v>
      </c>
      <c r="AJ85" s="1">
        <v>334.57600000000002</v>
      </c>
      <c r="AK85" s="1">
        <f t="shared" si="12"/>
        <v>2001.6799999999998</v>
      </c>
      <c r="AN85" s="3">
        <v>395</v>
      </c>
      <c r="AO85" s="1">
        <v>6311.7619999999997</v>
      </c>
      <c r="AP85" s="1">
        <v>334.57600000000002</v>
      </c>
      <c r="AQ85" s="1">
        <f t="shared" si="13"/>
        <v>5977.1859999999997</v>
      </c>
      <c r="AT85" s="3"/>
      <c r="AZ85" s="3"/>
      <c r="BG85" s="3">
        <v>395</v>
      </c>
      <c r="BH85" s="1">
        <v>2108.8139999999999</v>
      </c>
      <c r="BM85" s="3">
        <v>395</v>
      </c>
      <c r="BN85" s="1">
        <v>6017.7250000000004</v>
      </c>
      <c r="BS85" s="3"/>
      <c r="BT85" s="3">
        <v>395</v>
      </c>
      <c r="BU85" s="1">
        <v>3241.3209999999999</v>
      </c>
      <c r="BZ85" s="3">
        <v>395</v>
      </c>
      <c r="CA85" s="1">
        <v>4748.1840000000002</v>
      </c>
      <c r="CH85" s="3">
        <v>395</v>
      </c>
      <c r="CI85" s="1">
        <v>14853.343000000001</v>
      </c>
      <c r="CN85" s="3">
        <v>395</v>
      </c>
      <c r="CO85" s="1">
        <v>15992.465</v>
      </c>
    </row>
    <row r="86" spans="2:93" x14ac:dyDescent="0.25">
      <c r="B86" s="1">
        <v>81</v>
      </c>
      <c r="C86" s="3">
        <v>400</v>
      </c>
      <c r="D86" s="1">
        <v>5408.6779999999999</v>
      </c>
      <c r="E86" s="1">
        <v>317.45299999999997</v>
      </c>
      <c r="F86" s="1">
        <f t="shared" si="7"/>
        <v>5091.2250000000004</v>
      </c>
      <c r="I86" s="3">
        <v>400</v>
      </c>
      <c r="J86" s="1">
        <v>5284.0590000000002</v>
      </c>
      <c r="K86" s="1">
        <v>317.45299999999997</v>
      </c>
      <c r="L86" s="1">
        <f t="shared" si="8"/>
        <v>4966.6059999999998</v>
      </c>
      <c r="O86" s="3">
        <v>400</v>
      </c>
      <c r="P86" s="1">
        <v>6081.6329999999998</v>
      </c>
      <c r="Q86" s="1">
        <v>317.45299999999997</v>
      </c>
      <c r="R86" s="1">
        <f t="shared" si="9"/>
        <v>5764.18</v>
      </c>
      <c r="V86" s="3">
        <v>400</v>
      </c>
      <c r="W86" s="1">
        <v>6692.4610000000002</v>
      </c>
      <c r="X86" s="1">
        <v>328.976</v>
      </c>
      <c r="Y86" s="1">
        <f t="shared" si="10"/>
        <v>6363.4850000000006</v>
      </c>
      <c r="AB86" s="3">
        <v>400</v>
      </c>
      <c r="AC86" s="1">
        <v>6754.0479999999998</v>
      </c>
      <c r="AD86" s="1">
        <v>328.976</v>
      </c>
      <c r="AE86" s="1">
        <f t="shared" si="11"/>
        <v>6425.0720000000001</v>
      </c>
      <c r="AH86" s="3">
        <v>400</v>
      </c>
      <c r="AI86" s="1">
        <v>2255.672</v>
      </c>
      <c r="AJ86" s="1">
        <v>328.976</v>
      </c>
      <c r="AK86" s="1">
        <f t="shared" si="12"/>
        <v>1926.6959999999999</v>
      </c>
      <c r="AN86" s="3">
        <v>400</v>
      </c>
      <c r="AO86" s="1">
        <v>6254.5870000000004</v>
      </c>
      <c r="AP86" s="1">
        <v>328.976</v>
      </c>
      <c r="AQ86" s="1">
        <f t="shared" si="13"/>
        <v>5925.6110000000008</v>
      </c>
      <c r="AT86" s="3"/>
      <c r="AZ86" s="3"/>
      <c r="BG86" s="3">
        <v>400</v>
      </c>
      <c r="BH86" s="1">
        <v>2195.9</v>
      </c>
      <c r="BM86" s="3">
        <v>400</v>
      </c>
      <c r="BN86" s="1">
        <v>6377.2290000000003</v>
      </c>
      <c r="BS86" s="3"/>
      <c r="BT86" s="3">
        <v>400</v>
      </c>
      <c r="BU86" s="1">
        <v>3296.654</v>
      </c>
      <c r="BZ86" s="3">
        <v>400</v>
      </c>
      <c r="CA86" s="1">
        <v>5041.4399999999996</v>
      </c>
      <c r="CH86" s="3">
        <v>400</v>
      </c>
      <c r="CI86" s="1">
        <v>15540.114</v>
      </c>
      <c r="CN86" s="3">
        <v>400</v>
      </c>
      <c r="CO86" s="1">
        <v>15683.868</v>
      </c>
    </row>
    <row r="87" spans="2:93" x14ac:dyDescent="0.25">
      <c r="B87" s="1">
        <v>82</v>
      </c>
      <c r="C87" s="3">
        <v>405</v>
      </c>
      <c r="D87" s="1">
        <v>5061.683</v>
      </c>
      <c r="E87" s="1">
        <v>318.10399999999998</v>
      </c>
      <c r="F87" s="1">
        <f t="shared" si="7"/>
        <v>4743.5789999999997</v>
      </c>
      <c r="I87" s="3">
        <v>405</v>
      </c>
      <c r="J87" s="1">
        <v>5184.67</v>
      </c>
      <c r="K87" s="1">
        <v>318.10399999999998</v>
      </c>
      <c r="L87" s="1">
        <f t="shared" si="8"/>
        <v>4866.5659999999998</v>
      </c>
      <c r="M87" s="1" t="s">
        <v>12</v>
      </c>
      <c r="O87" s="3">
        <v>405</v>
      </c>
      <c r="P87" s="1">
        <v>5896.9210000000003</v>
      </c>
      <c r="Q87" s="1">
        <v>318.10399999999998</v>
      </c>
      <c r="R87" s="1">
        <f t="shared" si="9"/>
        <v>5578.817</v>
      </c>
      <c r="V87" s="3">
        <v>405</v>
      </c>
      <c r="W87" s="1">
        <v>6617.1890000000003</v>
      </c>
      <c r="X87" s="1">
        <v>332.93900000000002</v>
      </c>
      <c r="Y87" s="1">
        <f t="shared" si="10"/>
        <v>6284.25</v>
      </c>
      <c r="AB87" s="3">
        <v>405</v>
      </c>
      <c r="AC87" s="1">
        <v>7055.2730000000001</v>
      </c>
      <c r="AD87" s="1">
        <v>332.93900000000002</v>
      </c>
      <c r="AE87" s="1">
        <f t="shared" si="11"/>
        <v>6722.3339999999998</v>
      </c>
      <c r="AH87" s="3">
        <v>405</v>
      </c>
      <c r="AI87" s="1">
        <v>2022.6310000000001</v>
      </c>
      <c r="AJ87" s="1">
        <v>332.93900000000002</v>
      </c>
      <c r="AK87" s="1">
        <f t="shared" si="12"/>
        <v>1689.692</v>
      </c>
      <c r="AN87" s="3">
        <v>405</v>
      </c>
      <c r="AO87" s="1">
        <v>6178.2579999999998</v>
      </c>
      <c r="AP87" s="1">
        <v>332.93900000000002</v>
      </c>
      <c r="AQ87" s="1">
        <f t="shared" si="13"/>
        <v>5845.3189999999995</v>
      </c>
      <c r="AT87" s="3"/>
      <c r="AZ87" s="3"/>
      <c r="BG87" s="3">
        <v>405</v>
      </c>
      <c r="BH87" s="1">
        <v>2320.1039999999998</v>
      </c>
      <c r="BM87" s="3">
        <v>405</v>
      </c>
      <c r="BN87" s="1">
        <v>7069.3249999999998</v>
      </c>
      <c r="BS87" s="3"/>
      <c r="BT87" s="3">
        <v>405</v>
      </c>
      <c r="BU87" s="1">
        <v>3128.3420000000001</v>
      </c>
      <c r="BZ87" s="3">
        <v>405</v>
      </c>
      <c r="CA87" s="1">
        <v>5108.7960000000003</v>
      </c>
      <c r="CH87" s="3">
        <v>405</v>
      </c>
      <c r="CI87" s="1">
        <v>15858.01</v>
      </c>
      <c r="CN87" s="3">
        <v>405</v>
      </c>
      <c r="CO87" s="1">
        <v>16020.674000000001</v>
      </c>
    </row>
    <row r="88" spans="2:93" x14ac:dyDescent="0.25">
      <c r="B88" s="1">
        <v>83</v>
      </c>
      <c r="C88" s="3">
        <v>410</v>
      </c>
      <c r="D88" s="1">
        <v>4963.4560000000001</v>
      </c>
      <c r="E88" s="1">
        <v>319.39</v>
      </c>
      <c r="F88" s="1">
        <f t="shared" si="7"/>
        <v>4644.0659999999998</v>
      </c>
      <c r="I88" s="3">
        <v>410</v>
      </c>
      <c r="J88" s="1">
        <v>5379.1090000000004</v>
      </c>
      <c r="K88" s="1">
        <v>319.39</v>
      </c>
      <c r="L88" s="1">
        <f t="shared" si="8"/>
        <v>5059.7190000000001</v>
      </c>
      <c r="O88" s="3">
        <v>410</v>
      </c>
      <c r="P88" s="1">
        <v>6027.7479999999996</v>
      </c>
      <c r="Q88" s="1">
        <v>319.39</v>
      </c>
      <c r="R88" s="1">
        <f t="shared" si="9"/>
        <v>5708.3579999999993</v>
      </c>
      <c r="V88" s="3">
        <v>410</v>
      </c>
      <c r="W88" s="1">
        <v>6525.2280000000001</v>
      </c>
      <c r="X88" s="1">
        <v>336.12</v>
      </c>
      <c r="Y88" s="1">
        <f t="shared" si="10"/>
        <v>6189.1080000000002</v>
      </c>
      <c r="AB88" s="3">
        <v>410</v>
      </c>
      <c r="AC88" s="1">
        <v>6925.21</v>
      </c>
      <c r="AD88" s="1">
        <v>336.12</v>
      </c>
      <c r="AE88" s="1">
        <f t="shared" si="11"/>
        <v>6589.09</v>
      </c>
      <c r="AH88" s="3">
        <v>410</v>
      </c>
      <c r="AI88" s="1">
        <v>1967.279</v>
      </c>
      <c r="AJ88" s="1">
        <v>336.12</v>
      </c>
      <c r="AK88" s="1">
        <f t="shared" si="12"/>
        <v>1631.1590000000001</v>
      </c>
      <c r="AN88" s="3">
        <v>410</v>
      </c>
      <c r="AO88" s="1">
        <v>6242.6729999999998</v>
      </c>
      <c r="AP88" s="1">
        <v>336.12</v>
      </c>
      <c r="AQ88" s="1">
        <f t="shared" si="13"/>
        <v>5906.5529999999999</v>
      </c>
      <c r="AT88" s="3"/>
      <c r="AZ88" s="3"/>
      <c r="BG88" s="3">
        <v>410</v>
      </c>
      <c r="BH88" s="1">
        <v>2480.9059999999999</v>
      </c>
      <c r="BM88" s="3">
        <v>410</v>
      </c>
      <c r="BN88" s="1">
        <v>7380.4059999999999</v>
      </c>
      <c r="BS88" s="3"/>
      <c r="BT88" s="3">
        <v>410</v>
      </c>
      <c r="BU88" s="1">
        <v>3026.9749999999999</v>
      </c>
      <c r="BZ88" s="3">
        <v>410</v>
      </c>
      <c r="CA88" s="1">
        <v>5175.1540000000005</v>
      </c>
      <c r="CH88" s="3">
        <v>410</v>
      </c>
      <c r="CI88" s="1">
        <v>16245.903</v>
      </c>
      <c r="CN88" s="3">
        <v>410</v>
      </c>
      <c r="CO88" s="1">
        <v>15904.635</v>
      </c>
    </row>
    <row r="89" spans="2:93" x14ac:dyDescent="0.25">
      <c r="B89" s="1">
        <v>84</v>
      </c>
      <c r="C89" s="3">
        <v>415</v>
      </c>
      <c r="D89" s="1">
        <v>4752.5259999999998</v>
      </c>
      <c r="E89" s="1">
        <v>317.892</v>
      </c>
      <c r="F89" s="1">
        <f t="shared" si="7"/>
        <v>4434.634</v>
      </c>
      <c r="I89" s="3">
        <v>415</v>
      </c>
      <c r="J89" s="1">
        <v>5422.1040000000003</v>
      </c>
      <c r="K89" s="1">
        <v>317.892</v>
      </c>
      <c r="L89" s="1">
        <f t="shared" si="8"/>
        <v>5104.2120000000004</v>
      </c>
      <c r="O89" s="3">
        <v>415</v>
      </c>
      <c r="P89" s="1">
        <v>5752.991</v>
      </c>
      <c r="Q89" s="1">
        <v>317.892</v>
      </c>
      <c r="R89" s="1">
        <f t="shared" si="9"/>
        <v>5435.0990000000002</v>
      </c>
      <c r="V89" s="3">
        <v>415</v>
      </c>
      <c r="W89" s="1">
        <v>6484.3770000000004</v>
      </c>
      <c r="X89" s="1">
        <v>327.721</v>
      </c>
      <c r="Y89" s="1">
        <f t="shared" si="10"/>
        <v>6156.6560000000009</v>
      </c>
      <c r="AB89" s="3">
        <v>415</v>
      </c>
      <c r="AC89" s="1">
        <v>7024.46</v>
      </c>
      <c r="AD89" s="1">
        <v>327.721</v>
      </c>
      <c r="AE89" s="1">
        <f t="shared" si="11"/>
        <v>6696.7389999999996</v>
      </c>
      <c r="AH89" s="3">
        <v>415</v>
      </c>
      <c r="AI89" s="1">
        <v>1701.412</v>
      </c>
      <c r="AJ89" s="1">
        <v>327.721</v>
      </c>
      <c r="AK89" s="1">
        <f t="shared" si="12"/>
        <v>1373.691</v>
      </c>
      <c r="AN89" s="3">
        <v>415</v>
      </c>
      <c r="AO89" s="1">
        <v>6061.5770000000002</v>
      </c>
      <c r="AP89" s="1">
        <v>327.721</v>
      </c>
      <c r="AQ89" s="1">
        <f t="shared" si="13"/>
        <v>5733.8559999999998</v>
      </c>
      <c r="AT89" s="3"/>
      <c r="AZ89" s="3"/>
      <c r="BG89" s="3">
        <v>415</v>
      </c>
      <c r="BH89" s="1">
        <v>2603.1289999999999</v>
      </c>
      <c r="BM89" s="3">
        <v>415</v>
      </c>
      <c r="BN89" s="1">
        <v>7225.97</v>
      </c>
      <c r="BS89" s="3"/>
      <c r="BT89" s="3">
        <v>415</v>
      </c>
      <c r="BU89" s="1">
        <v>3218.2420000000002</v>
      </c>
      <c r="BZ89" s="3">
        <v>415</v>
      </c>
      <c r="CA89" s="1">
        <v>4990.607</v>
      </c>
      <c r="CH89" s="3">
        <v>415</v>
      </c>
      <c r="CI89" s="1">
        <v>16996.696</v>
      </c>
      <c r="CN89" s="3">
        <v>415</v>
      </c>
      <c r="CO89" s="1">
        <v>15688.396000000001</v>
      </c>
    </row>
    <row r="90" spans="2:93" x14ac:dyDescent="0.25">
      <c r="B90" s="1">
        <v>85</v>
      </c>
      <c r="C90" s="3">
        <v>420</v>
      </c>
      <c r="D90" s="1">
        <v>4813.1369999999997</v>
      </c>
      <c r="E90" s="1">
        <v>311.23200000000003</v>
      </c>
      <c r="F90" s="1">
        <f t="shared" si="7"/>
        <v>4501.9049999999997</v>
      </c>
      <c r="I90" s="3">
        <v>420</v>
      </c>
      <c r="J90" s="1">
        <v>5829.5309999999999</v>
      </c>
      <c r="K90" s="1">
        <v>311.23200000000003</v>
      </c>
      <c r="L90" s="1">
        <f t="shared" si="8"/>
        <v>5518.299</v>
      </c>
      <c r="O90" s="3">
        <v>420</v>
      </c>
      <c r="P90" s="1">
        <v>5850.37</v>
      </c>
      <c r="Q90" s="1">
        <v>311.23200000000003</v>
      </c>
      <c r="R90" s="1">
        <f t="shared" si="9"/>
        <v>5539.1379999999999</v>
      </c>
      <c r="V90" s="3">
        <v>420</v>
      </c>
      <c r="W90" s="1">
        <v>6213.4030000000002</v>
      </c>
      <c r="X90" s="1">
        <v>326.21499999999997</v>
      </c>
      <c r="Y90" s="1">
        <f t="shared" si="10"/>
        <v>5887.1880000000001</v>
      </c>
      <c r="AB90" s="3">
        <v>420</v>
      </c>
      <c r="AC90" s="1">
        <v>6970.4719999999998</v>
      </c>
      <c r="AD90" s="1">
        <v>326.21499999999997</v>
      </c>
      <c r="AE90" s="1">
        <f t="shared" si="11"/>
        <v>6644.2569999999996</v>
      </c>
      <c r="AH90" s="3">
        <v>420</v>
      </c>
      <c r="AI90" s="1">
        <v>1771.6510000000001</v>
      </c>
      <c r="AJ90" s="1">
        <v>326.21499999999997</v>
      </c>
      <c r="AK90" s="1">
        <f t="shared" si="12"/>
        <v>1445.4360000000001</v>
      </c>
      <c r="AN90" s="3">
        <v>420</v>
      </c>
      <c r="AO90" s="1">
        <v>5661.4179999999997</v>
      </c>
      <c r="AP90" s="1">
        <v>326.21499999999997</v>
      </c>
      <c r="AQ90" s="1">
        <f t="shared" si="13"/>
        <v>5335.2029999999995</v>
      </c>
      <c r="AT90" s="3"/>
      <c r="AZ90" s="3"/>
      <c r="BG90" s="3">
        <v>420</v>
      </c>
      <c r="BH90" s="1">
        <v>2863.4630000000002</v>
      </c>
      <c r="BM90" s="3">
        <v>420</v>
      </c>
      <c r="BN90" s="1">
        <v>6410.49</v>
      </c>
      <c r="BS90" s="3"/>
      <c r="BT90" s="3">
        <v>420</v>
      </c>
      <c r="BU90" s="1">
        <v>2961.6970000000001</v>
      </c>
      <c r="BZ90" s="3">
        <v>420</v>
      </c>
      <c r="CA90" s="1">
        <v>5032.4269999999997</v>
      </c>
      <c r="CH90" s="3">
        <v>420</v>
      </c>
      <c r="CI90" s="1">
        <v>16781.092000000001</v>
      </c>
      <c r="CN90" s="3">
        <v>420</v>
      </c>
      <c r="CO90" s="1">
        <v>15155.098</v>
      </c>
    </row>
    <row r="91" spans="2:93" x14ac:dyDescent="0.25">
      <c r="B91" s="1">
        <v>86</v>
      </c>
      <c r="C91" s="3">
        <v>425</v>
      </c>
      <c r="D91" s="1">
        <v>4662.7380000000003</v>
      </c>
      <c r="E91" s="1">
        <v>318.875</v>
      </c>
      <c r="F91" s="1">
        <f t="shared" si="7"/>
        <v>4343.8630000000003</v>
      </c>
      <c r="I91" s="3">
        <v>425</v>
      </c>
      <c r="J91" s="1">
        <v>6306</v>
      </c>
      <c r="K91" s="1">
        <v>318.875</v>
      </c>
      <c r="L91" s="1">
        <f t="shared" si="8"/>
        <v>5987.125</v>
      </c>
      <c r="O91" s="3">
        <v>425</v>
      </c>
      <c r="P91" s="1">
        <v>5743.8410000000003</v>
      </c>
      <c r="Q91" s="1">
        <v>318.875</v>
      </c>
      <c r="R91" s="1">
        <f t="shared" si="9"/>
        <v>5424.9660000000003</v>
      </c>
      <c r="V91" s="3">
        <v>425</v>
      </c>
      <c r="W91" s="1">
        <v>6069.3990000000003</v>
      </c>
      <c r="X91" s="1">
        <v>336.988</v>
      </c>
      <c r="Y91" s="1">
        <f t="shared" si="10"/>
        <v>5732.4110000000001</v>
      </c>
      <c r="AB91" s="3">
        <v>425</v>
      </c>
      <c r="AC91" s="1">
        <v>6674.5529999999999</v>
      </c>
      <c r="AD91" s="1">
        <v>336.988</v>
      </c>
      <c r="AE91" s="1">
        <f t="shared" si="11"/>
        <v>6337.5649999999996</v>
      </c>
      <c r="AH91" s="3">
        <v>425</v>
      </c>
      <c r="AI91" s="1">
        <v>1585.5440000000001</v>
      </c>
      <c r="AJ91" s="1">
        <v>336.988</v>
      </c>
      <c r="AK91" s="1">
        <f t="shared" si="12"/>
        <v>1248.556</v>
      </c>
      <c r="AN91" s="3">
        <v>425</v>
      </c>
      <c r="AO91" s="1">
        <v>5789.5219999999999</v>
      </c>
      <c r="AP91" s="1">
        <v>336.988</v>
      </c>
      <c r="AQ91" s="1">
        <f t="shared" si="13"/>
        <v>5452.5339999999997</v>
      </c>
      <c r="AT91" s="3"/>
      <c r="AZ91" s="3"/>
      <c r="BG91" s="3">
        <v>425</v>
      </c>
      <c r="BH91" s="1">
        <v>2739.1439999999998</v>
      </c>
      <c r="BM91" s="3">
        <v>425</v>
      </c>
      <c r="BN91" s="1">
        <v>6684.4390000000003</v>
      </c>
      <c r="BS91" s="3"/>
      <c r="BT91" s="3">
        <v>425</v>
      </c>
      <c r="BU91" s="1">
        <v>3040.346</v>
      </c>
      <c r="BZ91" s="3">
        <v>425</v>
      </c>
      <c r="CA91" s="1">
        <v>5384.8670000000002</v>
      </c>
      <c r="CH91" s="3">
        <v>425</v>
      </c>
      <c r="CI91" s="1">
        <v>17074.583999999999</v>
      </c>
      <c r="CN91" s="3">
        <v>425</v>
      </c>
      <c r="CO91" s="1">
        <v>15255.282999999999</v>
      </c>
    </row>
    <row r="92" spans="2:93" x14ac:dyDescent="0.25">
      <c r="B92" s="1">
        <v>87</v>
      </c>
      <c r="C92" s="3">
        <v>430</v>
      </c>
      <c r="D92" s="1">
        <v>4468.6019999999999</v>
      </c>
      <c r="E92" s="1">
        <v>312.94</v>
      </c>
      <c r="F92" s="1">
        <f t="shared" si="7"/>
        <v>4155.6620000000003</v>
      </c>
      <c r="I92" s="3">
        <v>430</v>
      </c>
      <c r="J92" s="1">
        <v>6631.3270000000002</v>
      </c>
      <c r="K92" s="1">
        <v>312.94</v>
      </c>
      <c r="L92" s="1">
        <f t="shared" si="8"/>
        <v>6318.3870000000006</v>
      </c>
      <c r="O92" s="3">
        <v>430</v>
      </c>
      <c r="P92" s="1">
        <v>5662.2969999999996</v>
      </c>
      <c r="Q92" s="1">
        <v>312.94</v>
      </c>
      <c r="R92" s="1">
        <f t="shared" si="9"/>
        <v>5349.357</v>
      </c>
      <c r="V92" s="3">
        <v>430</v>
      </c>
      <c r="W92" s="1">
        <v>5932.4750000000004</v>
      </c>
      <c r="X92" s="1">
        <v>335.31799999999998</v>
      </c>
      <c r="Y92" s="1">
        <f t="shared" si="10"/>
        <v>5597.1570000000002</v>
      </c>
      <c r="AB92" s="3">
        <v>430</v>
      </c>
      <c r="AC92" s="1">
        <v>6824.3130000000001</v>
      </c>
      <c r="AD92" s="1">
        <v>335.31799999999998</v>
      </c>
      <c r="AE92" s="1">
        <f t="shared" si="11"/>
        <v>6488.9949999999999</v>
      </c>
      <c r="AH92" s="3">
        <v>430</v>
      </c>
      <c r="AI92" s="1">
        <v>1670.3130000000001</v>
      </c>
      <c r="AJ92" s="1">
        <v>335.31799999999998</v>
      </c>
      <c r="AK92" s="1">
        <f t="shared" si="12"/>
        <v>1334.9950000000001</v>
      </c>
      <c r="AN92" s="3">
        <v>430</v>
      </c>
      <c r="AO92" s="1">
        <v>5928.8789999999999</v>
      </c>
      <c r="AP92" s="1">
        <v>335.31799999999998</v>
      </c>
      <c r="AQ92" s="1">
        <f t="shared" si="13"/>
        <v>5593.5609999999997</v>
      </c>
      <c r="AT92" s="3"/>
      <c r="AZ92" s="3"/>
      <c r="BG92" s="3">
        <v>430</v>
      </c>
      <c r="BH92" s="1">
        <v>2775.1370000000002</v>
      </c>
      <c r="BM92" s="3">
        <v>430</v>
      </c>
      <c r="BN92" s="1">
        <v>5572.1019999999999</v>
      </c>
      <c r="BS92" s="3"/>
      <c r="BT92" s="3">
        <v>430</v>
      </c>
      <c r="BU92" s="1">
        <v>3011.473</v>
      </c>
      <c r="BZ92" s="3">
        <v>430</v>
      </c>
      <c r="CA92" s="1">
        <v>5454.9170000000004</v>
      </c>
      <c r="CH92" s="3">
        <v>430</v>
      </c>
      <c r="CI92" s="1">
        <v>18517</v>
      </c>
      <c r="CN92" s="3">
        <v>430</v>
      </c>
      <c r="CO92" s="1">
        <v>15247.486999999999</v>
      </c>
    </row>
    <row r="93" spans="2:93" x14ac:dyDescent="0.25">
      <c r="B93" s="1">
        <v>88</v>
      </c>
      <c r="C93" s="3">
        <v>435</v>
      </c>
      <c r="D93" s="1">
        <v>4489.0039999999999</v>
      </c>
      <c r="E93" s="1">
        <v>313.03500000000003</v>
      </c>
      <c r="F93" s="1">
        <f t="shared" si="7"/>
        <v>4175.9690000000001</v>
      </c>
      <c r="I93" s="3">
        <v>435</v>
      </c>
      <c r="J93" s="1">
        <v>7152.0069999999996</v>
      </c>
      <c r="K93" s="1">
        <v>313.03500000000003</v>
      </c>
      <c r="L93" s="1">
        <f t="shared" si="8"/>
        <v>6838.9719999999998</v>
      </c>
      <c r="O93" s="3">
        <v>435</v>
      </c>
      <c r="P93" s="1">
        <v>5357.0349999999999</v>
      </c>
      <c r="Q93" s="1">
        <v>313.03500000000003</v>
      </c>
      <c r="R93" s="1">
        <f t="shared" si="9"/>
        <v>5044</v>
      </c>
      <c r="S93" s="1" t="s">
        <v>10</v>
      </c>
      <c r="V93" s="3">
        <v>435</v>
      </c>
      <c r="W93" s="1">
        <v>5917.866</v>
      </c>
      <c r="X93" s="1">
        <v>334.62200000000001</v>
      </c>
      <c r="Y93" s="1">
        <f t="shared" si="10"/>
        <v>5583.2439999999997</v>
      </c>
      <c r="AB93" s="3">
        <v>435</v>
      </c>
      <c r="AC93" s="1">
        <v>6859.0079999999998</v>
      </c>
      <c r="AD93" s="1">
        <v>334.62200000000001</v>
      </c>
      <c r="AE93" s="1">
        <f t="shared" si="11"/>
        <v>6524.3859999999995</v>
      </c>
      <c r="AH93" s="3">
        <v>435</v>
      </c>
      <c r="AI93" s="1">
        <v>1721.6320000000001</v>
      </c>
      <c r="AJ93" s="1">
        <v>334.62200000000001</v>
      </c>
      <c r="AK93" s="1">
        <f t="shared" si="12"/>
        <v>1387.01</v>
      </c>
      <c r="AN93" s="3">
        <v>435</v>
      </c>
      <c r="AO93" s="1">
        <v>5652.0709999999999</v>
      </c>
      <c r="AP93" s="1">
        <v>334.62200000000001</v>
      </c>
      <c r="AQ93" s="1">
        <f t="shared" si="13"/>
        <v>5317.4489999999996</v>
      </c>
      <c r="AT93" s="3"/>
      <c r="AZ93" s="3"/>
      <c r="BG93" s="3">
        <v>435</v>
      </c>
      <c r="BH93" s="1">
        <v>2701.0479999999998</v>
      </c>
      <c r="BM93" s="3">
        <v>435</v>
      </c>
      <c r="BN93" s="1">
        <v>6345.13</v>
      </c>
      <c r="BS93" s="3"/>
      <c r="BT93" s="3">
        <v>435</v>
      </c>
      <c r="BU93" s="1">
        <v>2871.3710000000001</v>
      </c>
      <c r="BZ93" s="3">
        <v>435</v>
      </c>
      <c r="CA93" s="1">
        <v>5250.3459999999995</v>
      </c>
      <c r="CH93" s="3">
        <v>435</v>
      </c>
      <c r="CI93" s="1">
        <v>18937.062999999998</v>
      </c>
      <c r="CN93" s="3">
        <v>435</v>
      </c>
      <c r="CO93" s="1">
        <v>15056.457</v>
      </c>
    </row>
    <row r="94" spans="2:93" x14ac:dyDescent="0.25">
      <c r="B94" s="1">
        <v>89</v>
      </c>
      <c r="C94" s="3">
        <v>440</v>
      </c>
      <c r="D94" s="1">
        <v>4327.3</v>
      </c>
      <c r="E94" s="1">
        <v>319.04899999999998</v>
      </c>
      <c r="F94" s="1">
        <f t="shared" si="7"/>
        <v>4008.2510000000002</v>
      </c>
      <c r="I94" s="3">
        <v>440</v>
      </c>
      <c r="J94" s="1">
        <v>7409.63</v>
      </c>
      <c r="K94" s="1">
        <v>319.04899999999998</v>
      </c>
      <c r="L94" s="1">
        <f t="shared" si="8"/>
        <v>7090.5810000000001</v>
      </c>
      <c r="O94" s="3">
        <v>440</v>
      </c>
      <c r="P94" s="1">
        <v>4930.3339999999998</v>
      </c>
      <c r="Q94" s="1">
        <v>319.04899999999998</v>
      </c>
      <c r="R94" s="1">
        <f t="shared" si="9"/>
        <v>4611.2849999999999</v>
      </c>
      <c r="V94" s="3">
        <v>440</v>
      </c>
      <c r="W94" s="1">
        <v>5927.7719999999999</v>
      </c>
      <c r="X94" s="1">
        <v>337.81799999999998</v>
      </c>
      <c r="Y94" s="1">
        <f t="shared" si="10"/>
        <v>5589.9539999999997</v>
      </c>
      <c r="AB94" s="3">
        <v>440</v>
      </c>
      <c r="AC94" s="1">
        <v>6775.68</v>
      </c>
      <c r="AD94" s="1">
        <v>337.81799999999998</v>
      </c>
      <c r="AE94" s="1">
        <f t="shared" si="11"/>
        <v>6437.8620000000001</v>
      </c>
      <c r="AH94" s="3">
        <v>440</v>
      </c>
      <c r="AI94" s="1">
        <v>1659.3530000000001</v>
      </c>
      <c r="AJ94" s="1">
        <v>337.81799999999998</v>
      </c>
      <c r="AK94" s="1">
        <f t="shared" si="12"/>
        <v>1321.5350000000001</v>
      </c>
      <c r="AN94" s="3">
        <v>440</v>
      </c>
      <c r="AO94" s="1">
        <v>6000.4179999999997</v>
      </c>
      <c r="AP94" s="1">
        <v>337.81799999999998</v>
      </c>
      <c r="AQ94" s="1">
        <f t="shared" si="13"/>
        <v>5662.5999999999995</v>
      </c>
      <c r="AT94" s="3"/>
      <c r="AZ94" s="3"/>
      <c r="BG94" s="3">
        <v>440</v>
      </c>
      <c r="BH94" s="1">
        <v>2671.8850000000002</v>
      </c>
      <c r="BM94" s="3">
        <v>440</v>
      </c>
      <c r="BN94" s="1">
        <v>6938.098</v>
      </c>
      <c r="BS94" s="3"/>
      <c r="BT94" s="3">
        <v>440</v>
      </c>
      <c r="BU94" s="1">
        <v>2873.3539999999998</v>
      </c>
      <c r="BZ94" s="3">
        <v>440</v>
      </c>
      <c r="CA94" s="1">
        <v>5260.1270000000004</v>
      </c>
      <c r="CH94" s="3">
        <v>440</v>
      </c>
      <c r="CI94" s="1">
        <v>19318.771000000001</v>
      </c>
      <c r="CN94" s="3">
        <v>440</v>
      </c>
      <c r="CO94" s="1">
        <v>14731.334999999999</v>
      </c>
    </row>
    <row r="95" spans="2:93" x14ac:dyDescent="0.25">
      <c r="B95" s="1">
        <v>90</v>
      </c>
      <c r="C95" s="3">
        <v>445</v>
      </c>
      <c r="D95" s="1">
        <v>4166.152</v>
      </c>
      <c r="E95" s="1">
        <v>318.92399999999998</v>
      </c>
      <c r="F95" s="1">
        <f t="shared" si="7"/>
        <v>3847.2280000000001</v>
      </c>
      <c r="I95" s="3">
        <v>445</v>
      </c>
      <c r="J95" s="1">
        <v>6976.375</v>
      </c>
      <c r="K95" s="1">
        <v>318.92399999999998</v>
      </c>
      <c r="L95" s="1">
        <f t="shared" si="8"/>
        <v>6657.451</v>
      </c>
      <c r="O95" s="3">
        <v>445</v>
      </c>
      <c r="P95" s="1">
        <v>5053.3029999999999</v>
      </c>
      <c r="Q95" s="1">
        <v>318.92399999999998</v>
      </c>
      <c r="R95" s="1">
        <f t="shared" si="9"/>
        <v>4734.3789999999999</v>
      </c>
      <c r="V95" s="3">
        <v>445</v>
      </c>
      <c r="W95" s="1">
        <v>5970.2709999999997</v>
      </c>
      <c r="X95" s="1">
        <v>327.988</v>
      </c>
      <c r="Y95" s="1">
        <f t="shared" si="10"/>
        <v>5642.2829999999994</v>
      </c>
      <c r="AB95" s="3">
        <v>445</v>
      </c>
      <c r="AC95" s="1">
        <v>6542.0259999999998</v>
      </c>
      <c r="AD95" s="1">
        <v>327.988</v>
      </c>
      <c r="AE95" s="1">
        <f t="shared" si="11"/>
        <v>6214.0379999999996</v>
      </c>
      <c r="AH95" s="3">
        <v>445</v>
      </c>
      <c r="AI95" s="1">
        <v>1670.3789999999999</v>
      </c>
      <c r="AJ95" s="1">
        <v>327.988</v>
      </c>
      <c r="AK95" s="1">
        <f t="shared" si="12"/>
        <v>1342.3909999999998</v>
      </c>
      <c r="AN95" s="3">
        <v>445</v>
      </c>
      <c r="AO95" s="1">
        <v>6408.6570000000002</v>
      </c>
      <c r="AP95" s="1">
        <v>327.988</v>
      </c>
      <c r="AQ95" s="1">
        <f t="shared" si="13"/>
        <v>6080.6689999999999</v>
      </c>
      <c r="AT95" s="3"/>
      <c r="AZ95" s="3"/>
      <c r="BG95" s="3">
        <v>445</v>
      </c>
      <c r="BH95" s="1">
        <v>2493.4389999999999</v>
      </c>
      <c r="BM95" s="3">
        <v>445</v>
      </c>
      <c r="BN95" s="1">
        <v>6269.6369999999997</v>
      </c>
      <c r="BS95" s="3"/>
      <c r="BT95" s="3">
        <v>445</v>
      </c>
      <c r="BU95" s="1">
        <v>2811.5259999999998</v>
      </c>
      <c r="BZ95" s="3">
        <v>445</v>
      </c>
      <c r="CA95" s="1">
        <v>5174.232</v>
      </c>
      <c r="CH95" s="3">
        <v>445</v>
      </c>
      <c r="CI95" s="1">
        <v>19592.909</v>
      </c>
      <c r="CN95" s="3">
        <v>445</v>
      </c>
      <c r="CO95" s="1">
        <v>14632.814</v>
      </c>
    </row>
    <row r="96" spans="2:93" x14ac:dyDescent="0.25">
      <c r="B96" s="1">
        <v>91</v>
      </c>
      <c r="C96" s="3">
        <v>450</v>
      </c>
      <c r="D96" s="1">
        <v>3889.223</v>
      </c>
      <c r="E96" s="1">
        <v>311.55799999999999</v>
      </c>
      <c r="F96" s="1">
        <f t="shared" si="7"/>
        <v>3577.665</v>
      </c>
      <c r="I96" s="3">
        <v>450</v>
      </c>
      <c r="J96" s="1">
        <v>7069.7579999999998</v>
      </c>
      <c r="K96" s="1">
        <v>311.55799999999999</v>
      </c>
      <c r="L96" s="1">
        <f t="shared" si="8"/>
        <v>6758.2</v>
      </c>
      <c r="O96" s="3">
        <v>450</v>
      </c>
      <c r="P96" s="1">
        <v>5293.3819999999996</v>
      </c>
      <c r="Q96" s="1">
        <v>311.55799999999999</v>
      </c>
      <c r="R96" s="1">
        <f t="shared" si="9"/>
        <v>4981.8239999999996</v>
      </c>
      <c r="V96" s="3">
        <v>450</v>
      </c>
      <c r="W96" s="1">
        <v>6245.2070000000003</v>
      </c>
      <c r="X96" s="1">
        <v>337.00700000000001</v>
      </c>
      <c r="Y96" s="1">
        <f t="shared" si="10"/>
        <v>5908.2000000000007</v>
      </c>
      <c r="AB96" s="3">
        <v>450</v>
      </c>
      <c r="AC96" s="1">
        <v>5962.07</v>
      </c>
      <c r="AD96" s="1">
        <v>337.00700000000001</v>
      </c>
      <c r="AE96" s="1">
        <f t="shared" si="11"/>
        <v>5625.0630000000001</v>
      </c>
      <c r="AF96" s="1" t="s">
        <v>37</v>
      </c>
      <c r="AH96" s="3">
        <v>450</v>
      </c>
      <c r="AI96" s="1">
        <v>1913.155</v>
      </c>
      <c r="AJ96" s="1">
        <v>337.00700000000001</v>
      </c>
      <c r="AK96" s="1">
        <f t="shared" si="12"/>
        <v>1576.1479999999999</v>
      </c>
      <c r="AN96" s="3">
        <v>450</v>
      </c>
      <c r="AO96" s="1">
        <v>6450.348</v>
      </c>
      <c r="AP96" s="1">
        <v>337.00700000000001</v>
      </c>
      <c r="AQ96" s="1">
        <f t="shared" si="13"/>
        <v>6113.3410000000003</v>
      </c>
      <c r="AT96" s="3"/>
      <c r="AZ96" s="3"/>
      <c r="BG96" s="3">
        <v>450</v>
      </c>
      <c r="BH96" s="1">
        <v>2562.1990000000001</v>
      </c>
      <c r="BM96" s="3">
        <v>450</v>
      </c>
      <c r="BN96" s="1">
        <v>7965.9120000000003</v>
      </c>
      <c r="BS96" s="3"/>
      <c r="BT96" s="3">
        <v>450</v>
      </c>
      <c r="BU96" s="1">
        <v>2632.6509999999998</v>
      </c>
      <c r="BZ96" s="3">
        <v>450</v>
      </c>
      <c r="CA96" s="1">
        <v>5026.6469999999999</v>
      </c>
      <c r="CH96" s="3">
        <v>450</v>
      </c>
      <c r="CI96" s="1">
        <v>20638.72</v>
      </c>
      <c r="CN96" s="3">
        <v>450</v>
      </c>
      <c r="CO96" s="1">
        <v>14527.602000000001</v>
      </c>
    </row>
    <row r="97" spans="2:93" x14ac:dyDescent="0.25">
      <c r="B97" s="1">
        <v>92</v>
      </c>
      <c r="C97" s="3">
        <v>455</v>
      </c>
      <c r="D97" s="1">
        <v>4196.3950000000004</v>
      </c>
      <c r="E97" s="1">
        <v>313.83600000000001</v>
      </c>
      <c r="F97" s="1">
        <f t="shared" si="7"/>
        <v>3882.5590000000002</v>
      </c>
      <c r="I97" s="3">
        <v>455</v>
      </c>
      <c r="J97" s="1">
        <v>6452.2759999999998</v>
      </c>
      <c r="K97" s="1">
        <v>313.83600000000001</v>
      </c>
      <c r="L97" s="1">
        <f t="shared" si="8"/>
        <v>6138.44</v>
      </c>
      <c r="O97" s="3">
        <v>455</v>
      </c>
      <c r="P97" s="1">
        <v>5136.4139999999998</v>
      </c>
      <c r="Q97" s="1">
        <v>313.83600000000001</v>
      </c>
      <c r="R97" s="1">
        <f t="shared" si="9"/>
        <v>4822.5779999999995</v>
      </c>
      <c r="V97" s="3">
        <v>455</v>
      </c>
      <c r="W97" s="1">
        <v>6080.9840000000004</v>
      </c>
      <c r="X97" s="1">
        <v>337.029</v>
      </c>
      <c r="Y97" s="1">
        <f t="shared" si="10"/>
        <v>5743.9549999999999</v>
      </c>
      <c r="AB97" s="3">
        <v>455</v>
      </c>
      <c r="AC97" s="1">
        <v>6114.9160000000002</v>
      </c>
      <c r="AD97" s="1">
        <v>337.029</v>
      </c>
      <c r="AE97" s="1">
        <f t="shared" si="11"/>
        <v>5777.8870000000006</v>
      </c>
      <c r="AH97" s="3">
        <v>455</v>
      </c>
      <c r="AI97" s="1">
        <v>1844.28</v>
      </c>
      <c r="AJ97" s="1">
        <v>337.029</v>
      </c>
      <c r="AK97" s="1">
        <f t="shared" si="12"/>
        <v>1507.251</v>
      </c>
      <c r="AN97" s="3">
        <v>455</v>
      </c>
      <c r="AO97" s="1">
        <v>5816.3029999999999</v>
      </c>
      <c r="AP97" s="1">
        <v>337.029</v>
      </c>
      <c r="AQ97" s="1">
        <f t="shared" si="13"/>
        <v>5479.2739999999994</v>
      </c>
      <c r="AT97" s="3"/>
      <c r="AZ97" s="3"/>
      <c r="BG97" s="3">
        <v>455</v>
      </c>
      <c r="BH97" s="1">
        <v>2525.0079999999998</v>
      </c>
      <c r="BM97" s="3">
        <v>455</v>
      </c>
      <c r="BN97" s="1">
        <v>8329.6610000000001</v>
      </c>
      <c r="BS97" s="3"/>
      <c r="BT97" s="3">
        <v>455</v>
      </c>
      <c r="BU97" s="1">
        <v>2544.0259999999998</v>
      </c>
      <c r="BZ97" s="3">
        <v>455</v>
      </c>
      <c r="CA97" s="1">
        <v>5949.009</v>
      </c>
      <c r="CH97" s="3">
        <v>455</v>
      </c>
      <c r="CI97" s="1">
        <v>20551.236000000001</v>
      </c>
      <c r="CN97" s="3">
        <v>455</v>
      </c>
      <c r="CO97" s="1">
        <v>14440.406000000001</v>
      </c>
    </row>
    <row r="98" spans="2:93" x14ac:dyDescent="0.25">
      <c r="B98" s="1">
        <v>93</v>
      </c>
      <c r="C98" s="3">
        <v>460</v>
      </c>
      <c r="D98" s="1">
        <v>3761.643</v>
      </c>
      <c r="E98" s="1">
        <v>312.64999999999998</v>
      </c>
      <c r="F98" s="1">
        <f t="shared" si="7"/>
        <v>3448.9929999999999</v>
      </c>
      <c r="I98" s="3">
        <v>460</v>
      </c>
      <c r="J98" s="1">
        <v>6506.5280000000002</v>
      </c>
      <c r="K98" s="1">
        <v>312.64999999999998</v>
      </c>
      <c r="L98" s="1">
        <f t="shared" si="8"/>
        <v>6193.8780000000006</v>
      </c>
      <c r="O98" s="3">
        <v>460</v>
      </c>
      <c r="P98" s="1">
        <v>4930.3429999999998</v>
      </c>
      <c r="Q98" s="1">
        <v>312.64999999999998</v>
      </c>
      <c r="R98" s="1">
        <f t="shared" si="9"/>
        <v>4617.6930000000002</v>
      </c>
      <c r="V98" s="3">
        <v>460</v>
      </c>
      <c r="W98" s="1">
        <v>5862.2960000000003</v>
      </c>
      <c r="X98" s="1">
        <v>335.23899999999998</v>
      </c>
      <c r="Y98" s="1">
        <f t="shared" si="10"/>
        <v>5527.0570000000007</v>
      </c>
      <c r="AB98" s="3">
        <v>460</v>
      </c>
      <c r="AC98" s="1">
        <v>5764.4930000000004</v>
      </c>
      <c r="AD98" s="1">
        <v>335.23899999999998</v>
      </c>
      <c r="AE98" s="1">
        <f t="shared" si="11"/>
        <v>5429.2540000000008</v>
      </c>
      <c r="AH98" s="3">
        <v>460</v>
      </c>
      <c r="AI98" s="1">
        <v>1928.5060000000001</v>
      </c>
      <c r="AJ98" s="1">
        <v>335.23899999999998</v>
      </c>
      <c r="AK98" s="1">
        <f t="shared" si="12"/>
        <v>1593.2670000000001</v>
      </c>
      <c r="AN98" s="3">
        <v>460</v>
      </c>
      <c r="AO98" s="1">
        <v>5136.8549999999996</v>
      </c>
      <c r="AP98" s="1">
        <v>335.23899999999998</v>
      </c>
      <c r="AQ98" s="1">
        <f t="shared" si="13"/>
        <v>4801.616</v>
      </c>
      <c r="AT98" s="3"/>
      <c r="AZ98" s="3"/>
      <c r="BG98" s="3">
        <v>460</v>
      </c>
      <c r="BH98" s="1">
        <v>2507.3040000000001</v>
      </c>
      <c r="BM98" s="3">
        <v>460</v>
      </c>
      <c r="BN98" s="1">
        <v>7248.0240000000003</v>
      </c>
      <c r="BS98" s="3"/>
      <c r="BT98" s="3">
        <v>460</v>
      </c>
      <c r="BU98" s="1">
        <v>2642.5949999999998</v>
      </c>
      <c r="BZ98" s="3">
        <v>460</v>
      </c>
      <c r="CA98" s="1">
        <v>5642.0190000000002</v>
      </c>
      <c r="CH98" s="3">
        <v>460</v>
      </c>
      <c r="CI98" s="1">
        <v>20940.129000000001</v>
      </c>
      <c r="CN98" s="3">
        <v>460</v>
      </c>
      <c r="CO98" s="1">
        <v>14258.544</v>
      </c>
    </row>
    <row r="99" spans="2:93" x14ac:dyDescent="0.25">
      <c r="B99" s="1">
        <v>94</v>
      </c>
      <c r="C99" s="3">
        <v>465</v>
      </c>
      <c r="D99" s="1">
        <v>3795.1709999999998</v>
      </c>
      <c r="E99" s="1">
        <v>314.31900000000002</v>
      </c>
      <c r="F99" s="1">
        <f t="shared" si="7"/>
        <v>3480.8519999999999</v>
      </c>
      <c r="I99" s="3">
        <v>465</v>
      </c>
      <c r="J99" s="1">
        <v>6256.6559999999999</v>
      </c>
      <c r="K99" s="1">
        <v>314.31900000000002</v>
      </c>
      <c r="L99" s="1">
        <f>J99-K99</f>
        <v>5942.3369999999995</v>
      </c>
      <c r="O99" s="3">
        <v>465</v>
      </c>
      <c r="P99" s="1">
        <v>6374.549</v>
      </c>
      <c r="Q99" s="1">
        <v>314.31900000000002</v>
      </c>
      <c r="R99" s="1">
        <f t="shared" si="9"/>
        <v>6060.23</v>
      </c>
      <c r="V99" s="3">
        <v>465</v>
      </c>
      <c r="W99" s="1">
        <v>5630.0410000000002</v>
      </c>
      <c r="X99" s="1">
        <v>344.37900000000002</v>
      </c>
      <c r="Y99" s="1">
        <f t="shared" si="10"/>
        <v>5285.6620000000003</v>
      </c>
      <c r="AB99" s="3">
        <v>465</v>
      </c>
      <c r="AC99" s="1">
        <v>6492.2929999999997</v>
      </c>
      <c r="AD99" s="1">
        <v>344.37900000000002</v>
      </c>
      <c r="AE99" s="1">
        <f t="shared" si="11"/>
        <v>6147.9139999999998</v>
      </c>
      <c r="AH99" s="3">
        <v>465</v>
      </c>
      <c r="AI99" s="1">
        <v>1947.6220000000001</v>
      </c>
      <c r="AJ99" s="1">
        <v>344.37900000000002</v>
      </c>
      <c r="AK99" s="1">
        <f t="shared" si="12"/>
        <v>1603.2429999999999</v>
      </c>
      <c r="AN99" s="3">
        <v>465</v>
      </c>
      <c r="AO99" s="1">
        <v>4884.2110000000002</v>
      </c>
      <c r="AP99" s="1">
        <v>344.37900000000002</v>
      </c>
      <c r="AQ99" s="1">
        <f t="shared" si="13"/>
        <v>4539.8320000000003</v>
      </c>
      <c r="AT99" s="3"/>
      <c r="AZ99" s="3"/>
      <c r="BG99" s="3">
        <v>465</v>
      </c>
      <c r="BH99" s="1">
        <v>2469.797</v>
      </c>
      <c r="BM99" s="3">
        <v>465</v>
      </c>
      <c r="BN99" s="1">
        <v>7022.4549999999999</v>
      </c>
      <c r="BS99" s="3"/>
      <c r="BT99" s="3">
        <v>465</v>
      </c>
      <c r="BU99" s="1">
        <v>2518.1390000000001</v>
      </c>
      <c r="BZ99" s="3">
        <v>465</v>
      </c>
      <c r="CA99" s="1">
        <v>5511.7749999999996</v>
      </c>
      <c r="CH99" s="3">
        <v>465</v>
      </c>
      <c r="CI99" s="1">
        <v>20575.563999999998</v>
      </c>
      <c r="CN99" s="3">
        <v>465</v>
      </c>
      <c r="CO99" s="1">
        <v>14042.886</v>
      </c>
    </row>
    <row r="100" spans="2:93" x14ac:dyDescent="0.25">
      <c r="AA100" s="8"/>
    </row>
    <row r="101" spans="2:93" ht="74.400000000000006" customHeight="1" x14ac:dyDescent="0.25">
      <c r="B101" s="9" t="s">
        <v>94</v>
      </c>
      <c r="C101" s="31" t="s">
        <v>113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</row>
    <row r="102" spans="2:93" x14ac:dyDescent="0.25">
      <c r="D102" s="1" t="s">
        <v>154</v>
      </c>
      <c r="J102" s="1" t="s">
        <v>172</v>
      </c>
    </row>
    <row r="103" spans="2:93" x14ac:dyDescent="0.25">
      <c r="D103" s="1" t="s">
        <v>155</v>
      </c>
      <c r="J103" s="1" t="s">
        <v>173</v>
      </c>
    </row>
    <row r="104" spans="2:93" x14ac:dyDescent="0.25">
      <c r="D104" s="1" t="s">
        <v>156</v>
      </c>
      <c r="J104" s="1" t="s">
        <v>159</v>
      </c>
    </row>
    <row r="105" spans="2:93" x14ac:dyDescent="0.25">
      <c r="D105" s="1" t="s">
        <v>157</v>
      </c>
      <c r="J105" s="1" t="s">
        <v>160</v>
      </c>
    </row>
    <row r="106" spans="2:93" x14ac:dyDescent="0.25">
      <c r="D106" s="1" t="s">
        <v>158</v>
      </c>
      <c r="J106" s="1" t="s">
        <v>161</v>
      </c>
    </row>
    <row r="107" spans="2:93" x14ac:dyDescent="0.25">
      <c r="D107" s="1" t="s">
        <v>159</v>
      </c>
      <c r="J107" s="1" t="s">
        <v>174</v>
      </c>
    </row>
    <row r="108" spans="2:93" x14ac:dyDescent="0.25">
      <c r="D108" s="1" t="s">
        <v>160</v>
      </c>
      <c r="J108" s="1" t="s">
        <v>163</v>
      </c>
    </row>
    <row r="109" spans="2:93" x14ac:dyDescent="0.25">
      <c r="D109" s="1" t="s">
        <v>161</v>
      </c>
      <c r="J109" s="1" t="s">
        <v>163</v>
      </c>
    </row>
    <row r="110" spans="2:93" x14ac:dyDescent="0.25">
      <c r="D110" s="1" t="s">
        <v>162</v>
      </c>
      <c r="J110" s="1" t="s">
        <v>164</v>
      </c>
    </row>
    <row r="111" spans="2:93" x14ac:dyDescent="0.25">
      <c r="D111" s="1" t="s">
        <v>163</v>
      </c>
      <c r="J111" s="1" t="s">
        <v>165</v>
      </c>
    </row>
    <row r="112" spans="2:93" x14ac:dyDescent="0.25">
      <c r="D112" s="1" t="s">
        <v>164</v>
      </c>
      <c r="J112" s="1" t="s">
        <v>166</v>
      </c>
    </row>
    <row r="113" spans="4:11" x14ac:dyDescent="0.25">
      <c r="D113" s="1" t="s">
        <v>163</v>
      </c>
      <c r="J113" s="34" t="s">
        <v>175</v>
      </c>
      <c r="K113" s="35"/>
    </row>
    <row r="114" spans="4:11" x14ac:dyDescent="0.25">
      <c r="D114" s="1" t="s">
        <v>165</v>
      </c>
      <c r="J114" s="34" t="s">
        <v>168</v>
      </c>
      <c r="K114" s="34"/>
    </row>
    <row r="115" spans="4:11" x14ac:dyDescent="0.25">
      <c r="D115" s="1" t="s">
        <v>166</v>
      </c>
      <c r="J115" s="1" t="s">
        <v>169</v>
      </c>
    </row>
    <row r="116" spans="4:11" x14ac:dyDescent="0.25">
      <c r="D116" s="34" t="s">
        <v>167</v>
      </c>
      <c r="E116" s="35"/>
      <c r="J116" s="1" t="s">
        <v>176</v>
      </c>
    </row>
    <row r="117" spans="4:11" x14ac:dyDescent="0.25">
      <c r="D117" s="34" t="s">
        <v>168</v>
      </c>
      <c r="E117" s="35"/>
      <c r="J117" s="1" t="s">
        <v>177</v>
      </c>
    </row>
    <row r="118" spans="4:11" x14ac:dyDescent="0.25">
      <c r="D118" s="1" t="s">
        <v>169</v>
      </c>
      <c r="J118" s="1" t="s">
        <v>178</v>
      </c>
    </row>
    <row r="119" spans="4:11" x14ac:dyDescent="0.25">
      <c r="D119" s="1" t="s">
        <v>170</v>
      </c>
      <c r="J119" s="1" t="s">
        <v>179</v>
      </c>
    </row>
    <row r="120" spans="4:11" x14ac:dyDescent="0.25">
      <c r="D120" s="1" t="s">
        <v>171</v>
      </c>
      <c r="J120" s="1" t="s">
        <v>171</v>
      </c>
    </row>
    <row r="121" spans="4:11" x14ac:dyDescent="0.25">
      <c r="J121" s="1" t="s">
        <v>180</v>
      </c>
    </row>
    <row r="122" spans="4:11" x14ac:dyDescent="0.25">
      <c r="J122" s="1" t="s">
        <v>181</v>
      </c>
    </row>
  </sheetData>
  <mergeCells count="25">
    <mergeCell ref="J113:K113"/>
    <mergeCell ref="J114:K114"/>
    <mergeCell ref="D116:E116"/>
    <mergeCell ref="D117:E117"/>
    <mergeCell ref="C101:AO101"/>
    <mergeCell ref="C3:T3"/>
    <mergeCell ref="AB4:AG4"/>
    <mergeCell ref="V4:AA4"/>
    <mergeCell ref="V3:BE3"/>
    <mergeCell ref="C4:H4"/>
    <mergeCell ref="I4:N4"/>
    <mergeCell ref="O4:T4"/>
    <mergeCell ref="AH4:AM4"/>
    <mergeCell ref="AN4:AS4"/>
    <mergeCell ref="AT4:AY4"/>
    <mergeCell ref="AZ4:BE4"/>
    <mergeCell ref="CH3:CS3"/>
    <mergeCell ref="CH4:CM4"/>
    <mergeCell ref="CN4:CS4"/>
    <mergeCell ref="BM4:BR4"/>
    <mergeCell ref="BG3:BR3"/>
    <mergeCell ref="BT3:CE3"/>
    <mergeCell ref="BT4:BY4"/>
    <mergeCell ref="BZ4:CE4"/>
    <mergeCell ref="BG4:BL4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AK100"/>
  <sheetViews>
    <sheetView zoomScale="55" zoomScaleNormal="55" workbookViewId="0">
      <selection activeCell="S32" sqref="S32"/>
    </sheetView>
  </sheetViews>
  <sheetFormatPr defaultRowHeight="14.4" x14ac:dyDescent="0.25"/>
  <sheetData>
    <row r="3" spans="2:37" x14ac:dyDescent="0.25">
      <c r="B3" s="33" t="s">
        <v>14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</row>
    <row r="4" spans="2:37" x14ac:dyDescent="0.25">
      <c r="B4" s="32" t="s">
        <v>31</v>
      </c>
      <c r="C4" s="32"/>
      <c r="D4" s="32"/>
      <c r="E4" s="32"/>
      <c r="F4" s="32"/>
      <c r="G4" s="32"/>
      <c r="H4" s="32" t="s">
        <v>35</v>
      </c>
      <c r="I4" s="32"/>
      <c r="J4" s="32"/>
      <c r="K4" s="32"/>
      <c r="L4" s="32"/>
      <c r="M4" s="32"/>
      <c r="N4" s="32" t="s">
        <v>40</v>
      </c>
      <c r="O4" s="32"/>
      <c r="P4" s="32"/>
      <c r="Q4" s="32"/>
      <c r="R4" s="32"/>
      <c r="S4" s="32"/>
      <c r="T4" s="32" t="s">
        <v>41</v>
      </c>
      <c r="U4" s="32"/>
      <c r="V4" s="32"/>
      <c r="W4" s="32"/>
      <c r="X4" s="32"/>
      <c r="Y4" s="32"/>
      <c r="Z4" s="32" t="s">
        <v>42</v>
      </c>
      <c r="AA4" s="32"/>
      <c r="AB4" s="32"/>
      <c r="AC4" s="32"/>
      <c r="AD4" s="32"/>
      <c r="AE4" s="32"/>
      <c r="AF4" s="32" t="s">
        <v>33</v>
      </c>
      <c r="AG4" s="32"/>
      <c r="AH4" s="32"/>
      <c r="AI4" s="32"/>
      <c r="AJ4" s="32"/>
      <c r="AK4" s="32"/>
    </row>
    <row r="5" spans="2:37" ht="57.6" x14ac:dyDescent="0.25">
      <c r="B5" s="2" t="s">
        <v>1</v>
      </c>
      <c r="C5" s="2" t="s">
        <v>0</v>
      </c>
      <c r="D5" s="2" t="s">
        <v>103</v>
      </c>
      <c r="E5" s="10" t="s">
        <v>105</v>
      </c>
      <c r="F5" s="2" t="s">
        <v>2</v>
      </c>
      <c r="G5" s="2" t="s">
        <v>4</v>
      </c>
      <c r="H5" s="2" t="s">
        <v>1</v>
      </c>
      <c r="I5" s="2" t="s">
        <v>0</v>
      </c>
      <c r="J5" s="2" t="s">
        <v>103</v>
      </c>
      <c r="K5" s="10" t="s">
        <v>105</v>
      </c>
      <c r="L5" s="2" t="s">
        <v>2</v>
      </c>
      <c r="M5" s="2" t="s">
        <v>4</v>
      </c>
      <c r="N5" s="2" t="s">
        <v>1</v>
      </c>
      <c r="O5" s="2" t="s">
        <v>0</v>
      </c>
      <c r="P5" s="2" t="s">
        <v>103</v>
      </c>
      <c r="Q5" s="10" t="s">
        <v>105</v>
      </c>
      <c r="R5" s="2" t="s">
        <v>2</v>
      </c>
      <c r="S5" s="2" t="s">
        <v>4</v>
      </c>
      <c r="T5" s="2" t="s">
        <v>1</v>
      </c>
      <c r="U5" s="2" t="s">
        <v>0</v>
      </c>
      <c r="V5" s="2" t="s">
        <v>103</v>
      </c>
      <c r="W5" s="10" t="s">
        <v>105</v>
      </c>
      <c r="X5" s="2" t="s">
        <v>2</v>
      </c>
      <c r="Y5" s="2" t="s">
        <v>4</v>
      </c>
      <c r="Z5" s="2" t="s">
        <v>1</v>
      </c>
      <c r="AA5" s="2" t="s">
        <v>0</v>
      </c>
      <c r="AB5" s="2" t="s">
        <v>103</v>
      </c>
      <c r="AC5" s="10" t="s">
        <v>105</v>
      </c>
      <c r="AD5" s="2" t="s">
        <v>2</v>
      </c>
      <c r="AE5" s="2" t="s">
        <v>4</v>
      </c>
      <c r="AF5" s="2" t="s">
        <v>1</v>
      </c>
      <c r="AG5" s="2" t="s">
        <v>0</v>
      </c>
      <c r="AH5" s="2" t="s">
        <v>103</v>
      </c>
      <c r="AI5" s="10" t="s">
        <v>105</v>
      </c>
      <c r="AJ5" s="2" t="s">
        <v>2</v>
      </c>
      <c r="AK5" s="2" t="s">
        <v>4</v>
      </c>
    </row>
    <row r="6" spans="2:37" x14ac:dyDescent="0.25">
      <c r="B6" s="3">
        <v>0</v>
      </c>
      <c r="C6" s="1"/>
      <c r="D6" s="1"/>
      <c r="E6" s="1"/>
      <c r="F6" s="1" t="s">
        <v>9</v>
      </c>
      <c r="G6" s="4">
        <v>250</v>
      </c>
      <c r="H6" s="3">
        <v>0</v>
      </c>
      <c r="I6" s="1"/>
      <c r="J6" s="1"/>
      <c r="K6" s="1"/>
      <c r="L6" s="1"/>
      <c r="M6" s="5">
        <v>285</v>
      </c>
      <c r="N6" s="3">
        <v>0</v>
      </c>
      <c r="O6" s="1"/>
      <c r="P6" s="1"/>
      <c r="Q6" s="1"/>
      <c r="R6" s="1"/>
      <c r="S6" s="4">
        <v>260</v>
      </c>
      <c r="T6" s="3">
        <v>0</v>
      </c>
      <c r="U6" s="1"/>
      <c r="V6" s="1"/>
      <c r="W6" s="1"/>
      <c r="X6" s="1"/>
      <c r="Y6" s="4">
        <v>270</v>
      </c>
      <c r="Z6" s="3">
        <v>0</v>
      </c>
      <c r="AA6" s="1"/>
      <c r="AB6" s="1"/>
      <c r="AC6" s="1"/>
      <c r="AD6" s="1"/>
      <c r="AE6" s="4">
        <v>210</v>
      </c>
      <c r="AF6" s="3">
        <v>0</v>
      </c>
      <c r="AG6" s="1"/>
      <c r="AH6" s="1"/>
      <c r="AI6" s="1"/>
      <c r="AJ6" s="1"/>
      <c r="AK6" s="4">
        <v>260</v>
      </c>
    </row>
    <row r="7" spans="2:37" x14ac:dyDescent="0.25">
      <c r="B7" s="3">
        <v>5</v>
      </c>
      <c r="C7" s="1"/>
      <c r="D7" s="1"/>
      <c r="E7" s="1"/>
      <c r="F7" s="1"/>
      <c r="G7" s="1"/>
      <c r="H7" s="3">
        <v>5</v>
      </c>
      <c r="I7" s="1"/>
      <c r="J7" s="1"/>
      <c r="K7" s="1"/>
      <c r="L7" s="1" t="s">
        <v>9</v>
      </c>
      <c r="M7" s="5">
        <v>160</v>
      </c>
      <c r="N7" s="3">
        <v>5</v>
      </c>
      <c r="O7" s="1"/>
      <c r="P7" s="1"/>
      <c r="Q7" s="1"/>
      <c r="R7" s="1"/>
      <c r="S7" s="1"/>
      <c r="T7" s="3">
        <v>5</v>
      </c>
      <c r="U7" s="1"/>
      <c r="V7" s="1"/>
      <c r="W7" s="1"/>
      <c r="X7" s="1"/>
      <c r="Y7" s="1"/>
      <c r="Z7" s="3">
        <v>5</v>
      </c>
      <c r="AA7" s="1"/>
      <c r="AB7" s="1"/>
      <c r="AC7" s="1"/>
      <c r="AD7" s="1"/>
      <c r="AE7" s="1"/>
      <c r="AF7" s="3">
        <v>5</v>
      </c>
      <c r="AG7" s="1"/>
      <c r="AH7" s="1"/>
      <c r="AI7" s="1"/>
      <c r="AJ7" s="1"/>
      <c r="AK7" s="1"/>
    </row>
    <row r="8" spans="2:37" x14ac:dyDescent="0.25">
      <c r="B8" s="3">
        <v>10</v>
      </c>
      <c r="C8" s="1"/>
      <c r="D8" s="1"/>
      <c r="E8" s="1"/>
      <c r="F8" s="1"/>
      <c r="G8" s="1"/>
      <c r="H8" s="3">
        <v>10</v>
      </c>
      <c r="I8" s="1"/>
      <c r="J8" s="1"/>
      <c r="K8" s="1"/>
      <c r="L8" s="1"/>
      <c r="M8" s="4" t="s">
        <v>38</v>
      </c>
      <c r="N8" s="3">
        <v>10</v>
      </c>
      <c r="O8" s="1"/>
      <c r="P8" s="1"/>
      <c r="Q8" s="1"/>
      <c r="R8" s="1"/>
      <c r="S8" s="1"/>
      <c r="T8" s="3">
        <v>10</v>
      </c>
      <c r="U8" s="1"/>
      <c r="V8" s="1"/>
      <c r="W8" s="1"/>
      <c r="X8" s="1"/>
      <c r="Y8" s="1"/>
      <c r="Z8" s="3">
        <v>10</v>
      </c>
      <c r="AA8" s="1"/>
      <c r="AB8" s="1"/>
      <c r="AC8" s="1"/>
      <c r="AD8" s="1"/>
      <c r="AE8" s="1"/>
      <c r="AF8" s="3">
        <v>10</v>
      </c>
      <c r="AG8" s="1"/>
      <c r="AH8" s="1"/>
      <c r="AI8" s="1"/>
      <c r="AJ8" s="1"/>
      <c r="AK8" s="1"/>
    </row>
    <row r="9" spans="2:37" x14ac:dyDescent="0.25">
      <c r="B9" s="3">
        <v>15</v>
      </c>
      <c r="C9" s="1"/>
      <c r="D9" s="1"/>
      <c r="E9" s="1"/>
      <c r="F9" s="1"/>
      <c r="G9" s="1"/>
      <c r="H9" s="3">
        <v>15</v>
      </c>
      <c r="I9" s="1"/>
      <c r="J9" s="1"/>
      <c r="K9" s="1"/>
      <c r="L9" s="1"/>
      <c r="M9" s="1"/>
      <c r="N9" s="3">
        <v>15</v>
      </c>
      <c r="O9" s="1"/>
      <c r="P9" s="1"/>
      <c r="Q9" s="1"/>
      <c r="R9" s="1"/>
      <c r="S9" s="1"/>
      <c r="T9" s="3">
        <v>15</v>
      </c>
      <c r="U9" s="1"/>
      <c r="V9" s="1"/>
      <c r="W9" s="1"/>
      <c r="X9" s="1"/>
      <c r="Y9" s="1"/>
      <c r="Z9" s="3">
        <v>15</v>
      </c>
      <c r="AA9" s="1"/>
      <c r="AB9" s="1"/>
      <c r="AC9" s="1"/>
      <c r="AD9" s="1"/>
      <c r="AE9" s="1"/>
      <c r="AF9" s="3">
        <v>15</v>
      </c>
      <c r="AG9" s="1"/>
      <c r="AH9" s="1"/>
      <c r="AI9" s="1"/>
      <c r="AJ9" s="1"/>
      <c r="AK9" s="1"/>
    </row>
    <row r="10" spans="2:37" x14ac:dyDescent="0.25">
      <c r="B10" s="3">
        <v>20</v>
      </c>
      <c r="C10" s="1"/>
      <c r="D10" s="1"/>
      <c r="E10" s="1"/>
      <c r="F10" s="1"/>
      <c r="G10" s="1"/>
      <c r="H10" s="3">
        <v>20</v>
      </c>
      <c r="I10" s="1"/>
      <c r="J10" s="1"/>
      <c r="K10" s="1"/>
      <c r="L10" s="1"/>
      <c r="M10" s="1"/>
      <c r="N10" s="3">
        <v>20</v>
      </c>
      <c r="O10" s="1"/>
      <c r="P10" s="1"/>
      <c r="Q10" s="1"/>
      <c r="R10" s="1"/>
      <c r="S10" s="1"/>
      <c r="T10" s="3">
        <v>20</v>
      </c>
      <c r="U10" s="1"/>
      <c r="V10" s="1"/>
      <c r="W10" s="1"/>
      <c r="X10" s="1"/>
      <c r="Y10" s="1"/>
      <c r="Z10" s="3">
        <v>20</v>
      </c>
      <c r="AA10" s="1"/>
      <c r="AB10" s="1"/>
      <c r="AC10" s="1"/>
      <c r="AD10" s="1"/>
      <c r="AE10" s="1"/>
      <c r="AF10" s="3">
        <v>20</v>
      </c>
      <c r="AG10" s="1"/>
      <c r="AH10" s="1"/>
      <c r="AI10" s="1"/>
      <c r="AJ10" s="1"/>
      <c r="AK10" s="1"/>
    </row>
    <row r="11" spans="2:37" x14ac:dyDescent="0.25">
      <c r="B11" s="3">
        <v>25</v>
      </c>
      <c r="C11" s="1"/>
      <c r="D11" s="1"/>
      <c r="E11" s="1"/>
      <c r="F11" s="1"/>
      <c r="G11" s="1"/>
      <c r="H11" s="3">
        <v>25</v>
      </c>
      <c r="I11" s="1"/>
      <c r="J11" s="1"/>
      <c r="K11" s="1"/>
      <c r="L11" s="1"/>
      <c r="M11" s="1"/>
      <c r="N11" s="3">
        <v>25</v>
      </c>
      <c r="O11" s="1"/>
      <c r="P11" s="1"/>
      <c r="Q11" s="1"/>
      <c r="R11" s="1"/>
      <c r="S11" s="1"/>
      <c r="T11" s="3">
        <v>25</v>
      </c>
      <c r="U11" s="1"/>
      <c r="V11" s="1"/>
      <c r="W11" s="1"/>
      <c r="X11" s="1"/>
      <c r="Y11" s="1"/>
      <c r="Z11" s="3">
        <v>25</v>
      </c>
      <c r="AA11" s="1"/>
      <c r="AB11" s="1"/>
      <c r="AC11" s="1"/>
      <c r="AD11" s="1"/>
      <c r="AE11" s="1"/>
      <c r="AF11" s="3">
        <v>25</v>
      </c>
      <c r="AG11" s="1"/>
      <c r="AH11" s="1"/>
      <c r="AI11" s="1"/>
      <c r="AJ11" s="1"/>
      <c r="AK11" s="1"/>
    </row>
    <row r="12" spans="2:37" x14ac:dyDescent="0.25">
      <c r="B12" s="3">
        <v>30</v>
      </c>
      <c r="C12" s="1"/>
      <c r="D12" s="1"/>
      <c r="E12" s="1"/>
      <c r="F12" s="1"/>
      <c r="G12" s="1"/>
      <c r="H12" s="3">
        <v>30</v>
      </c>
      <c r="I12" s="1"/>
      <c r="J12" s="1"/>
      <c r="K12" s="1"/>
      <c r="L12" s="1"/>
      <c r="M12" s="1"/>
      <c r="N12" s="3">
        <v>30</v>
      </c>
      <c r="O12" s="1"/>
      <c r="P12" s="1"/>
      <c r="Q12" s="1"/>
      <c r="R12" s="1"/>
      <c r="S12" s="1"/>
      <c r="T12" s="3">
        <v>30</v>
      </c>
      <c r="U12" s="1"/>
      <c r="V12" s="1"/>
      <c r="W12" s="1"/>
      <c r="X12" s="1"/>
      <c r="Y12" s="1"/>
      <c r="Z12" s="3">
        <v>30</v>
      </c>
      <c r="AA12" s="1"/>
      <c r="AB12" s="1"/>
      <c r="AC12" s="1"/>
      <c r="AD12" s="1"/>
      <c r="AE12" s="1"/>
      <c r="AF12" s="3">
        <v>30</v>
      </c>
      <c r="AG12" s="1"/>
      <c r="AH12" s="1"/>
      <c r="AI12" s="1"/>
      <c r="AJ12" s="1"/>
      <c r="AK12" s="1"/>
    </row>
    <row r="13" spans="2:37" x14ac:dyDescent="0.25">
      <c r="B13" s="3">
        <v>35</v>
      </c>
      <c r="C13" s="1"/>
      <c r="D13" s="1"/>
      <c r="E13" s="1"/>
      <c r="F13" s="1"/>
      <c r="G13" s="1"/>
      <c r="H13" s="3">
        <v>35</v>
      </c>
      <c r="I13" s="1"/>
      <c r="J13" s="1"/>
      <c r="K13" s="1"/>
      <c r="L13" s="1"/>
      <c r="M13" s="1"/>
      <c r="N13" s="3">
        <v>35</v>
      </c>
      <c r="O13" s="1"/>
      <c r="P13" s="1"/>
      <c r="Q13" s="1"/>
      <c r="R13" s="1"/>
      <c r="S13" s="1"/>
      <c r="T13" s="3">
        <v>35</v>
      </c>
      <c r="U13" s="1"/>
      <c r="V13" s="1"/>
      <c r="W13" s="1"/>
      <c r="X13" s="1" t="s">
        <v>9</v>
      </c>
      <c r="Y13" s="1"/>
      <c r="Z13" s="3">
        <v>35</v>
      </c>
      <c r="AA13" s="1"/>
      <c r="AB13" s="1"/>
      <c r="AC13" s="1"/>
      <c r="AD13" s="1"/>
      <c r="AE13" s="1"/>
      <c r="AF13" s="3">
        <v>35</v>
      </c>
      <c r="AG13" s="1"/>
      <c r="AH13" s="1"/>
      <c r="AI13" s="1"/>
      <c r="AJ13" s="1"/>
      <c r="AK13" s="1"/>
    </row>
    <row r="14" spans="2:37" x14ac:dyDescent="0.25">
      <c r="B14" s="3">
        <v>40</v>
      </c>
      <c r="C14" s="1"/>
      <c r="D14" s="1"/>
      <c r="E14" s="1"/>
      <c r="F14" s="1"/>
      <c r="G14" s="1"/>
      <c r="H14" s="3">
        <v>40</v>
      </c>
      <c r="I14" s="1"/>
      <c r="J14" s="1"/>
      <c r="K14" s="1"/>
      <c r="L14" s="1"/>
      <c r="M14" s="1"/>
      <c r="N14" s="3">
        <v>40</v>
      </c>
      <c r="O14" s="1"/>
      <c r="P14" s="1"/>
      <c r="Q14" s="1"/>
      <c r="R14" s="1"/>
      <c r="S14" s="1"/>
      <c r="T14" s="3">
        <v>40</v>
      </c>
      <c r="U14" s="1"/>
      <c r="V14" s="1"/>
      <c r="W14" s="1"/>
      <c r="X14" s="1"/>
      <c r="Y14" s="1"/>
      <c r="Z14" s="3">
        <v>40</v>
      </c>
      <c r="AA14" s="1"/>
      <c r="AB14" s="1"/>
      <c r="AC14" s="1"/>
      <c r="AD14" s="1"/>
      <c r="AE14" s="1"/>
      <c r="AF14" s="3">
        <v>40</v>
      </c>
      <c r="AG14" s="1"/>
      <c r="AH14" s="1"/>
      <c r="AI14" s="1"/>
      <c r="AJ14" s="1" t="s">
        <v>9</v>
      </c>
      <c r="AK14" s="1"/>
    </row>
    <row r="15" spans="2:37" x14ac:dyDescent="0.25">
      <c r="B15" s="3">
        <v>45</v>
      </c>
      <c r="C15" s="1"/>
      <c r="D15" s="1"/>
      <c r="E15" s="1"/>
      <c r="F15" s="1"/>
      <c r="G15" s="1"/>
      <c r="H15" s="3">
        <v>45</v>
      </c>
      <c r="I15" s="1"/>
      <c r="J15" s="1"/>
      <c r="K15" s="1"/>
      <c r="L15" s="1"/>
      <c r="M15" s="1"/>
      <c r="N15" s="3">
        <v>45</v>
      </c>
      <c r="O15" s="1"/>
      <c r="P15" s="1"/>
      <c r="Q15" s="1"/>
      <c r="R15" s="1"/>
      <c r="S15" s="1"/>
      <c r="T15" s="3">
        <v>45</v>
      </c>
      <c r="U15" s="1"/>
      <c r="V15" s="1"/>
      <c r="W15" s="1"/>
      <c r="X15" s="1"/>
      <c r="Y15" s="1"/>
      <c r="Z15" s="3">
        <v>45</v>
      </c>
      <c r="AA15" s="1"/>
      <c r="AB15" s="1"/>
      <c r="AC15" s="1"/>
      <c r="AD15" s="1"/>
      <c r="AE15" s="1"/>
      <c r="AF15" s="3">
        <v>45</v>
      </c>
      <c r="AG15" s="1"/>
      <c r="AH15" s="1"/>
      <c r="AI15" s="1"/>
      <c r="AJ15" s="1"/>
      <c r="AK15" s="1"/>
    </row>
    <row r="16" spans="2:37" x14ac:dyDescent="0.25">
      <c r="B16" s="3">
        <v>50</v>
      </c>
      <c r="C16" s="1"/>
      <c r="D16" s="1"/>
      <c r="E16" s="1"/>
      <c r="F16" s="1"/>
      <c r="G16" s="1"/>
      <c r="H16" s="3">
        <v>50</v>
      </c>
      <c r="I16" s="1"/>
      <c r="J16" s="1"/>
      <c r="K16" s="1"/>
      <c r="L16" s="1"/>
      <c r="M16" s="1"/>
      <c r="N16" s="3">
        <v>50</v>
      </c>
      <c r="O16" s="1"/>
      <c r="P16" s="1"/>
      <c r="Q16" s="1"/>
      <c r="R16" s="1"/>
      <c r="S16" s="1"/>
      <c r="T16" s="3">
        <v>50</v>
      </c>
      <c r="U16" s="1"/>
      <c r="V16" s="1"/>
      <c r="W16" s="1"/>
      <c r="X16" s="1"/>
      <c r="Y16" s="1"/>
      <c r="Z16" s="3">
        <v>50</v>
      </c>
      <c r="AA16" s="1"/>
      <c r="AB16" s="1"/>
      <c r="AC16" s="1"/>
      <c r="AD16" s="1"/>
      <c r="AE16" s="1"/>
      <c r="AF16" s="3">
        <v>50</v>
      </c>
      <c r="AG16" s="1"/>
      <c r="AH16" s="1"/>
      <c r="AI16" s="1"/>
      <c r="AJ16" s="1"/>
      <c r="AK16" s="1"/>
    </row>
    <row r="17" spans="2:37" x14ac:dyDescent="0.25">
      <c r="B17" s="3">
        <v>55</v>
      </c>
      <c r="C17" s="1"/>
      <c r="D17" s="1"/>
      <c r="E17" s="1"/>
      <c r="F17" s="1"/>
      <c r="G17" s="1"/>
      <c r="H17" s="3">
        <v>55</v>
      </c>
      <c r="I17" s="1"/>
      <c r="J17" s="1"/>
      <c r="K17" s="1"/>
      <c r="L17" s="1"/>
      <c r="M17" s="1"/>
      <c r="N17" s="3">
        <v>55</v>
      </c>
      <c r="O17" s="1"/>
      <c r="P17" s="1"/>
      <c r="Q17" s="1"/>
      <c r="R17" s="1"/>
      <c r="S17" s="1"/>
      <c r="T17" s="3">
        <v>55</v>
      </c>
      <c r="U17" s="1"/>
      <c r="V17" s="1"/>
      <c r="W17" s="1"/>
      <c r="X17" s="1"/>
      <c r="Y17" s="1"/>
      <c r="Z17" s="3">
        <v>55</v>
      </c>
      <c r="AA17" s="1"/>
      <c r="AB17" s="1"/>
      <c r="AC17" s="1"/>
      <c r="AD17" s="1"/>
      <c r="AE17" s="1"/>
      <c r="AF17" s="3">
        <v>55</v>
      </c>
      <c r="AG17" s="1"/>
      <c r="AH17" s="1"/>
      <c r="AI17" s="1"/>
      <c r="AJ17" s="1"/>
      <c r="AK17" s="1"/>
    </row>
    <row r="18" spans="2:37" x14ac:dyDescent="0.25">
      <c r="B18" s="3">
        <v>60</v>
      </c>
      <c r="C18" s="1"/>
      <c r="D18" s="1"/>
      <c r="E18" s="1"/>
      <c r="F18" s="1"/>
      <c r="G18" s="1"/>
      <c r="H18" s="3">
        <v>60</v>
      </c>
      <c r="I18" s="1"/>
      <c r="J18" s="1"/>
      <c r="K18" s="1"/>
      <c r="L18" s="1"/>
      <c r="M18" s="1"/>
      <c r="N18" s="3">
        <v>60</v>
      </c>
      <c r="O18" s="1"/>
      <c r="P18" s="1"/>
      <c r="Q18" s="1"/>
      <c r="R18" s="1"/>
      <c r="S18" s="1"/>
      <c r="T18" s="3">
        <v>60</v>
      </c>
      <c r="U18" s="1"/>
      <c r="V18" s="1"/>
      <c r="W18" s="1"/>
      <c r="X18" s="1"/>
      <c r="Y18" s="1"/>
      <c r="Z18" s="3">
        <v>60</v>
      </c>
      <c r="AA18" s="1"/>
      <c r="AB18" s="1"/>
      <c r="AC18" s="1"/>
      <c r="AD18" s="1"/>
      <c r="AE18" s="1"/>
      <c r="AF18" s="3">
        <v>60</v>
      </c>
      <c r="AG18" s="1"/>
      <c r="AH18" s="1"/>
      <c r="AI18" s="1"/>
      <c r="AJ18" s="1"/>
      <c r="AK18" s="1"/>
    </row>
    <row r="19" spans="2:37" x14ac:dyDescent="0.25">
      <c r="B19" s="3">
        <v>65</v>
      </c>
      <c r="C19" s="1"/>
      <c r="D19" s="1"/>
      <c r="E19" s="1"/>
      <c r="F19" s="1"/>
      <c r="G19" s="1"/>
      <c r="H19" s="3">
        <v>65</v>
      </c>
      <c r="I19" s="1"/>
      <c r="J19" s="1"/>
      <c r="K19" s="1"/>
      <c r="L19" s="1"/>
      <c r="M19" s="1"/>
      <c r="N19" s="3">
        <v>65</v>
      </c>
      <c r="O19" s="1"/>
      <c r="P19" s="1"/>
      <c r="Q19" s="1"/>
      <c r="R19" s="1"/>
      <c r="S19" s="1"/>
      <c r="T19" s="3">
        <v>65</v>
      </c>
      <c r="U19" s="1"/>
      <c r="V19" s="1"/>
      <c r="W19" s="1"/>
      <c r="X19" s="1"/>
      <c r="Y19" s="1"/>
      <c r="Z19" s="3">
        <v>65</v>
      </c>
      <c r="AA19" s="1"/>
      <c r="AB19" s="1"/>
      <c r="AC19" s="1"/>
      <c r="AD19" s="1"/>
      <c r="AE19" s="1"/>
      <c r="AF19" s="3">
        <v>65</v>
      </c>
      <c r="AG19" s="1"/>
      <c r="AH19" s="1"/>
      <c r="AI19" s="1"/>
      <c r="AJ19" s="1"/>
      <c r="AK19" s="1"/>
    </row>
    <row r="20" spans="2:37" x14ac:dyDescent="0.25">
      <c r="B20" s="3">
        <v>70</v>
      </c>
      <c r="C20" s="1"/>
      <c r="D20" s="1"/>
      <c r="E20" s="1"/>
      <c r="F20" s="1"/>
      <c r="G20" s="1"/>
      <c r="H20" s="3">
        <v>70</v>
      </c>
      <c r="I20" s="1"/>
      <c r="J20" s="1"/>
      <c r="K20" s="1"/>
      <c r="L20" s="1"/>
      <c r="M20" s="1"/>
      <c r="N20" s="3">
        <v>70</v>
      </c>
      <c r="O20" s="1"/>
      <c r="P20" s="1"/>
      <c r="Q20" s="1"/>
      <c r="R20" s="1"/>
      <c r="S20" s="1"/>
      <c r="T20" s="3">
        <v>70</v>
      </c>
      <c r="U20" s="1"/>
      <c r="V20" s="1"/>
      <c r="W20" s="1"/>
      <c r="X20" s="1"/>
      <c r="Y20" s="1"/>
      <c r="Z20" s="3">
        <v>70</v>
      </c>
      <c r="AA20" s="1"/>
      <c r="AB20" s="1"/>
      <c r="AC20" s="1"/>
      <c r="AD20" s="1"/>
      <c r="AE20" s="1"/>
      <c r="AF20" s="3">
        <v>70</v>
      </c>
      <c r="AG20" s="1"/>
      <c r="AH20" s="1"/>
      <c r="AI20" s="1"/>
      <c r="AJ20" s="1"/>
      <c r="AK20" s="1"/>
    </row>
    <row r="21" spans="2:37" x14ac:dyDescent="0.25">
      <c r="B21" s="3">
        <v>75</v>
      </c>
      <c r="C21" s="1"/>
      <c r="D21" s="1"/>
      <c r="E21" s="1"/>
      <c r="F21" s="1"/>
      <c r="G21" s="1"/>
      <c r="H21" s="3">
        <v>75</v>
      </c>
      <c r="I21" s="1"/>
      <c r="J21" s="1"/>
      <c r="K21" s="1"/>
      <c r="L21" s="1"/>
      <c r="M21" s="1"/>
      <c r="N21" s="3">
        <v>75</v>
      </c>
      <c r="O21" s="1"/>
      <c r="P21" s="1"/>
      <c r="Q21" s="1"/>
      <c r="R21" s="1"/>
      <c r="S21" s="1"/>
      <c r="T21" s="3">
        <v>75</v>
      </c>
      <c r="U21" s="1"/>
      <c r="V21" s="1"/>
      <c r="W21" s="1"/>
      <c r="X21" s="1"/>
      <c r="Y21" s="1"/>
      <c r="Z21" s="3">
        <v>75</v>
      </c>
      <c r="AA21" s="1"/>
      <c r="AB21" s="1"/>
      <c r="AC21" s="1"/>
      <c r="AD21" s="1"/>
      <c r="AE21" s="1"/>
      <c r="AF21" s="3">
        <v>75</v>
      </c>
      <c r="AG21" s="1"/>
      <c r="AH21" s="1"/>
      <c r="AI21" s="1"/>
      <c r="AJ21" s="1"/>
      <c r="AK21" s="1"/>
    </row>
    <row r="22" spans="2:37" x14ac:dyDescent="0.25">
      <c r="B22" s="3">
        <v>80</v>
      </c>
      <c r="C22" s="1"/>
      <c r="D22" s="1"/>
      <c r="E22" s="1"/>
      <c r="F22" s="1"/>
      <c r="G22" s="1"/>
      <c r="H22" s="3">
        <v>80</v>
      </c>
      <c r="I22" s="1"/>
      <c r="J22" s="1"/>
      <c r="K22" s="1"/>
      <c r="L22" s="1"/>
      <c r="M22" s="1"/>
      <c r="N22" s="3">
        <v>80</v>
      </c>
      <c r="O22" s="1"/>
      <c r="P22" s="1"/>
      <c r="Q22" s="1"/>
      <c r="R22" s="1"/>
      <c r="S22" s="1"/>
      <c r="T22" s="3">
        <v>80</v>
      </c>
      <c r="U22" s="1"/>
      <c r="V22" s="1"/>
      <c r="W22" s="1"/>
      <c r="X22" s="1"/>
      <c r="Y22" s="1"/>
      <c r="Z22" s="3">
        <v>80</v>
      </c>
      <c r="AA22" s="1"/>
      <c r="AB22" s="1"/>
      <c r="AC22" s="1"/>
      <c r="AD22" s="1"/>
      <c r="AE22" s="1"/>
      <c r="AF22" s="3">
        <v>80</v>
      </c>
      <c r="AG22" s="1"/>
      <c r="AH22" s="1"/>
      <c r="AI22" s="1"/>
      <c r="AJ22" s="1"/>
      <c r="AK22" s="1"/>
    </row>
    <row r="23" spans="2:37" x14ac:dyDescent="0.25">
      <c r="B23" s="3">
        <v>85</v>
      </c>
      <c r="C23" s="1"/>
      <c r="D23" s="1"/>
      <c r="E23" s="1"/>
      <c r="F23" s="1"/>
      <c r="G23" s="1"/>
      <c r="H23" s="3">
        <v>85</v>
      </c>
      <c r="I23" s="1"/>
      <c r="J23" s="1"/>
      <c r="K23" s="1"/>
      <c r="L23" s="1"/>
      <c r="M23" s="1"/>
      <c r="N23" s="3">
        <v>85</v>
      </c>
      <c r="O23" s="1"/>
      <c r="P23" s="1"/>
      <c r="Q23" s="1"/>
      <c r="R23" s="1"/>
      <c r="S23" s="1"/>
      <c r="T23" s="3">
        <v>85</v>
      </c>
      <c r="U23" s="1"/>
      <c r="V23" s="1"/>
      <c r="W23" s="1"/>
      <c r="X23" s="1"/>
      <c r="Y23" s="1"/>
      <c r="Z23" s="3">
        <v>85</v>
      </c>
      <c r="AA23" s="1"/>
      <c r="AB23" s="1"/>
      <c r="AC23" s="1"/>
      <c r="AD23" s="1"/>
      <c r="AE23" s="1"/>
      <c r="AF23" s="3">
        <v>85</v>
      </c>
      <c r="AG23" s="1"/>
      <c r="AH23" s="1"/>
      <c r="AI23" s="1"/>
      <c r="AJ23" s="1"/>
      <c r="AK23" s="1"/>
    </row>
    <row r="24" spans="2:37" x14ac:dyDescent="0.25">
      <c r="B24" s="3">
        <v>90</v>
      </c>
      <c r="C24" s="1"/>
      <c r="D24" s="1"/>
      <c r="E24" s="1"/>
      <c r="F24" s="1"/>
      <c r="G24" s="1"/>
      <c r="H24" s="3">
        <v>90</v>
      </c>
      <c r="I24" s="1"/>
      <c r="J24" s="1"/>
      <c r="K24" s="1"/>
      <c r="L24" s="1"/>
      <c r="M24" s="1"/>
      <c r="N24" s="3">
        <v>90</v>
      </c>
      <c r="O24" s="1"/>
      <c r="P24" s="1"/>
      <c r="Q24" s="1"/>
      <c r="R24" s="1"/>
      <c r="S24" s="1"/>
      <c r="T24" s="3">
        <v>90</v>
      </c>
      <c r="U24" s="1"/>
      <c r="V24" s="1"/>
      <c r="W24" s="1"/>
      <c r="X24" s="1"/>
      <c r="Y24" s="1"/>
      <c r="Z24" s="3">
        <v>90</v>
      </c>
      <c r="AA24" s="1"/>
      <c r="AB24" s="1"/>
      <c r="AC24" s="1"/>
      <c r="AD24" s="1"/>
      <c r="AE24" s="1"/>
      <c r="AF24" s="3">
        <v>90</v>
      </c>
      <c r="AG24" s="1"/>
      <c r="AH24" s="1"/>
      <c r="AI24" s="1"/>
      <c r="AJ24" s="1"/>
      <c r="AK24" s="1"/>
    </row>
    <row r="25" spans="2:37" x14ac:dyDescent="0.25">
      <c r="B25" s="3">
        <v>95</v>
      </c>
      <c r="C25" s="1"/>
      <c r="D25" s="1"/>
      <c r="E25" s="1"/>
      <c r="F25" s="1"/>
      <c r="G25" s="1"/>
      <c r="H25" s="3">
        <v>95</v>
      </c>
      <c r="I25" s="1"/>
      <c r="J25" s="1"/>
      <c r="K25" s="1"/>
      <c r="L25" s="1"/>
      <c r="M25" s="1"/>
      <c r="N25" s="3">
        <v>95</v>
      </c>
      <c r="O25" s="1"/>
      <c r="P25" s="1"/>
      <c r="Q25" s="1"/>
      <c r="R25" s="1" t="s">
        <v>9</v>
      </c>
      <c r="S25" s="1"/>
      <c r="T25" s="3">
        <v>95</v>
      </c>
      <c r="U25" s="1"/>
      <c r="V25" s="1"/>
      <c r="W25" s="1"/>
      <c r="X25" s="1"/>
      <c r="Y25" s="1"/>
      <c r="Z25" s="3">
        <v>95</v>
      </c>
      <c r="AA25" s="1"/>
      <c r="AB25" s="1"/>
      <c r="AC25" s="1"/>
      <c r="AD25" s="1"/>
      <c r="AE25" s="1"/>
      <c r="AF25" s="3">
        <v>95</v>
      </c>
      <c r="AG25" s="1"/>
      <c r="AH25" s="1"/>
      <c r="AI25" s="1"/>
      <c r="AJ25" s="1"/>
      <c r="AK25" s="1"/>
    </row>
    <row r="26" spans="2:37" x14ac:dyDescent="0.25">
      <c r="B26" s="3">
        <v>100</v>
      </c>
      <c r="C26" s="1"/>
      <c r="D26" s="1"/>
      <c r="E26" s="1"/>
      <c r="F26" s="1"/>
      <c r="G26" s="1"/>
      <c r="H26" s="3">
        <v>100</v>
      </c>
      <c r="I26" s="1"/>
      <c r="J26" s="1"/>
      <c r="K26" s="1"/>
      <c r="L26" s="1"/>
      <c r="M26" s="1"/>
      <c r="N26" s="3">
        <v>100</v>
      </c>
      <c r="O26" s="1"/>
      <c r="P26" s="1"/>
      <c r="Q26" s="1"/>
      <c r="R26" s="1"/>
      <c r="S26" s="1"/>
      <c r="T26" s="3">
        <v>100</v>
      </c>
      <c r="U26" s="1"/>
      <c r="V26" s="1"/>
      <c r="W26" s="1"/>
      <c r="X26" s="1"/>
      <c r="Y26" s="1"/>
      <c r="Z26" s="3">
        <v>100</v>
      </c>
      <c r="AA26" s="1"/>
      <c r="AB26" s="1"/>
      <c r="AC26" s="1"/>
      <c r="AD26" s="1"/>
      <c r="AE26" s="1"/>
      <c r="AF26" s="3">
        <v>100</v>
      </c>
      <c r="AG26" s="1"/>
      <c r="AH26" s="1"/>
      <c r="AI26" s="1"/>
      <c r="AJ26" s="1"/>
      <c r="AK26" s="1"/>
    </row>
    <row r="27" spans="2:37" x14ac:dyDescent="0.25">
      <c r="B27" s="3">
        <v>105</v>
      </c>
      <c r="C27" s="1"/>
      <c r="D27" s="1"/>
      <c r="E27" s="1"/>
      <c r="F27" s="1"/>
      <c r="G27" s="1"/>
      <c r="H27" s="3">
        <v>105</v>
      </c>
      <c r="I27" s="1"/>
      <c r="J27" s="1"/>
      <c r="K27" s="1"/>
      <c r="L27" s="1"/>
      <c r="M27" s="1"/>
      <c r="N27" s="3">
        <v>105</v>
      </c>
      <c r="O27" s="1"/>
      <c r="P27" s="1"/>
      <c r="Q27" s="1"/>
      <c r="R27" s="1"/>
      <c r="S27" s="1"/>
      <c r="T27" s="3">
        <v>105</v>
      </c>
      <c r="U27" s="1"/>
      <c r="V27" s="1"/>
      <c r="W27" s="1"/>
      <c r="X27" s="1"/>
      <c r="Y27" s="1"/>
      <c r="Z27" s="3">
        <v>105</v>
      </c>
      <c r="AA27" s="1"/>
      <c r="AB27" s="1"/>
      <c r="AC27" s="1"/>
      <c r="AD27" s="1"/>
      <c r="AE27" s="1"/>
      <c r="AF27" s="3">
        <v>105</v>
      </c>
      <c r="AG27" s="1"/>
      <c r="AH27" s="1"/>
      <c r="AI27" s="1"/>
      <c r="AJ27" s="1"/>
      <c r="AK27" s="1"/>
    </row>
    <row r="28" spans="2:37" x14ac:dyDescent="0.25">
      <c r="B28" s="3">
        <v>110</v>
      </c>
      <c r="C28" s="1"/>
      <c r="D28" s="1"/>
      <c r="E28" s="1"/>
      <c r="F28" s="1"/>
      <c r="G28" s="1"/>
      <c r="H28" s="3">
        <v>110</v>
      </c>
      <c r="I28" s="1"/>
      <c r="J28" s="1"/>
      <c r="K28" s="1"/>
      <c r="L28" s="1"/>
      <c r="M28" s="1"/>
      <c r="N28" s="3">
        <v>110</v>
      </c>
      <c r="O28" s="1"/>
      <c r="P28" s="1"/>
      <c r="Q28" s="1"/>
      <c r="R28" s="1"/>
      <c r="S28" s="1"/>
      <c r="T28" s="3">
        <v>110</v>
      </c>
      <c r="U28" s="1"/>
      <c r="V28" s="1"/>
      <c r="W28" s="1"/>
      <c r="X28" s="1"/>
      <c r="Y28" s="1"/>
      <c r="Z28" s="3">
        <v>110</v>
      </c>
      <c r="AA28" s="1"/>
      <c r="AB28" s="1"/>
      <c r="AC28" s="1"/>
      <c r="AD28" s="1"/>
      <c r="AE28" s="1"/>
      <c r="AF28" s="3">
        <v>110</v>
      </c>
      <c r="AG28" s="1"/>
      <c r="AH28" s="1"/>
      <c r="AI28" s="1"/>
      <c r="AJ28" s="1"/>
      <c r="AK28" s="1"/>
    </row>
    <row r="29" spans="2:37" x14ac:dyDescent="0.25">
      <c r="B29" s="3">
        <v>115</v>
      </c>
      <c r="C29" s="1"/>
      <c r="D29" s="1"/>
      <c r="E29" s="1"/>
      <c r="F29" s="1"/>
      <c r="G29" s="1"/>
      <c r="H29" s="3">
        <v>115</v>
      </c>
      <c r="I29" s="1"/>
      <c r="J29" s="1"/>
      <c r="K29" s="1"/>
      <c r="L29" s="1"/>
      <c r="M29" s="1"/>
      <c r="N29" s="3">
        <v>115</v>
      </c>
      <c r="O29" s="1"/>
      <c r="P29" s="1"/>
      <c r="Q29" s="1"/>
      <c r="R29" s="1"/>
      <c r="S29" s="1"/>
      <c r="T29" s="3">
        <v>115</v>
      </c>
      <c r="U29" s="1"/>
      <c r="V29" s="1"/>
      <c r="W29" s="1"/>
      <c r="X29" s="1"/>
      <c r="Y29" s="1"/>
      <c r="Z29" s="3">
        <v>115</v>
      </c>
      <c r="AA29" s="1"/>
      <c r="AB29" s="1"/>
      <c r="AC29" s="1"/>
      <c r="AD29" s="1"/>
      <c r="AE29" s="1"/>
      <c r="AF29" s="3">
        <v>115</v>
      </c>
      <c r="AG29" s="1"/>
      <c r="AH29" s="1"/>
      <c r="AI29" s="1"/>
      <c r="AJ29" s="1"/>
      <c r="AK29" s="1"/>
    </row>
    <row r="30" spans="2:37" x14ac:dyDescent="0.25">
      <c r="B30" s="3">
        <v>120</v>
      </c>
      <c r="C30" s="1"/>
      <c r="D30" s="1"/>
      <c r="E30" s="1"/>
      <c r="F30" s="1"/>
      <c r="G30" s="1"/>
      <c r="H30" s="3">
        <v>120</v>
      </c>
      <c r="I30" s="1"/>
      <c r="J30" s="1"/>
      <c r="K30" s="1"/>
      <c r="L30" s="1"/>
      <c r="M30" s="1"/>
      <c r="N30" s="3">
        <v>120</v>
      </c>
      <c r="O30" s="1"/>
      <c r="P30" s="1"/>
      <c r="Q30" s="1"/>
      <c r="R30" s="1"/>
      <c r="S30" s="1"/>
      <c r="T30" s="3">
        <v>120</v>
      </c>
      <c r="U30" s="1"/>
      <c r="V30" s="1"/>
      <c r="W30" s="1"/>
      <c r="X30" s="1"/>
      <c r="Y30" s="1"/>
      <c r="Z30" s="3">
        <v>120</v>
      </c>
      <c r="AA30" s="1"/>
      <c r="AB30" s="1"/>
      <c r="AC30" s="1"/>
      <c r="AD30" s="1" t="s">
        <v>9</v>
      </c>
      <c r="AE30" s="1"/>
      <c r="AF30" s="3">
        <v>120</v>
      </c>
      <c r="AG30" s="1"/>
      <c r="AH30" s="1"/>
      <c r="AI30" s="1"/>
      <c r="AJ30" s="1"/>
      <c r="AK30" s="1"/>
    </row>
    <row r="31" spans="2:37" x14ac:dyDescent="0.25">
      <c r="B31" s="3">
        <v>125</v>
      </c>
      <c r="C31" s="1"/>
      <c r="D31" s="1"/>
      <c r="E31" s="1"/>
      <c r="F31" s="1"/>
      <c r="G31" s="1"/>
      <c r="H31" s="3">
        <v>125</v>
      </c>
      <c r="I31" s="1"/>
      <c r="J31" s="1"/>
      <c r="K31" s="1"/>
      <c r="L31" s="1"/>
      <c r="M31" s="1"/>
      <c r="N31" s="3">
        <v>125</v>
      </c>
      <c r="O31" s="1"/>
      <c r="P31" s="1"/>
      <c r="Q31" s="1"/>
      <c r="R31" s="1"/>
      <c r="S31" s="1"/>
      <c r="T31" s="3">
        <v>125</v>
      </c>
      <c r="U31" s="1"/>
      <c r="V31" s="1"/>
      <c r="W31" s="1"/>
      <c r="X31" s="1"/>
      <c r="Y31" s="1"/>
      <c r="Z31" s="3">
        <v>125</v>
      </c>
      <c r="AA31" s="1"/>
      <c r="AB31" s="1"/>
      <c r="AC31" s="1"/>
      <c r="AD31" s="1"/>
      <c r="AE31" s="1"/>
      <c r="AF31" s="3">
        <v>125</v>
      </c>
      <c r="AG31" s="1"/>
      <c r="AH31" s="1"/>
      <c r="AI31" s="1"/>
      <c r="AJ31" s="1"/>
      <c r="AK31" s="1"/>
    </row>
    <row r="32" spans="2:37" x14ac:dyDescent="0.25">
      <c r="B32" s="3">
        <v>130</v>
      </c>
      <c r="C32" s="1"/>
      <c r="D32" s="1"/>
      <c r="E32" s="1"/>
      <c r="F32" s="1"/>
      <c r="G32" s="1"/>
      <c r="H32" s="3">
        <v>130</v>
      </c>
      <c r="I32" s="1"/>
      <c r="J32" s="1"/>
      <c r="K32" s="1"/>
      <c r="L32" s="1"/>
      <c r="M32" s="1"/>
      <c r="N32" s="3">
        <v>130</v>
      </c>
      <c r="O32" s="1"/>
      <c r="P32" s="1"/>
      <c r="Q32" s="1"/>
      <c r="R32" s="1"/>
      <c r="S32" s="1"/>
      <c r="T32" s="3">
        <v>130</v>
      </c>
      <c r="U32" s="1"/>
      <c r="V32" s="1"/>
      <c r="W32" s="1"/>
      <c r="X32" s="1"/>
      <c r="Y32" s="1"/>
      <c r="Z32" s="3">
        <v>130</v>
      </c>
      <c r="AA32" s="1"/>
      <c r="AB32" s="1"/>
      <c r="AC32" s="1"/>
      <c r="AD32" s="1"/>
      <c r="AE32" s="1"/>
      <c r="AF32" s="3">
        <v>130</v>
      </c>
      <c r="AG32" s="1"/>
      <c r="AH32" s="1"/>
      <c r="AI32" s="1"/>
      <c r="AJ32" s="1"/>
      <c r="AK32" s="1"/>
    </row>
    <row r="33" spans="2:37" x14ac:dyDescent="0.25">
      <c r="B33" s="3">
        <v>135</v>
      </c>
      <c r="C33" s="1"/>
      <c r="D33" s="1"/>
      <c r="E33" s="1"/>
      <c r="F33" s="1"/>
      <c r="G33" s="1"/>
      <c r="H33" s="3">
        <v>135</v>
      </c>
      <c r="I33" s="1"/>
      <c r="J33" s="1"/>
      <c r="K33" s="1"/>
      <c r="L33" s="1"/>
      <c r="M33" s="1"/>
      <c r="N33" s="3">
        <v>135</v>
      </c>
      <c r="O33" s="1"/>
      <c r="P33" s="1"/>
      <c r="Q33" s="1"/>
      <c r="R33" s="1"/>
      <c r="S33" s="1"/>
      <c r="T33" s="3">
        <v>135</v>
      </c>
      <c r="U33" s="1"/>
      <c r="V33" s="1"/>
      <c r="W33" s="1"/>
      <c r="X33" s="1"/>
      <c r="Y33" s="1"/>
      <c r="Z33" s="3">
        <v>135</v>
      </c>
      <c r="AA33" s="1"/>
      <c r="AB33" s="1"/>
      <c r="AC33" s="1"/>
      <c r="AD33" s="1"/>
      <c r="AE33" s="1"/>
      <c r="AF33" s="3">
        <v>135</v>
      </c>
      <c r="AG33" s="1"/>
      <c r="AH33" s="1"/>
      <c r="AI33" s="1"/>
      <c r="AJ33" s="1"/>
      <c r="AK33" s="1"/>
    </row>
    <row r="34" spans="2:37" x14ac:dyDescent="0.25">
      <c r="B34" s="3">
        <v>140</v>
      </c>
      <c r="C34" s="1"/>
      <c r="D34" s="1"/>
      <c r="E34" s="1"/>
      <c r="F34" s="1"/>
      <c r="G34" s="1"/>
      <c r="H34" s="3">
        <v>140</v>
      </c>
      <c r="I34" s="1"/>
      <c r="J34" s="1"/>
      <c r="K34" s="1"/>
      <c r="L34" s="1"/>
      <c r="M34" s="1"/>
      <c r="N34" s="3">
        <v>140</v>
      </c>
      <c r="O34" s="1"/>
      <c r="P34" s="1"/>
      <c r="Q34" s="1"/>
      <c r="R34" s="1"/>
      <c r="S34" s="1"/>
      <c r="T34" s="3">
        <v>140</v>
      </c>
      <c r="U34" s="1"/>
      <c r="V34" s="1"/>
      <c r="W34" s="1"/>
      <c r="X34" s="1"/>
      <c r="Y34" s="1"/>
      <c r="Z34" s="3">
        <v>140</v>
      </c>
      <c r="AA34" s="1"/>
      <c r="AB34" s="1"/>
      <c r="AC34" s="1"/>
      <c r="AD34" s="1"/>
      <c r="AE34" s="1"/>
      <c r="AF34" s="3">
        <v>140</v>
      </c>
      <c r="AG34" s="1"/>
      <c r="AH34" s="1"/>
      <c r="AI34" s="1"/>
      <c r="AJ34" s="1"/>
      <c r="AK34" s="1"/>
    </row>
    <row r="35" spans="2:37" x14ac:dyDescent="0.25">
      <c r="B35" s="3">
        <v>145</v>
      </c>
      <c r="C35" s="1"/>
      <c r="D35" s="1"/>
      <c r="E35" s="1"/>
      <c r="F35" s="1"/>
      <c r="G35" s="1"/>
      <c r="H35" s="3">
        <v>145</v>
      </c>
      <c r="I35" s="1"/>
      <c r="J35" s="1"/>
      <c r="K35" s="1"/>
      <c r="L35" s="1"/>
      <c r="M35" s="1"/>
      <c r="N35" s="3">
        <v>145</v>
      </c>
      <c r="O35" s="1"/>
      <c r="P35" s="1"/>
      <c r="Q35" s="1"/>
      <c r="R35" s="1"/>
      <c r="S35" s="1"/>
      <c r="T35" s="3">
        <v>145</v>
      </c>
      <c r="U35" s="1"/>
      <c r="V35" s="1"/>
      <c r="W35" s="1"/>
      <c r="X35" s="1"/>
      <c r="Y35" s="1"/>
      <c r="Z35" s="3">
        <v>145</v>
      </c>
      <c r="AA35" s="1"/>
      <c r="AB35" s="1"/>
      <c r="AC35" s="1"/>
      <c r="AD35" s="1"/>
      <c r="AE35" s="1"/>
      <c r="AF35" s="3">
        <v>145</v>
      </c>
      <c r="AG35" s="1"/>
      <c r="AH35" s="1"/>
      <c r="AI35" s="1"/>
      <c r="AJ35" s="1"/>
      <c r="AK35" s="1"/>
    </row>
    <row r="36" spans="2:37" x14ac:dyDescent="0.25">
      <c r="B36" s="3">
        <v>150</v>
      </c>
      <c r="C36" s="1"/>
      <c r="D36" s="1"/>
      <c r="E36" s="1"/>
      <c r="F36" s="1"/>
      <c r="G36" s="1"/>
      <c r="H36" s="3">
        <v>150</v>
      </c>
      <c r="I36" s="1"/>
      <c r="J36" s="1"/>
      <c r="K36" s="1"/>
      <c r="L36" s="1"/>
      <c r="M36" s="1"/>
      <c r="N36" s="3">
        <v>150</v>
      </c>
      <c r="O36" s="1"/>
      <c r="P36" s="1"/>
      <c r="Q36" s="1"/>
      <c r="R36" s="1"/>
      <c r="S36" s="1"/>
      <c r="T36" s="3">
        <v>150</v>
      </c>
      <c r="U36" s="1"/>
      <c r="V36" s="1"/>
      <c r="W36" s="1"/>
      <c r="X36" s="1"/>
      <c r="Y36" s="1"/>
      <c r="Z36" s="3">
        <v>150</v>
      </c>
      <c r="AA36" s="1"/>
      <c r="AB36" s="1"/>
      <c r="AC36" s="1"/>
      <c r="AD36" s="1"/>
      <c r="AE36" s="1"/>
      <c r="AF36" s="3">
        <v>150</v>
      </c>
      <c r="AG36" s="1"/>
      <c r="AH36" s="1"/>
      <c r="AI36" s="1"/>
      <c r="AJ36" s="1"/>
      <c r="AK36" s="1"/>
    </row>
    <row r="37" spans="2:37" x14ac:dyDescent="0.25">
      <c r="B37" s="3">
        <v>155</v>
      </c>
      <c r="C37" s="1"/>
      <c r="D37" s="1"/>
      <c r="E37" s="1"/>
      <c r="F37" s="1"/>
      <c r="G37" s="1"/>
      <c r="H37" s="3">
        <v>155</v>
      </c>
      <c r="I37" s="1"/>
      <c r="J37" s="1"/>
      <c r="K37" s="1"/>
      <c r="L37" s="1"/>
      <c r="M37" s="1"/>
      <c r="N37" s="3">
        <v>155</v>
      </c>
      <c r="O37" s="1"/>
      <c r="P37" s="1"/>
      <c r="Q37" s="1"/>
      <c r="R37" s="1"/>
      <c r="S37" s="1"/>
      <c r="T37" s="3">
        <v>155</v>
      </c>
      <c r="U37" s="1"/>
      <c r="V37" s="1"/>
      <c r="W37" s="1"/>
      <c r="X37" s="1"/>
      <c r="Y37" s="1"/>
      <c r="Z37" s="3">
        <v>155</v>
      </c>
      <c r="AA37" s="1"/>
      <c r="AB37" s="1"/>
      <c r="AC37" s="1"/>
      <c r="AD37" s="1"/>
      <c r="AE37" s="1"/>
      <c r="AF37" s="3">
        <v>155</v>
      </c>
      <c r="AG37" s="1"/>
      <c r="AH37" s="1"/>
      <c r="AI37" s="1"/>
      <c r="AJ37" s="1"/>
      <c r="AK37" s="1"/>
    </row>
    <row r="38" spans="2:37" x14ac:dyDescent="0.25">
      <c r="B38" s="3">
        <v>160</v>
      </c>
      <c r="C38" s="1"/>
      <c r="D38" s="1"/>
      <c r="E38" s="1"/>
      <c r="F38" s="1"/>
      <c r="G38" s="1"/>
      <c r="H38" s="3">
        <v>160</v>
      </c>
      <c r="I38" s="1"/>
      <c r="J38" s="1"/>
      <c r="K38" s="1"/>
      <c r="L38" s="1"/>
      <c r="M38" s="1"/>
      <c r="N38" s="3">
        <v>160</v>
      </c>
      <c r="O38" s="1"/>
      <c r="P38" s="1"/>
      <c r="Q38" s="1"/>
      <c r="R38" s="1"/>
      <c r="S38" s="1"/>
      <c r="T38" s="3">
        <v>160</v>
      </c>
      <c r="U38" s="1"/>
      <c r="V38" s="1"/>
      <c r="W38" s="1"/>
      <c r="X38" s="1"/>
      <c r="Y38" s="1"/>
      <c r="Z38" s="3">
        <v>160</v>
      </c>
      <c r="AA38" s="1"/>
      <c r="AB38" s="1"/>
      <c r="AC38" s="1"/>
      <c r="AD38" s="1"/>
      <c r="AE38" s="1"/>
      <c r="AF38" s="3">
        <v>160</v>
      </c>
      <c r="AG38" s="1"/>
      <c r="AH38" s="1"/>
      <c r="AI38" s="1"/>
      <c r="AJ38" s="1"/>
      <c r="AK38" s="1"/>
    </row>
    <row r="39" spans="2:37" x14ac:dyDescent="0.25">
      <c r="B39" s="3">
        <v>165</v>
      </c>
      <c r="C39" s="1"/>
      <c r="D39" s="1"/>
      <c r="E39" s="1"/>
      <c r="F39" s="1"/>
      <c r="G39" s="1"/>
      <c r="H39" s="3">
        <v>165</v>
      </c>
      <c r="I39" s="1"/>
      <c r="J39" s="1"/>
      <c r="K39" s="1"/>
      <c r="L39" s="1"/>
      <c r="M39" s="1"/>
      <c r="N39" s="3">
        <v>165</v>
      </c>
      <c r="O39" s="1"/>
      <c r="P39" s="1"/>
      <c r="Q39" s="1"/>
      <c r="R39" s="1"/>
      <c r="S39" s="1"/>
      <c r="T39" s="3">
        <v>165</v>
      </c>
      <c r="U39" s="1"/>
      <c r="V39" s="1"/>
      <c r="W39" s="1"/>
      <c r="X39" s="1"/>
      <c r="Y39" s="1"/>
      <c r="Z39" s="3">
        <v>165</v>
      </c>
      <c r="AA39" s="1"/>
      <c r="AB39" s="1"/>
      <c r="AC39" s="1"/>
      <c r="AD39" s="1"/>
      <c r="AE39" s="1"/>
      <c r="AF39" s="3">
        <v>165</v>
      </c>
      <c r="AG39" s="1"/>
      <c r="AH39" s="1"/>
      <c r="AI39" s="1"/>
      <c r="AJ39" s="1"/>
      <c r="AK39" s="1"/>
    </row>
    <row r="40" spans="2:37" x14ac:dyDescent="0.25">
      <c r="B40" s="3">
        <v>170</v>
      </c>
      <c r="C40" s="1"/>
      <c r="D40" s="1"/>
      <c r="E40" s="1"/>
      <c r="F40" s="1"/>
      <c r="G40" s="1"/>
      <c r="H40" s="3">
        <v>170</v>
      </c>
      <c r="I40" s="1"/>
      <c r="J40" s="1"/>
      <c r="K40" s="1"/>
      <c r="L40" s="1"/>
      <c r="M40" s="1"/>
      <c r="N40" s="3">
        <v>170</v>
      </c>
      <c r="O40" s="1"/>
      <c r="P40" s="1"/>
      <c r="Q40" s="1"/>
      <c r="R40" s="1"/>
      <c r="S40" s="1"/>
      <c r="T40" s="3">
        <v>170</v>
      </c>
      <c r="U40" s="1"/>
      <c r="V40" s="1"/>
      <c r="W40" s="1"/>
      <c r="X40" s="1"/>
      <c r="Y40" s="1"/>
      <c r="Z40" s="3">
        <v>170</v>
      </c>
      <c r="AA40" s="1"/>
      <c r="AB40" s="1"/>
      <c r="AC40" s="1"/>
      <c r="AD40" s="1"/>
      <c r="AE40" s="1"/>
      <c r="AF40" s="3">
        <v>170</v>
      </c>
      <c r="AG40" s="1"/>
      <c r="AH40" s="1"/>
      <c r="AI40" s="1"/>
      <c r="AJ40" s="1"/>
      <c r="AK40" s="1"/>
    </row>
    <row r="41" spans="2:37" x14ac:dyDescent="0.25">
      <c r="B41" s="3">
        <v>175</v>
      </c>
      <c r="C41" s="1"/>
      <c r="D41" s="1"/>
      <c r="E41" s="1"/>
      <c r="F41" s="1"/>
      <c r="G41" s="1"/>
      <c r="H41" s="3">
        <v>175</v>
      </c>
      <c r="I41" s="1"/>
      <c r="J41" s="1"/>
      <c r="K41" s="1"/>
      <c r="L41" s="1"/>
      <c r="M41" s="1"/>
      <c r="N41" s="3">
        <v>175</v>
      </c>
      <c r="O41" s="1"/>
      <c r="P41" s="1"/>
      <c r="Q41" s="1"/>
      <c r="R41" s="1"/>
      <c r="S41" s="1"/>
      <c r="T41" s="3">
        <v>175</v>
      </c>
      <c r="U41" s="1"/>
      <c r="V41" s="1"/>
      <c r="W41" s="1"/>
      <c r="X41" s="1"/>
      <c r="Y41" s="1"/>
      <c r="Z41" s="3">
        <v>175</v>
      </c>
      <c r="AA41" s="1"/>
      <c r="AB41" s="1"/>
      <c r="AC41" s="1"/>
      <c r="AD41" s="1"/>
      <c r="AE41" s="1"/>
      <c r="AF41" s="3">
        <v>175</v>
      </c>
      <c r="AG41" s="1"/>
      <c r="AH41" s="1"/>
      <c r="AI41" s="1"/>
      <c r="AJ41" s="1"/>
      <c r="AK41" s="1"/>
    </row>
    <row r="42" spans="2:37" x14ac:dyDescent="0.25">
      <c r="B42" s="3">
        <v>180</v>
      </c>
      <c r="C42" s="1"/>
      <c r="D42" s="1"/>
      <c r="E42" s="1"/>
      <c r="F42" s="1"/>
      <c r="G42" s="1"/>
      <c r="H42" s="3">
        <v>180</v>
      </c>
      <c r="I42" s="1"/>
      <c r="J42" s="1"/>
      <c r="K42" s="1"/>
      <c r="L42" s="1"/>
      <c r="M42" s="1"/>
      <c r="N42" s="3">
        <v>180</v>
      </c>
      <c r="O42" s="1"/>
      <c r="P42" s="1"/>
      <c r="Q42" s="1"/>
      <c r="R42" s="1"/>
      <c r="S42" s="1"/>
      <c r="T42" s="3">
        <v>180</v>
      </c>
      <c r="U42" s="1"/>
      <c r="V42" s="1"/>
      <c r="W42" s="1"/>
      <c r="X42" s="1"/>
      <c r="Y42" s="1"/>
      <c r="Z42" s="3">
        <v>180</v>
      </c>
      <c r="AA42" s="1"/>
      <c r="AB42" s="1"/>
      <c r="AC42" s="1"/>
      <c r="AD42" s="1"/>
      <c r="AE42" s="1"/>
      <c r="AF42" s="3">
        <v>180</v>
      </c>
      <c r="AG42" s="1"/>
      <c r="AH42" s="1"/>
      <c r="AI42" s="1"/>
      <c r="AJ42" s="1"/>
      <c r="AK42" s="1"/>
    </row>
    <row r="43" spans="2:37" x14ac:dyDescent="0.25">
      <c r="B43" s="3">
        <v>185</v>
      </c>
      <c r="C43" s="1"/>
      <c r="D43" s="1"/>
      <c r="E43" s="1"/>
      <c r="F43" s="1"/>
      <c r="G43" s="1"/>
      <c r="H43" s="3">
        <v>185</v>
      </c>
      <c r="I43" s="1"/>
      <c r="J43" s="1"/>
      <c r="K43" s="1"/>
      <c r="L43" s="1"/>
      <c r="M43" s="1"/>
      <c r="N43" s="3">
        <v>185</v>
      </c>
      <c r="O43" s="1"/>
      <c r="P43" s="1"/>
      <c r="Q43" s="1"/>
      <c r="R43" s="1"/>
      <c r="S43" s="1"/>
      <c r="T43" s="3">
        <v>185</v>
      </c>
      <c r="U43" s="1"/>
      <c r="V43" s="1"/>
      <c r="W43" s="1"/>
      <c r="X43" s="1"/>
      <c r="Y43" s="1"/>
      <c r="Z43" s="3">
        <v>185</v>
      </c>
      <c r="AA43" s="1"/>
      <c r="AB43" s="1"/>
      <c r="AC43" s="1"/>
      <c r="AD43" s="1"/>
      <c r="AE43" s="1"/>
      <c r="AF43" s="3">
        <v>185</v>
      </c>
      <c r="AG43" s="1"/>
      <c r="AH43" s="1"/>
      <c r="AI43" s="1"/>
      <c r="AJ43" s="1"/>
      <c r="AK43" s="1"/>
    </row>
    <row r="44" spans="2:37" x14ac:dyDescent="0.25">
      <c r="B44" s="3">
        <v>190</v>
      </c>
      <c r="C44" s="1"/>
      <c r="D44" s="1"/>
      <c r="E44" s="1"/>
      <c r="F44" s="1"/>
      <c r="G44" s="1"/>
      <c r="H44" s="3">
        <v>190</v>
      </c>
      <c r="I44" s="1"/>
      <c r="J44" s="1"/>
      <c r="K44" s="1"/>
      <c r="L44" s="1"/>
      <c r="M44" s="1"/>
      <c r="N44" s="3">
        <v>190</v>
      </c>
      <c r="O44" s="1"/>
      <c r="P44" s="1"/>
      <c r="Q44" s="1"/>
      <c r="R44" s="1"/>
      <c r="S44" s="1"/>
      <c r="T44" s="3">
        <v>190</v>
      </c>
      <c r="U44" s="1"/>
      <c r="V44" s="1"/>
      <c r="W44" s="1"/>
      <c r="X44" s="1"/>
      <c r="Y44" s="1"/>
      <c r="Z44" s="3">
        <v>190</v>
      </c>
      <c r="AA44" s="1"/>
      <c r="AB44" s="1"/>
      <c r="AC44" s="1"/>
      <c r="AD44" s="1"/>
      <c r="AE44" s="1"/>
      <c r="AF44" s="3">
        <v>190</v>
      </c>
      <c r="AG44" s="1"/>
      <c r="AH44" s="1"/>
      <c r="AI44" s="1"/>
      <c r="AJ44" s="1"/>
      <c r="AK44" s="1"/>
    </row>
    <row r="45" spans="2:37" x14ac:dyDescent="0.25">
      <c r="B45" s="3">
        <v>195</v>
      </c>
      <c r="C45" s="1"/>
      <c r="D45" s="1"/>
      <c r="E45" s="1"/>
      <c r="F45" s="1"/>
      <c r="G45" s="1"/>
      <c r="H45" s="3">
        <v>195</v>
      </c>
      <c r="I45" s="1"/>
      <c r="J45" s="1"/>
      <c r="K45" s="1"/>
      <c r="L45" s="1"/>
      <c r="M45" s="1"/>
      <c r="N45" s="3">
        <v>195</v>
      </c>
      <c r="O45" s="1"/>
      <c r="P45" s="1"/>
      <c r="Q45" s="1"/>
      <c r="R45" s="1"/>
      <c r="S45" s="1"/>
      <c r="T45" s="3">
        <v>195</v>
      </c>
      <c r="U45" s="1"/>
      <c r="V45" s="1"/>
      <c r="W45" s="1"/>
      <c r="X45" s="1"/>
      <c r="Y45" s="1"/>
      <c r="Z45" s="3">
        <v>195</v>
      </c>
      <c r="AA45" s="1"/>
      <c r="AB45" s="1"/>
      <c r="AC45" s="1"/>
      <c r="AD45" s="1"/>
      <c r="AE45" s="1"/>
      <c r="AF45" s="3">
        <v>195</v>
      </c>
      <c r="AG45" s="1"/>
      <c r="AH45" s="1"/>
      <c r="AI45" s="1"/>
      <c r="AJ45" s="1"/>
      <c r="AK45" s="1"/>
    </row>
    <row r="46" spans="2:37" x14ac:dyDescent="0.25">
      <c r="B46" s="3">
        <v>200</v>
      </c>
      <c r="C46" s="1"/>
      <c r="D46" s="1"/>
      <c r="E46" s="1"/>
      <c r="F46" s="1"/>
      <c r="G46" s="1"/>
      <c r="H46" s="3">
        <v>200</v>
      </c>
      <c r="I46" s="1"/>
      <c r="J46" s="1"/>
      <c r="K46" s="1"/>
      <c r="L46" s="1"/>
      <c r="M46" s="1"/>
      <c r="N46" s="3">
        <v>200</v>
      </c>
      <c r="O46" s="1"/>
      <c r="P46" s="1"/>
      <c r="Q46" s="1"/>
      <c r="R46" s="1"/>
      <c r="S46" s="1"/>
      <c r="T46" s="3">
        <v>200</v>
      </c>
      <c r="U46" s="1"/>
      <c r="V46" s="1"/>
      <c r="W46" s="1"/>
      <c r="X46" s="1"/>
      <c r="Y46" s="1"/>
      <c r="Z46" s="3">
        <v>200</v>
      </c>
      <c r="AA46" s="1"/>
      <c r="AB46" s="1"/>
      <c r="AC46" s="1"/>
      <c r="AD46" s="1"/>
      <c r="AE46" s="1"/>
      <c r="AF46" s="3">
        <v>200</v>
      </c>
      <c r="AG46" s="1"/>
      <c r="AH46" s="1"/>
      <c r="AI46" s="1"/>
      <c r="AJ46" s="1"/>
      <c r="AK46" s="1"/>
    </row>
    <row r="47" spans="2:37" x14ac:dyDescent="0.25">
      <c r="B47" s="3">
        <v>205</v>
      </c>
      <c r="C47" s="1"/>
      <c r="D47" s="1"/>
      <c r="E47" s="1"/>
      <c r="F47" s="1"/>
      <c r="G47" s="1"/>
      <c r="H47" s="3">
        <v>205</v>
      </c>
      <c r="I47" s="1"/>
      <c r="J47" s="1"/>
      <c r="K47" s="1"/>
      <c r="L47" s="1"/>
      <c r="M47" s="1"/>
      <c r="N47" s="3">
        <v>205</v>
      </c>
      <c r="O47" s="1"/>
      <c r="P47" s="1"/>
      <c r="Q47" s="1"/>
      <c r="R47" s="1"/>
      <c r="S47" s="1"/>
      <c r="T47" s="3">
        <v>205</v>
      </c>
      <c r="U47" s="1"/>
      <c r="V47" s="1"/>
      <c r="W47" s="1"/>
      <c r="X47" s="1"/>
      <c r="Y47" s="1"/>
      <c r="Z47" s="3">
        <v>205</v>
      </c>
      <c r="AA47" s="1"/>
      <c r="AB47" s="1"/>
      <c r="AC47" s="1"/>
      <c r="AD47" s="1"/>
      <c r="AE47" s="1"/>
      <c r="AF47" s="3">
        <v>205</v>
      </c>
      <c r="AG47" s="1"/>
      <c r="AH47" s="1"/>
      <c r="AI47" s="1"/>
      <c r="AJ47" s="1"/>
      <c r="AK47" s="1"/>
    </row>
    <row r="48" spans="2:37" x14ac:dyDescent="0.25">
      <c r="B48" s="3">
        <v>210</v>
      </c>
      <c r="C48" s="1"/>
      <c r="D48" s="1"/>
      <c r="E48" s="1"/>
      <c r="F48" s="1"/>
      <c r="G48" s="1"/>
      <c r="H48" s="3">
        <v>210</v>
      </c>
      <c r="I48" s="1"/>
      <c r="J48" s="1"/>
      <c r="K48" s="1"/>
      <c r="L48" s="1"/>
      <c r="M48" s="1"/>
      <c r="N48" s="3">
        <v>210</v>
      </c>
      <c r="O48" s="1"/>
      <c r="P48" s="1"/>
      <c r="Q48" s="1"/>
      <c r="R48" s="1"/>
      <c r="S48" s="1"/>
      <c r="T48" s="3">
        <v>210</v>
      </c>
      <c r="U48" s="1"/>
      <c r="V48" s="1"/>
      <c r="W48" s="1"/>
      <c r="X48" s="1"/>
      <c r="Y48" s="1"/>
      <c r="Z48" s="3">
        <v>210</v>
      </c>
      <c r="AA48" s="1"/>
      <c r="AB48" s="1"/>
      <c r="AC48" s="1"/>
      <c r="AD48" s="1"/>
      <c r="AE48" s="1"/>
      <c r="AF48" s="3">
        <v>210</v>
      </c>
      <c r="AG48" s="1"/>
      <c r="AH48" s="1"/>
      <c r="AI48" s="1"/>
      <c r="AJ48" s="1"/>
      <c r="AK48" s="1"/>
    </row>
    <row r="49" spans="2:37" x14ac:dyDescent="0.25">
      <c r="B49" s="3">
        <v>215</v>
      </c>
      <c r="C49" s="1"/>
      <c r="D49" s="1"/>
      <c r="E49" s="1"/>
      <c r="F49" s="1"/>
      <c r="G49" s="1"/>
      <c r="H49" s="3">
        <v>215</v>
      </c>
      <c r="I49" s="1"/>
      <c r="J49" s="1"/>
      <c r="K49" s="1"/>
      <c r="L49" s="1"/>
      <c r="M49" s="1"/>
      <c r="N49" s="3">
        <v>215</v>
      </c>
      <c r="O49" s="1"/>
      <c r="P49" s="1"/>
      <c r="Q49" s="1"/>
      <c r="R49" s="1"/>
      <c r="S49" s="1"/>
      <c r="T49" s="3">
        <v>215</v>
      </c>
      <c r="U49" s="1"/>
      <c r="V49" s="1"/>
      <c r="W49" s="1"/>
      <c r="X49" s="1"/>
      <c r="Y49" s="1"/>
      <c r="Z49" s="3">
        <v>215</v>
      </c>
      <c r="AA49" s="1"/>
      <c r="AB49" s="1"/>
      <c r="AC49" s="1"/>
      <c r="AD49" s="1"/>
      <c r="AE49" s="1"/>
      <c r="AF49" s="3">
        <v>215</v>
      </c>
      <c r="AG49" s="1"/>
      <c r="AH49" s="1"/>
      <c r="AI49" s="1"/>
      <c r="AJ49" s="1"/>
      <c r="AK49" s="1"/>
    </row>
    <row r="50" spans="2:37" x14ac:dyDescent="0.25">
      <c r="B50" s="3">
        <v>220</v>
      </c>
      <c r="C50" s="1"/>
      <c r="D50" s="1"/>
      <c r="E50" s="1"/>
      <c r="F50" s="1"/>
      <c r="G50" s="1"/>
      <c r="H50" s="3">
        <v>220</v>
      </c>
      <c r="I50" s="1"/>
      <c r="J50" s="1"/>
      <c r="K50" s="1"/>
      <c r="L50" s="1"/>
      <c r="M50" s="1"/>
      <c r="N50" s="3">
        <v>220</v>
      </c>
      <c r="O50" s="1"/>
      <c r="P50" s="1"/>
      <c r="Q50" s="1"/>
      <c r="R50" s="1"/>
      <c r="S50" s="1"/>
      <c r="T50" s="3">
        <v>220</v>
      </c>
      <c r="U50" s="1"/>
      <c r="V50" s="1"/>
      <c r="W50" s="1"/>
      <c r="X50" s="1"/>
      <c r="Y50" s="1"/>
      <c r="Z50" s="3">
        <v>220</v>
      </c>
      <c r="AA50" s="1"/>
      <c r="AB50" s="1"/>
      <c r="AC50" s="1"/>
      <c r="AD50" s="1"/>
      <c r="AE50" s="1"/>
      <c r="AF50" s="3">
        <v>220</v>
      </c>
      <c r="AG50" s="1"/>
      <c r="AH50" s="1"/>
      <c r="AI50" s="1"/>
      <c r="AJ50" s="1"/>
      <c r="AK50" s="1"/>
    </row>
    <row r="51" spans="2:37" x14ac:dyDescent="0.25">
      <c r="B51" s="3">
        <v>225</v>
      </c>
      <c r="C51" s="1"/>
      <c r="D51" s="1"/>
      <c r="E51" s="1"/>
      <c r="F51" s="1"/>
      <c r="G51" s="1"/>
      <c r="H51" s="3">
        <v>225</v>
      </c>
      <c r="I51" s="1"/>
      <c r="J51" s="1"/>
      <c r="K51" s="1"/>
      <c r="L51" s="1"/>
      <c r="M51" s="1"/>
      <c r="N51" s="3">
        <v>225</v>
      </c>
      <c r="O51" s="1"/>
      <c r="P51" s="1"/>
      <c r="Q51" s="1"/>
      <c r="R51" s="1"/>
      <c r="S51" s="1"/>
      <c r="T51" s="3">
        <v>225</v>
      </c>
      <c r="U51" s="1"/>
      <c r="V51" s="1"/>
      <c r="W51" s="1"/>
      <c r="X51" s="1"/>
      <c r="Y51" s="1"/>
      <c r="Z51" s="3">
        <v>225</v>
      </c>
      <c r="AA51" s="1"/>
      <c r="AB51" s="1"/>
      <c r="AC51" s="1"/>
      <c r="AD51" s="1"/>
      <c r="AE51" s="1"/>
      <c r="AF51" s="3">
        <v>225</v>
      </c>
      <c r="AG51" s="1"/>
      <c r="AH51" s="1"/>
      <c r="AI51" s="1"/>
      <c r="AJ51" s="1"/>
      <c r="AK51" s="1"/>
    </row>
    <row r="52" spans="2:37" x14ac:dyDescent="0.25">
      <c r="B52" s="3">
        <v>230</v>
      </c>
      <c r="C52" s="1"/>
      <c r="D52" s="1"/>
      <c r="E52" s="1"/>
      <c r="F52" s="1"/>
      <c r="G52" s="1"/>
      <c r="H52" s="3">
        <v>230</v>
      </c>
      <c r="I52" s="1"/>
      <c r="J52" s="1"/>
      <c r="K52" s="1"/>
      <c r="L52" s="1"/>
      <c r="M52" s="1"/>
      <c r="N52" s="3">
        <v>230</v>
      </c>
      <c r="O52" s="1"/>
      <c r="P52" s="1"/>
      <c r="Q52" s="1"/>
      <c r="R52" s="1"/>
      <c r="S52" s="1"/>
      <c r="T52" s="3">
        <v>230</v>
      </c>
      <c r="U52" s="1"/>
      <c r="V52" s="1"/>
      <c r="W52" s="1"/>
      <c r="X52" s="1"/>
      <c r="Y52" s="1"/>
      <c r="Z52" s="3">
        <v>230</v>
      </c>
      <c r="AA52" s="1"/>
      <c r="AB52" s="1"/>
      <c r="AC52" s="1"/>
      <c r="AD52" s="1"/>
      <c r="AE52" s="1"/>
      <c r="AF52" s="3">
        <v>230</v>
      </c>
      <c r="AG52" s="1"/>
      <c r="AH52" s="1"/>
      <c r="AI52" s="1"/>
      <c r="AJ52" s="1"/>
      <c r="AK52" s="1"/>
    </row>
    <row r="53" spans="2:37" x14ac:dyDescent="0.25">
      <c r="B53" s="3">
        <v>235</v>
      </c>
      <c r="C53" s="1"/>
      <c r="D53" s="1"/>
      <c r="E53" s="1"/>
      <c r="F53" s="1"/>
      <c r="G53" s="1"/>
      <c r="H53" s="3">
        <v>235</v>
      </c>
      <c r="I53" s="1"/>
      <c r="J53" s="1"/>
      <c r="K53" s="1"/>
      <c r="L53" s="1"/>
      <c r="M53" s="1"/>
      <c r="N53" s="3">
        <v>235</v>
      </c>
      <c r="O53" s="1"/>
      <c r="P53" s="1"/>
      <c r="Q53" s="1"/>
      <c r="R53" s="1"/>
      <c r="S53" s="1"/>
      <c r="T53" s="3">
        <v>235</v>
      </c>
      <c r="U53" s="1"/>
      <c r="V53" s="1"/>
      <c r="W53" s="1"/>
      <c r="X53" s="1"/>
      <c r="Y53" s="1"/>
      <c r="Z53" s="3">
        <v>235</v>
      </c>
      <c r="AA53" s="1"/>
      <c r="AB53" s="1"/>
      <c r="AC53" s="1"/>
      <c r="AD53" s="1"/>
      <c r="AE53" s="1"/>
      <c r="AF53" s="3">
        <v>235</v>
      </c>
      <c r="AG53" s="1"/>
      <c r="AH53" s="1"/>
      <c r="AI53" s="1"/>
      <c r="AJ53" s="1"/>
      <c r="AK53" s="1"/>
    </row>
    <row r="54" spans="2:37" x14ac:dyDescent="0.25">
      <c r="B54" s="3">
        <v>240</v>
      </c>
      <c r="C54" s="1"/>
      <c r="D54" s="1"/>
      <c r="E54" s="1"/>
      <c r="F54" s="1"/>
      <c r="G54" s="1"/>
      <c r="H54" s="3">
        <v>240</v>
      </c>
      <c r="I54" s="1"/>
      <c r="J54" s="1"/>
      <c r="K54" s="1"/>
      <c r="L54" s="1"/>
      <c r="M54" s="1"/>
      <c r="N54" s="3">
        <v>240</v>
      </c>
      <c r="O54" s="1"/>
      <c r="P54" s="1"/>
      <c r="Q54" s="1"/>
      <c r="R54" s="1"/>
      <c r="S54" s="1"/>
      <c r="T54" s="3">
        <v>240</v>
      </c>
      <c r="U54" s="1"/>
      <c r="V54" s="1"/>
      <c r="W54" s="1"/>
      <c r="X54" s="1"/>
      <c r="Y54" s="1"/>
      <c r="Z54" s="3">
        <v>240</v>
      </c>
      <c r="AA54" s="1"/>
      <c r="AB54" s="1"/>
      <c r="AC54" s="1"/>
      <c r="AD54" s="1"/>
      <c r="AE54" s="1"/>
      <c r="AF54" s="3">
        <v>240</v>
      </c>
      <c r="AG54" s="1"/>
      <c r="AH54" s="1"/>
      <c r="AI54" s="1"/>
      <c r="AJ54" s="1"/>
      <c r="AK54" s="1"/>
    </row>
    <row r="55" spans="2:37" x14ac:dyDescent="0.25">
      <c r="B55" s="3">
        <v>245</v>
      </c>
      <c r="C55" s="1"/>
      <c r="D55" s="1"/>
      <c r="E55" s="1"/>
      <c r="F55" s="1"/>
      <c r="G55" s="1"/>
      <c r="H55" s="3">
        <v>245</v>
      </c>
      <c r="I55" s="1"/>
      <c r="J55" s="1"/>
      <c r="K55" s="1"/>
      <c r="L55" s="1"/>
      <c r="M55" s="1"/>
      <c r="N55" s="3">
        <v>245</v>
      </c>
      <c r="O55" s="1"/>
      <c r="P55" s="1"/>
      <c r="Q55" s="1"/>
      <c r="R55" s="1"/>
      <c r="S55" s="1"/>
      <c r="T55" s="3">
        <v>245</v>
      </c>
      <c r="U55" s="1"/>
      <c r="V55" s="1"/>
      <c r="W55" s="1"/>
      <c r="X55" s="1"/>
      <c r="Y55" s="1"/>
      <c r="Z55" s="3">
        <v>245</v>
      </c>
      <c r="AA55" s="1"/>
      <c r="AB55" s="1"/>
      <c r="AC55" s="1"/>
      <c r="AD55" s="1"/>
      <c r="AE55" s="1"/>
      <c r="AF55" s="3">
        <v>245</v>
      </c>
      <c r="AG55" s="1"/>
      <c r="AH55" s="1"/>
      <c r="AI55" s="1"/>
      <c r="AJ55" s="1"/>
      <c r="AK55" s="1"/>
    </row>
    <row r="56" spans="2:37" x14ac:dyDescent="0.25">
      <c r="B56" s="3">
        <v>250</v>
      </c>
      <c r="C56" s="1"/>
      <c r="D56" s="1"/>
      <c r="E56" s="1"/>
      <c r="F56" s="1" t="s">
        <v>10</v>
      </c>
      <c r="G56" s="1"/>
      <c r="H56" s="3">
        <v>250</v>
      </c>
      <c r="I56" s="1"/>
      <c r="J56" s="1"/>
      <c r="K56" s="1"/>
      <c r="L56" s="1"/>
      <c r="M56" s="1"/>
      <c r="N56" s="3">
        <v>250</v>
      </c>
      <c r="O56" s="1"/>
      <c r="P56" s="1"/>
      <c r="Q56" s="1"/>
      <c r="R56" s="1"/>
      <c r="S56" s="1"/>
      <c r="T56" s="3">
        <v>250</v>
      </c>
      <c r="U56" s="1"/>
      <c r="V56" s="1"/>
      <c r="W56" s="1"/>
      <c r="X56" s="1"/>
      <c r="Y56" s="1"/>
      <c r="Z56" s="3">
        <v>250</v>
      </c>
      <c r="AA56" s="1"/>
      <c r="AB56" s="1"/>
      <c r="AC56" s="1"/>
      <c r="AD56" s="1"/>
      <c r="AE56" s="1"/>
      <c r="AF56" s="3">
        <v>250</v>
      </c>
      <c r="AG56" s="1"/>
      <c r="AH56" s="1"/>
      <c r="AI56" s="1"/>
      <c r="AJ56" s="1"/>
      <c r="AK56" s="1"/>
    </row>
    <row r="57" spans="2:37" x14ac:dyDescent="0.25">
      <c r="B57" s="3">
        <v>255</v>
      </c>
      <c r="C57" s="1"/>
      <c r="D57" s="1"/>
      <c r="E57" s="1"/>
      <c r="F57" s="1"/>
      <c r="G57" s="1"/>
      <c r="H57" s="3">
        <v>255</v>
      </c>
      <c r="I57" s="1"/>
      <c r="J57" s="1"/>
      <c r="K57" s="1"/>
      <c r="L57" s="1"/>
      <c r="M57" s="1"/>
      <c r="N57" s="3">
        <v>255</v>
      </c>
      <c r="O57" s="1"/>
      <c r="P57" s="1"/>
      <c r="Q57" s="1"/>
      <c r="R57" s="1"/>
      <c r="S57" s="1"/>
      <c r="T57" s="3">
        <v>255</v>
      </c>
      <c r="U57" s="1"/>
      <c r="V57" s="1"/>
      <c r="W57" s="1"/>
      <c r="X57" s="1"/>
      <c r="Y57" s="1"/>
      <c r="Z57" s="3">
        <v>255</v>
      </c>
      <c r="AA57" s="1"/>
      <c r="AB57" s="1"/>
      <c r="AC57" s="1"/>
      <c r="AD57" s="1"/>
      <c r="AE57" s="1"/>
      <c r="AF57" s="3">
        <v>255</v>
      </c>
      <c r="AG57" s="1"/>
      <c r="AH57" s="1"/>
      <c r="AI57" s="1"/>
      <c r="AJ57" s="1"/>
      <c r="AK57" s="1"/>
    </row>
    <row r="58" spans="2:37" x14ac:dyDescent="0.25">
      <c r="B58" s="3">
        <v>260</v>
      </c>
      <c r="C58" s="1"/>
      <c r="D58" s="1"/>
      <c r="E58" s="1"/>
      <c r="F58" s="1"/>
      <c r="G58" s="1"/>
      <c r="H58" s="3">
        <v>260</v>
      </c>
      <c r="I58" s="1"/>
      <c r="J58" s="1"/>
      <c r="K58" s="1"/>
      <c r="L58" s="1"/>
      <c r="M58" s="1"/>
      <c r="N58" s="3">
        <v>260</v>
      </c>
      <c r="O58" s="1"/>
      <c r="P58" s="1"/>
      <c r="Q58" s="1"/>
      <c r="R58" s="1"/>
      <c r="S58" s="1"/>
      <c r="T58" s="3">
        <v>260</v>
      </c>
      <c r="U58" s="1"/>
      <c r="V58" s="1"/>
      <c r="W58" s="1"/>
      <c r="X58" s="1"/>
      <c r="Y58" s="1"/>
      <c r="Z58" s="3">
        <v>260</v>
      </c>
      <c r="AA58" s="1"/>
      <c r="AB58" s="1"/>
      <c r="AC58" s="1"/>
      <c r="AD58" s="1"/>
      <c r="AE58" s="1"/>
      <c r="AF58" s="3">
        <v>260</v>
      </c>
      <c r="AG58" s="1"/>
      <c r="AH58" s="1"/>
      <c r="AI58" s="1"/>
      <c r="AJ58" s="1"/>
      <c r="AK58" s="1"/>
    </row>
    <row r="59" spans="2:37" x14ac:dyDescent="0.25">
      <c r="B59" s="3">
        <v>265</v>
      </c>
      <c r="C59" s="1"/>
      <c r="D59" s="1"/>
      <c r="E59" s="1"/>
      <c r="F59" s="1"/>
      <c r="G59" s="1"/>
      <c r="H59" s="3">
        <v>265</v>
      </c>
      <c r="I59" s="1"/>
      <c r="J59" s="1"/>
      <c r="K59" s="1"/>
      <c r="L59" s="1"/>
      <c r="M59" s="1"/>
      <c r="N59" s="3">
        <v>265</v>
      </c>
      <c r="O59" s="1"/>
      <c r="P59" s="1"/>
      <c r="Q59" s="1"/>
      <c r="R59" s="1"/>
      <c r="S59" s="1"/>
      <c r="T59" s="3">
        <v>265</v>
      </c>
      <c r="U59" s="1"/>
      <c r="V59" s="1"/>
      <c r="W59" s="1"/>
      <c r="X59" s="1"/>
      <c r="Y59" s="1"/>
      <c r="Z59" s="3">
        <v>265</v>
      </c>
      <c r="AA59" s="1"/>
      <c r="AB59" s="1"/>
      <c r="AC59" s="1"/>
      <c r="AD59" s="1"/>
      <c r="AE59" s="1"/>
      <c r="AF59" s="3">
        <v>265</v>
      </c>
      <c r="AG59" s="1"/>
      <c r="AH59" s="1"/>
      <c r="AI59" s="1"/>
      <c r="AJ59" s="1"/>
      <c r="AK59" s="1"/>
    </row>
    <row r="60" spans="2:37" x14ac:dyDescent="0.25">
      <c r="B60" s="3">
        <v>270</v>
      </c>
      <c r="C60" s="1"/>
      <c r="D60" s="1"/>
      <c r="E60" s="1"/>
      <c r="F60" s="1"/>
      <c r="G60" s="1"/>
      <c r="H60" s="3">
        <v>270</v>
      </c>
      <c r="I60" s="1"/>
      <c r="J60" s="1"/>
      <c r="K60" s="1"/>
      <c r="L60" s="1"/>
      <c r="M60" s="1"/>
      <c r="N60" s="3">
        <v>270</v>
      </c>
      <c r="O60" s="1"/>
      <c r="P60" s="1"/>
      <c r="Q60" s="1"/>
      <c r="R60" s="1"/>
      <c r="S60" s="1"/>
      <c r="T60" s="3">
        <v>270</v>
      </c>
      <c r="U60" s="1"/>
      <c r="V60" s="1"/>
      <c r="W60" s="1"/>
      <c r="X60" s="1"/>
      <c r="Y60" s="1"/>
      <c r="Z60" s="3">
        <v>270</v>
      </c>
      <c r="AA60" s="1"/>
      <c r="AB60" s="1"/>
      <c r="AC60" s="1"/>
      <c r="AD60" s="1"/>
      <c r="AE60" s="1"/>
      <c r="AF60" s="3">
        <v>270</v>
      </c>
      <c r="AG60" s="1"/>
      <c r="AH60" s="1"/>
      <c r="AI60" s="1"/>
      <c r="AJ60" s="1"/>
      <c r="AK60" s="1"/>
    </row>
    <row r="61" spans="2:37" x14ac:dyDescent="0.25">
      <c r="B61" s="3">
        <v>275</v>
      </c>
      <c r="C61" s="1"/>
      <c r="D61" s="1"/>
      <c r="E61" s="1"/>
      <c r="F61" s="1"/>
      <c r="G61" s="1"/>
      <c r="H61" s="3">
        <v>275</v>
      </c>
      <c r="I61" s="1"/>
      <c r="J61" s="1"/>
      <c r="K61" s="1"/>
      <c r="L61" s="1"/>
      <c r="M61" s="1"/>
      <c r="N61" s="3">
        <v>275</v>
      </c>
      <c r="O61" s="1"/>
      <c r="P61" s="1"/>
      <c r="Q61" s="1"/>
      <c r="R61" s="1"/>
      <c r="S61" s="1"/>
      <c r="T61" s="3">
        <v>275</v>
      </c>
      <c r="U61" s="1"/>
      <c r="V61" s="1"/>
      <c r="W61" s="1"/>
      <c r="X61" s="1"/>
      <c r="Y61" s="1"/>
      <c r="Z61" s="3">
        <v>275</v>
      </c>
      <c r="AA61" s="1"/>
      <c r="AB61" s="1"/>
      <c r="AC61" s="1"/>
      <c r="AD61" s="1"/>
      <c r="AE61" s="1"/>
      <c r="AF61" s="3">
        <v>275</v>
      </c>
      <c r="AG61" s="1"/>
      <c r="AH61" s="1"/>
      <c r="AI61" s="1"/>
      <c r="AJ61" s="1"/>
      <c r="AK61" s="1"/>
    </row>
    <row r="62" spans="2:37" x14ac:dyDescent="0.25">
      <c r="B62" s="3">
        <v>280</v>
      </c>
      <c r="C62" s="1"/>
      <c r="D62" s="1"/>
      <c r="E62" s="1"/>
      <c r="F62" s="1"/>
      <c r="G62" s="1"/>
      <c r="H62" s="3">
        <v>280</v>
      </c>
      <c r="I62" s="1"/>
      <c r="J62" s="1"/>
      <c r="K62" s="1"/>
      <c r="L62" s="1"/>
      <c r="M62" s="1"/>
      <c r="N62" s="3">
        <v>280</v>
      </c>
      <c r="O62" s="1"/>
      <c r="P62" s="1"/>
      <c r="Q62" s="1"/>
      <c r="R62" s="1"/>
      <c r="S62" s="1"/>
      <c r="T62" s="3">
        <v>280</v>
      </c>
      <c r="U62" s="1"/>
      <c r="V62" s="1"/>
      <c r="W62" s="1"/>
      <c r="X62" s="1"/>
      <c r="Y62" s="1"/>
      <c r="Z62" s="3">
        <v>280</v>
      </c>
      <c r="AA62" s="1"/>
      <c r="AB62" s="1"/>
      <c r="AC62" s="1"/>
      <c r="AD62" s="1"/>
      <c r="AE62" s="1"/>
      <c r="AF62" s="3">
        <v>280</v>
      </c>
      <c r="AG62" s="1"/>
      <c r="AH62" s="1"/>
      <c r="AI62" s="1"/>
      <c r="AJ62" s="1"/>
      <c r="AK62" s="1"/>
    </row>
    <row r="63" spans="2:37" x14ac:dyDescent="0.25">
      <c r="B63" s="3">
        <v>285</v>
      </c>
      <c r="C63" s="1"/>
      <c r="D63" s="1"/>
      <c r="E63" s="1"/>
      <c r="F63" s="1"/>
      <c r="G63" s="1"/>
      <c r="H63" s="3">
        <v>285</v>
      </c>
      <c r="I63" s="1"/>
      <c r="J63" s="1"/>
      <c r="K63" s="1"/>
      <c r="L63" s="1"/>
      <c r="M63" s="1"/>
      <c r="N63" s="3">
        <v>285</v>
      </c>
      <c r="O63" s="1"/>
      <c r="P63" s="1"/>
      <c r="Q63" s="1"/>
      <c r="R63" s="1"/>
      <c r="S63" s="1"/>
      <c r="T63" s="3">
        <v>285</v>
      </c>
      <c r="U63" s="1"/>
      <c r="V63" s="1"/>
      <c r="W63" s="1"/>
      <c r="X63" s="1"/>
      <c r="Y63" s="1"/>
      <c r="Z63" s="3">
        <v>285</v>
      </c>
      <c r="AA63" s="1"/>
      <c r="AB63" s="1"/>
      <c r="AC63" s="1"/>
      <c r="AD63" s="1"/>
      <c r="AE63" s="1"/>
      <c r="AF63" s="3">
        <v>285</v>
      </c>
      <c r="AG63" s="1"/>
      <c r="AH63" s="1"/>
      <c r="AI63" s="1"/>
      <c r="AJ63" s="1"/>
      <c r="AK63" s="1"/>
    </row>
    <row r="64" spans="2:37" x14ac:dyDescent="0.25">
      <c r="B64" s="3">
        <v>290</v>
      </c>
      <c r="C64" s="1"/>
      <c r="D64" s="1"/>
      <c r="E64" s="1"/>
      <c r="F64" s="1"/>
      <c r="G64" s="1"/>
      <c r="H64" s="3">
        <v>290</v>
      </c>
      <c r="I64" s="1"/>
      <c r="J64" s="1"/>
      <c r="K64" s="1"/>
      <c r="L64" s="1" t="s">
        <v>10</v>
      </c>
      <c r="M64" s="1"/>
      <c r="N64" s="3">
        <v>290</v>
      </c>
      <c r="O64" s="1"/>
      <c r="P64" s="1"/>
      <c r="Q64" s="1"/>
      <c r="R64" s="1"/>
      <c r="S64" s="1"/>
      <c r="T64" s="3">
        <v>290</v>
      </c>
      <c r="U64" s="1"/>
      <c r="V64" s="1"/>
      <c r="W64" s="1"/>
      <c r="X64" s="1"/>
      <c r="Y64" s="1"/>
      <c r="Z64" s="3">
        <v>290</v>
      </c>
      <c r="AA64" s="1"/>
      <c r="AB64" s="1"/>
      <c r="AC64" s="1"/>
      <c r="AD64" s="1"/>
      <c r="AE64" s="1"/>
      <c r="AF64" s="3">
        <v>290</v>
      </c>
      <c r="AG64" s="1"/>
      <c r="AH64" s="1"/>
      <c r="AI64" s="1"/>
      <c r="AJ64" s="1"/>
      <c r="AK64" s="1"/>
    </row>
    <row r="65" spans="2:37" x14ac:dyDescent="0.25">
      <c r="B65" s="3">
        <v>295</v>
      </c>
      <c r="C65" s="1"/>
      <c r="D65" s="1"/>
      <c r="E65" s="1"/>
      <c r="F65" s="1"/>
      <c r="G65" s="1"/>
      <c r="H65" s="3">
        <v>295</v>
      </c>
      <c r="I65" s="1"/>
      <c r="J65" s="1"/>
      <c r="K65" s="1"/>
      <c r="L65" s="1"/>
      <c r="M65" s="1"/>
      <c r="N65" s="3">
        <v>295</v>
      </c>
      <c r="O65" s="1"/>
      <c r="P65" s="1"/>
      <c r="Q65" s="1"/>
      <c r="R65" s="1"/>
      <c r="S65" s="1"/>
      <c r="T65" s="3">
        <v>295</v>
      </c>
      <c r="U65" s="1"/>
      <c r="V65" s="1"/>
      <c r="W65" s="1"/>
      <c r="X65" s="1"/>
      <c r="Y65" s="1"/>
      <c r="Z65" s="3">
        <v>295</v>
      </c>
      <c r="AA65" s="1"/>
      <c r="AB65" s="1"/>
      <c r="AC65" s="1"/>
      <c r="AD65" s="1"/>
      <c r="AE65" s="1"/>
      <c r="AF65" s="3">
        <v>295</v>
      </c>
      <c r="AG65" s="1"/>
      <c r="AH65" s="1"/>
      <c r="AI65" s="1"/>
      <c r="AJ65" s="1"/>
      <c r="AK65" s="1"/>
    </row>
    <row r="66" spans="2:37" x14ac:dyDescent="0.25">
      <c r="B66" s="3">
        <v>300</v>
      </c>
      <c r="C66" s="1"/>
      <c r="D66" s="1"/>
      <c r="E66" s="1"/>
      <c r="F66" s="1"/>
      <c r="G66" s="1"/>
      <c r="H66" s="3">
        <v>300</v>
      </c>
      <c r="I66" s="1"/>
      <c r="J66" s="1"/>
      <c r="K66" s="1"/>
      <c r="L66" s="1"/>
      <c r="M66" s="1"/>
      <c r="N66" s="3">
        <v>300</v>
      </c>
      <c r="O66" s="1"/>
      <c r="P66" s="1"/>
      <c r="Q66" s="1"/>
      <c r="R66" s="1"/>
      <c r="S66" s="1"/>
      <c r="T66" s="3">
        <v>300</v>
      </c>
      <c r="U66" s="1"/>
      <c r="V66" s="1"/>
      <c r="W66" s="1"/>
      <c r="X66" s="1"/>
      <c r="Y66" s="1"/>
      <c r="Z66" s="3">
        <v>300</v>
      </c>
      <c r="AA66" s="1"/>
      <c r="AB66" s="1"/>
      <c r="AC66" s="1"/>
      <c r="AD66" s="1"/>
      <c r="AE66" s="1"/>
      <c r="AF66" s="3">
        <v>300</v>
      </c>
      <c r="AG66" s="1"/>
      <c r="AH66" s="1"/>
      <c r="AI66" s="1"/>
      <c r="AJ66" s="1" t="s">
        <v>10</v>
      </c>
      <c r="AK66" s="1"/>
    </row>
    <row r="67" spans="2:37" x14ac:dyDescent="0.25">
      <c r="B67" s="3">
        <v>305</v>
      </c>
      <c r="C67" s="1"/>
      <c r="D67" s="1"/>
      <c r="E67" s="1"/>
      <c r="F67" s="1"/>
      <c r="G67" s="1"/>
      <c r="H67" s="3">
        <v>305</v>
      </c>
      <c r="I67" s="1"/>
      <c r="J67" s="1"/>
      <c r="K67" s="1"/>
      <c r="L67" s="1"/>
      <c r="M67" s="1"/>
      <c r="N67" s="3">
        <v>305</v>
      </c>
      <c r="O67" s="1"/>
      <c r="P67" s="1"/>
      <c r="Q67" s="1"/>
      <c r="R67" s="1"/>
      <c r="S67" s="1"/>
      <c r="T67" s="3">
        <v>305</v>
      </c>
      <c r="U67" s="1"/>
      <c r="V67" s="1"/>
      <c r="W67" s="1"/>
      <c r="X67" s="1" t="s">
        <v>10</v>
      </c>
      <c r="Y67" s="1"/>
      <c r="Z67" s="3">
        <v>305</v>
      </c>
      <c r="AA67" s="1"/>
      <c r="AB67" s="1"/>
      <c r="AC67" s="1"/>
      <c r="AD67" s="1"/>
      <c r="AE67" s="1"/>
      <c r="AF67" s="3">
        <v>305</v>
      </c>
      <c r="AG67" s="1"/>
      <c r="AH67" s="1"/>
      <c r="AI67" s="1"/>
      <c r="AJ67" s="1"/>
      <c r="AK67" s="1"/>
    </row>
    <row r="68" spans="2:37" x14ac:dyDescent="0.25">
      <c r="B68" s="3">
        <v>310</v>
      </c>
      <c r="C68" s="1"/>
      <c r="D68" s="1"/>
      <c r="E68" s="1"/>
      <c r="F68" s="1"/>
      <c r="G68" s="1"/>
      <c r="H68" s="3">
        <v>310</v>
      </c>
      <c r="I68" s="1"/>
      <c r="J68" s="1"/>
      <c r="K68" s="1"/>
      <c r="L68" s="1"/>
      <c r="M68" s="1"/>
      <c r="N68" s="3">
        <v>310</v>
      </c>
      <c r="O68" s="1"/>
      <c r="P68" s="1"/>
      <c r="Q68" s="1"/>
      <c r="R68" s="1"/>
      <c r="S68" s="1"/>
      <c r="T68" s="3">
        <v>310</v>
      </c>
      <c r="U68" s="1"/>
      <c r="V68" s="1"/>
      <c r="W68" s="1"/>
      <c r="X68" s="1"/>
      <c r="Y68" s="1"/>
      <c r="Z68" s="3">
        <v>310</v>
      </c>
      <c r="AA68" s="1"/>
      <c r="AB68" s="1"/>
      <c r="AC68" s="1"/>
      <c r="AD68" s="1"/>
      <c r="AE68" s="1"/>
      <c r="AF68" s="3">
        <v>310</v>
      </c>
      <c r="AG68" s="1"/>
      <c r="AH68" s="1"/>
      <c r="AI68" s="1"/>
      <c r="AJ68" s="1"/>
      <c r="AK68" s="1"/>
    </row>
    <row r="69" spans="2:37" x14ac:dyDescent="0.25">
      <c r="B69" s="3">
        <v>315</v>
      </c>
      <c r="C69" s="1"/>
      <c r="D69" s="1"/>
      <c r="E69" s="1"/>
      <c r="F69" s="1"/>
      <c r="G69" s="1"/>
      <c r="H69" s="3">
        <v>315</v>
      </c>
      <c r="I69" s="1"/>
      <c r="J69" s="1"/>
      <c r="K69" s="1"/>
      <c r="L69" s="1"/>
      <c r="M69" s="1"/>
      <c r="N69" s="3">
        <v>315</v>
      </c>
      <c r="O69" s="1"/>
      <c r="P69" s="1"/>
      <c r="Q69" s="1"/>
      <c r="R69" s="1"/>
      <c r="S69" s="1"/>
      <c r="T69" s="3">
        <v>315</v>
      </c>
      <c r="U69" s="1"/>
      <c r="V69" s="1"/>
      <c r="W69" s="1"/>
      <c r="X69" s="1"/>
      <c r="Y69" s="1"/>
      <c r="Z69" s="3">
        <v>315</v>
      </c>
      <c r="AA69" s="1"/>
      <c r="AB69" s="1"/>
      <c r="AC69" s="1"/>
      <c r="AD69" s="1"/>
      <c r="AE69" s="1"/>
      <c r="AF69" s="3">
        <v>315</v>
      </c>
      <c r="AG69" s="1"/>
      <c r="AH69" s="1"/>
      <c r="AI69" s="1"/>
      <c r="AJ69" s="1"/>
      <c r="AK69" s="1"/>
    </row>
    <row r="70" spans="2:37" x14ac:dyDescent="0.25">
      <c r="B70" s="3">
        <v>320</v>
      </c>
      <c r="C70" s="1"/>
      <c r="D70" s="1"/>
      <c r="E70" s="1"/>
      <c r="F70" s="1"/>
      <c r="G70" s="1"/>
      <c r="H70" s="3">
        <v>320</v>
      </c>
      <c r="I70" s="1"/>
      <c r="J70" s="1"/>
      <c r="K70" s="1"/>
      <c r="L70" s="1"/>
      <c r="M70" s="1"/>
      <c r="N70" s="3">
        <v>320</v>
      </c>
      <c r="O70" s="1"/>
      <c r="P70" s="1"/>
      <c r="Q70" s="1"/>
      <c r="R70" s="1"/>
      <c r="S70" s="1"/>
      <c r="T70" s="3">
        <v>320</v>
      </c>
      <c r="U70" s="1"/>
      <c r="V70" s="1"/>
      <c r="W70" s="1"/>
      <c r="X70" s="1"/>
      <c r="Y70" s="1"/>
      <c r="Z70" s="3">
        <v>320</v>
      </c>
      <c r="AA70" s="1"/>
      <c r="AB70" s="1"/>
      <c r="AC70" s="1"/>
      <c r="AD70" s="1"/>
      <c r="AE70" s="1"/>
      <c r="AF70" s="3">
        <v>320</v>
      </c>
      <c r="AG70" s="1"/>
      <c r="AH70" s="1"/>
      <c r="AI70" s="1"/>
      <c r="AJ70" s="1"/>
      <c r="AK70" s="1"/>
    </row>
    <row r="71" spans="2:37" x14ac:dyDescent="0.25">
      <c r="B71" s="3">
        <v>325</v>
      </c>
      <c r="C71" s="1"/>
      <c r="D71" s="1"/>
      <c r="E71" s="1"/>
      <c r="F71" s="1"/>
      <c r="G71" s="1"/>
      <c r="H71" s="3">
        <v>325</v>
      </c>
      <c r="I71" s="1"/>
      <c r="J71" s="1"/>
      <c r="K71" s="1"/>
      <c r="L71" s="1"/>
      <c r="M71" s="1"/>
      <c r="N71" s="3">
        <v>325</v>
      </c>
      <c r="O71" s="1"/>
      <c r="P71" s="1"/>
      <c r="Q71" s="1"/>
      <c r="R71" s="1"/>
      <c r="S71" s="1"/>
      <c r="T71" s="3">
        <v>325</v>
      </c>
      <c r="U71" s="1"/>
      <c r="V71" s="1"/>
      <c r="W71" s="1"/>
      <c r="X71" s="1"/>
      <c r="Y71" s="1"/>
      <c r="Z71" s="3">
        <v>325</v>
      </c>
      <c r="AA71" s="1"/>
      <c r="AB71" s="1"/>
      <c r="AC71" s="1"/>
      <c r="AD71" s="1"/>
      <c r="AE71" s="1"/>
      <c r="AF71" s="3">
        <v>325</v>
      </c>
      <c r="AG71" s="1"/>
      <c r="AH71" s="1"/>
      <c r="AI71" s="1"/>
      <c r="AJ71" s="1"/>
      <c r="AK71" s="1"/>
    </row>
    <row r="72" spans="2:37" x14ac:dyDescent="0.25">
      <c r="B72" s="3">
        <v>330</v>
      </c>
      <c r="C72" s="1"/>
      <c r="D72" s="1"/>
      <c r="E72" s="1"/>
      <c r="F72" s="1"/>
      <c r="G72" s="1"/>
      <c r="H72" s="3">
        <v>330</v>
      </c>
      <c r="I72" s="1"/>
      <c r="J72" s="1"/>
      <c r="K72" s="1"/>
      <c r="L72" s="1"/>
      <c r="M72" s="1"/>
      <c r="N72" s="3">
        <v>330</v>
      </c>
      <c r="O72" s="1"/>
      <c r="P72" s="1"/>
      <c r="Q72" s="1"/>
      <c r="R72" s="1"/>
      <c r="S72" s="1"/>
      <c r="T72" s="3">
        <v>330</v>
      </c>
      <c r="U72" s="1"/>
      <c r="V72" s="1"/>
      <c r="W72" s="1"/>
      <c r="X72" s="1"/>
      <c r="Y72" s="1"/>
      <c r="Z72" s="3">
        <v>330</v>
      </c>
      <c r="AA72" s="1"/>
      <c r="AB72" s="1"/>
      <c r="AC72" s="1"/>
      <c r="AD72" s="1" t="s">
        <v>10</v>
      </c>
      <c r="AE72" s="1"/>
      <c r="AF72" s="3">
        <v>330</v>
      </c>
      <c r="AG72" s="1"/>
      <c r="AH72" s="1"/>
      <c r="AI72" s="1"/>
      <c r="AJ72" s="1"/>
      <c r="AK72" s="1"/>
    </row>
    <row r="73" spans="2:37" x14ac:dyDescent="0.25">
      <c r="B73" s="3">
        <v>335</v>
      </c>
      <c r="C73" s="1"/>
      <c r="D73" s="1"/>
      <c r="E73" s="1"/>
      <c r="F73" s="1"/>
      <c r="G73" s="1"/>
      <c r="H73" s="3">
        <v>335</v>
      </c>
      <c r="I73" s="1"/>
      <c r="J73" s="1"/>
      <c r="K73" s="1"/>
      <c r="L73" s="1"/>
      <c r="M73" s="1"/>
      <c r="N73" s="3">
        <v>335</v>
      </c>
      <c r="O73" s="1"/>
      <c r="P73" s="1"/>
      <c r="Q73" s="1"/>
      <c r="R73" s="1"/>
      <c r="S73" s="1"/>
      <c r="T73" s="3">
        <v>335</v>
      </c>
      <c r="U73" s="1"/>
      <c r="V73" s="1"/>
      <c r="W73" s="1"/>
      <c r="X73" s="1"/>
      <c r="Y73" s="1"/>
      <c r="Z73" s="3">
        <v>335</v>
      </c>
      <c r="AA73" s="1"/>
      <c r="AB73" s="1"/>
      <c r="AC73" s="1"/>
      <c r="AD73" s="1"/>
      <c r="AE73" s="1"/>
      <c r="AF73" s="3">
        <v>335</v>
      </c>
      <c r="AG73" s="1"/>
      <c r="AH73" s="1"/>
      <c r="AI73" s="1"/>
      <c r="AJ73" s="1"/>
      <c r="AK73" s="1"/>
    </row>
    <row r="74" spans="2:37" x14ac:dyDescent="0.25">
      <c r="B74" s="3">
        <v>340</v>
      </c>
      <c r="C74" s="1"/>
      <c r="D74" s="1"/>
      <c r="E74" s="1"/>
      <c r="F74" s="1"/>
      <c r="G74" s="1"/>
      <c r="H74" s="3">
        <v>340</v>
      </c>
      <c r="I74" s="1"/>
      <c r="J74" s="1"/>
      <c r="K74" s="1"/>
      <c r="L74" s="1"/>
      <c r="M74" s="1"/>
      <c r="N74" s="3">
        <v>340</v>
      </c>
      <c r="O74" s="1"/>
      <c r="P74" s="1"/>
      <c r="Q74" s="1"/>
      <c r="R74" s="1"/>
      <c r="S74" s="1"/>
      <c r="T74" s="3">
        <v>340</v>
      </c>
      <c r="U74" s="1"/>
      <c r="V74" s="1"/>
      <c r="W74" s="1"/>
      <c r="X74" s="1"/>
      <c r="Y74" s="1"/>
      <c r="Z74" s="3">
        <v>340</v>
      </c>
      <c r="AA74" s="1"/>
      <c r="AB74" s="1"/>
      <c r="AC74" s="1"/>
      <c r="AD74" s="1"/>
      <c r="AE74" s="1"/>
      <c r="AF74" s="3">
        <v>340</v>
      </c>
      <c r="AG74" s="1"/>
      <c r="AH74" s="1"/>
      <c r="AI74" s="1"/>
      <c r="AJ74" s="1"/>
      <c r="AK74" s="1"/>
    </row>
    <row r="75" spans="2:37" x14ac:dyDescent="0.25">
      <c r="B75" s="3">
        <v>345</v>
      </c>
      <c r="C75" s="1"/>
      <c r="D75" s="1"/>
      <c r="E75" s="1"/>
      <c r="F75" s="1"/>
      <c r="G75" s="1"/>
      <c r="H75" s="3">
        <v>345</v>
      </c>
      <c r="I75" s="1"/>
      <c r="J75" s="1"/>
      <c r="K75" s="1"/>
      <c r="L75" s="1"/>
      <c r="M75" s="1"/>
      <c r="N75" s="3">
        <v>345</v>
      </c>
      <c r="O75" s="1"/>
      <c r="P75" s="1"/>
      <c r="Q75" s="1"/>
      <c r="R75" s="1"/>
      <c r="S75" s="1"/>
      <c r="T75" s="3">
        <v>345</v>
      </c>
      <c r="U75" s="1"/>
      <c r="V75" s="1"/>
      <c r="W75" s="1"/>
      <c r="X75" s="1"/>
      <c r="Y75" s="1"/>
      <c r="Z75" s="3">
        <v>345</v>
      </c>
      <c r="AA75" s="1"/>
      <c r="AB75" s="1"/>
      <c r="AC75" s="1"/>
      <c r="AD75" s="1"/>
      <c r="AE75" s="1"/>
      <c r="AF75" s="3">
        <v>345</v>
      </c>
      <c r="AG75" s="1"/>
      <c r="AH75" s="1"/>
      <c r="AI75" s="1"/>
      <c r="AJ75" s="1"/>
      <c r="AK75" s="1"/>
    </row>
    <row r="76" spans="2:37" x14ac:dyDescent="0.25">
      <c r="B76" s="3">
        <v>350</v>
      </c>
      <c r="C76" s="1"/>
      <c r="D76" s="1"/>
      <c r="E76" s="1"/>
      <c r="F76" s="1"/>
      <c r="G76" s="1"/>
      <c r="H76" s="3">
        <v>350</v>
      </c>
      <c r="I76" s="1"/>
      <c r="J76" s="1"/>
      <c r="K76" s="1"/>
      <c r="L76" s="1"/>
      <c r="M76" s="1"/>
      <c r="N76" s="3">
        <v>350</v>
      </c>
      <c r="O76" s="1"/>
      <c r="P76" s="1"/>
      <c r="Q76" s="1"/>
      <c r="R76" s="1"/>
      <c r="S76" s="1"/>
      <c r="T76" s="3">
        <v>350</v>
      </c>
      <c r="U76" s="1"/>
      <c r="V76" s="1"/>
      <c r="W76" s="1"/>
      <c r="X76" s="1"/>
      <c r="Y76" s="1"/>
      <c r="Z76" s="3">
        <v>350</v>
      </c>
      <c r="AA76" s="1"/>
      <c r="AB76" s="1"/>
      <c r="AC76" s="1"/>
      <c r="AD76" s="1"/>
      <c r="AE76" s="1"/>
      <c r="AF76" s="3">
        <v>350</v>
      </c>
      <c r="AG76" s="1"/>
      <c r="AH76" s="1"/>
      <c r="AI76" s="1"/>
      <c r="AJ76" s="1"/>
      <c r="AK76" s="1"/>
    </row>
    <row r="77" spans="2:37" x14ac:dyDescent="0.25">
      <c r="B77" s="3">
        <v>355</v>
      </c>
      <c r="C77" s="1"/>
      <c r="D77" s="1"/>
      <c r="E77" s="1"/>
      <c r="F77" s="1"/>
      <c r="G77" s="1"/>
      <c r="H77" s="3">
        <v>355</v>
      </c>
      <c r="I77" s="1"/>
      <c r="J77" s="1"/>
      <c r="K77" s="1"/>
      <c r="L77" s="1"/>
      <c r="M77" s="1"/>
      <c r="N77" s="3">
        <v>355</v>
      </c>
      <c r="O77" s="1"/>
      <c r="P77" s="1"/>
      <c r="Q77" s="1"/>
      <c r="R77" s="1" t="s">
        <v>10</v>
      </c>
      <c r="S77" s="1"/>
      <c r="T77" s="3">
        <v>355</v>
      </c>
      <c r="U77" s="1"/>
      <c r="V77" s="1"/>
      <c r="W77" s="1"/>
      <c r="X77" s="1"/>
      <c r="Y77" s="1"/>
      <c r="Z77" s="3">
        <v>355</v>
      </c>
      <c r="AA77" s="1"/>
      <c r="AB77" s="1"/>
      <c r="AC77" s="1"/>
      <c r="AD77" s="1"/>
      <c r="AE77" s="1"/>
      <c r="AF77" s="3">
        <v>355</v>
      </c>
      <c r="AG77" s="1"/>
      <c r="AH77" s="1"/>
      <c r="AI77" s="1"/>
      <c r="AJ77" s="1"/>
      <c r="AK77" s="1"/>
    </row>
    <row r="78" spans="2:37" x14ac:dyDescent="0.25">
      <c r="B78" s="3">
        <v>360</v>
      </c>
      <c r="C78" s="1"/>
      <c r="D78" s="1"/>
      <c r="E78" s="1"/>
      <c r="F78" s="1"/>
      <c r="G78" s="1"/>
      <c r="H78" s="3">
        <v>360</v>
      </c>
      <c r="I78" s="1"/>
      <c r="J78" s="1"/>
      <c r="K78" s="1"/>
      <c r="L78" s="1"/>
      <c r="M78" s="1"/>
      <c r="N78" s="3">
        <v>360</v>
      </c>
      <c r="O78" s="1"/>
      <c r="P78" s="1"/>
      <c r="Q78" s="1"/>
      <c r="R78" s="1"/>
      <c r="S78" s="1"/>
      <c r="T78" s="3">
        <v>360</v>
      </c>
      <c r="U78" s="1"/>
      <c r="V78" s="1"/>
      <c r="W78" s="1"/>
      <c r="X78" s="1"/>
      <c r="Y78" s="1"/>
      <c r="Z78" s="3">
        <v>360</v>
      </c>
      <c r="AA78" s="1"/>
      <c r="AB78" s="1"/>
      <c r="AC78" s="1"/>
      <c r="AD78" s="1"/>
      <c r="AE78" s="1"/>
      <c r="AF78" s="3">
        <v>360</v>
      </c>
      <c r="AG78" s="1"/>
      <c r="AH78" s="1"/>
      <c r="AI78" s="1"/>
      <c r="AJ78" s="1"/>
      <c r="AK78" s="1"/>
    </row>
    <row r="79" spans="2:37" x14ac:dyDescent="0.25">
      <c r="B79" s="3">
        <v>365</v>
      </c>
      <c r="C79" s="1"/>
      <c r="D79" s="1"/>
      <c r="E79" s="1"/>
      <c r="F79" s="1"/>
      <c r="G79" s="1"/>
      <c r="H79" s="3">
        <v>365</v>
      </c>
      <c r="I79" s="1"/>
      <c r="J79" s="1"/>
      <c r="K79" s="1"/>
      <c r="L79" s="1"/>
      <c r="M79" s="1"/>
      <c r="N79" s="3">
        <v>365</v>
      </c>
      <c r="O79" s="1"/>
      <c r="P79" s="1"/>
      <c r="Q79" s="1"/>
      <c r="R79" s="1"/>
      <c r="S79" s="1"/>
      <c r="T79" s="3">
        <v>365</v>
      </c>
      <c r="U79" s="1"/>
      <c r="V79" s="1"/>
      <c r="W79" s="1"/>
      <c r="X79" s="1"/>
      <c r="Y79" s="1"/>
      <c r="Z79" s="3">
        <v>365</v>
      </c>
      <c r="AA79" s="1"/>
      <c r="AB79" s="1"/>
      <c r="AC79" s="1"/>
      <c r="AD79" s="1"/>
      <c r="AE79" s="1"/>
      <c r="AF79" s="3">
        <v>365</v>
      </c>
      <c r="AG79" s="1"/>
      <c r="AH79" s="1"/>
      <c r="AI79" s="1"/>
      <c r="AJ79" s="1"/>
      <c r="AK79" s="1"/>
    </row>
    <row r="80" spans="2:37" x14ac:dyDescent="0.25">
      <c r="B80" s="3">
        <v>370</v>
      </c>
      <c r="C80" s="1"/>
      <c r="D80" s="1"/>
      <c r="E80" s="1"/>
      <c r="F80" s="1"/>
      <c r="G80" s="1"/>
      <c r="H80" s="3">
        <v>370</v>
      </c>
      <c r="I80" s="1"/>
      <c r="J80" s="1"/>
      <c r="K80" s="1"/>
      <c r="L80" s="1"/>
      <c r="M80" s="1"/>
      <c r="N80" s="3">
        <v>370</v>
      </c>
      <c r="O80" s="1"/>
      <c r="P80" s="1"/>
      <c r="Q80" s="1"/>
      <c r="R80" s="1"/>
      <c r="S80" s="1"/>
      <c r="T80" s="3">
        <v>370</v>
      </c>
      <c r="U80" s="1"/>
      <c r="V80" s="1"/>
      <c r="W80" s="1"/>
      <c r="X80" s="1"/>
      <c r="Y80" s="1"/>
      <c r="Z80" s="3">
        <v>370</v>
      </c>
      <c r="AA80" s="1"/>
      <c r="AB80" s="1"/>
      <c r="AC80" s="1"/>
      <c r="AD80" s="1"/>
      <c r="AE80" s="1"/>
      <c r="AF80" s="3">
        <v>370</v>
      </c>
      <c r="AG80" s="1"/>
      <c r="AH80" s="1"/>
      <c r="AI80" s="1"/>
      <c r="AJ80" s="1"/>
      <c r="AK80" s="1"/>
    </row>
    <row r="81" spans="2:37" x14ac:dyDescent="0.25">
      <c r="B81" s="3">
        <v>375</v>
      </c>
      <c r="C81" s="1"/>
      <c r="D81" s="1"/>
      <c r="E81" s="1"/>
      <c r="F81" s="1"/>
      <c r="G81" s="1"/>
      <c r="H81" s="3">
        <v>375</v>
      </c>
      <c r="I81" s="1"/>
      <c r="J81" s="1"/>
      <c r="K81" s="1"/>
      <c r="L81" s="1"/>
      <c r="M81" s="1"/>
      <c r="N81" s="3">
        <v>375</v>
      </c>
      <c r="O81" s="1"/>
      <c r="P81" s="1"/>
      <c r="Q81" s="1"/>
      <c r="R81" s="1"/>
      <c r="S81" s="1"/>
      <c r="T81" s="3">
        <v>375</v>
      </c>
      <c r="U81" s="1"/>
      <c r="V81" s="1"/>
      <c r="W81" s="1"/>
      <c r="X81" s="1"/>
      <c r="Y81" s="1"/>
      <c r="Z81" s="3">
        <v>375</v>
      </c>
      <c r="AA81" s="1"/>
      <c r="AB81" s="1"/>
      <c r="AC81" s="1"/>
      <c r="AD81" s="1"/>
      <c r="AE81" s="1"/>
      <c r="AF81" s="3">
        <v>375</v>
      </c>
      <c r="AG81" s="1"/>
      <c r="AH81" s="1"/>
      <c r="AI81" s="1"/>
      <c r="AJ81" s="1"/>
      <c r="AK81" s="1"/>
    </row>
    <row r="82" spans="2:37" x14ac:dyDescent="0.25">
      <c r="B82" s="3">
        <v>380</v>
      </c>
      <c r="C82" s="1"/>
      <c r="D82" s="1"/>
      <c r="E82" s="1"/>
      <c r="F82" s="1"/>
      <c r="G82" s="1"/>
      <c r="H82" s="3">
        <v>380</v>
      </c>
      <c r="I82" s="1"/>
      <c r="J82" s="1"/>
      <c r="K82" s="1"/>
      <c r="L82" s="1"/>
      <c r="M82" s="1"/>
      <c r="N82" s="3">
        <v>380</v>
      </c>
      <c r="O82" s="1"/>
      <c r="P82" s="1"/>
      <c r="Q82" s="1"/>
      <c r="R82" s="1"/>
      <c r="S82" s="1"/>
      <c r="T82" s="3">
        <v>380</v>
      </c>
      <c r="U82" s="1"/>
      <c r="V82" s="1"/>
      <c r="W82" s="1"/>
      <c r="X82" s="1"/>
      <c r="Y82" s="1"/>
      <c r="Z82" s="3">
        <v>380</v>
      </c>
      <c r="AA82" s="1"/>
      <c r="AB82" s="1"/>
      <c r="AC82" s="1"/>
      <c r="AD82" s="1"/>
      <c r="AE82" s="1"/>
      <c r="AF82" s="3">
        <v>380</v>
      </c>
      <c r="AG82" s="1"/>
      <c r="AH82" s="1"/>
      <c r="AI82" s="1"/>
      <c r="AJ82" s="1"/>
      <c r="AK82" s="1"/>
    </row>
    <row r="83" spans="2:37" x14ac:dyDescent="0.25">
      <c r="B83" s="3">
        <v>385</v>
      </c>
      <c r="C83" s="1"/>
      <c r="D83" s="1"/>
      <c r="E83" s="1"/>
      <c r="F83" s="1"/>
      <c r="G83" s="1"/>
      <c r="H83" s="3">
        <v>385</v>
      </c>
      <c r="I83" s="1"/>
      <c r="J83" s="1"/>
      <c r="K83" s="1"/>
      <c r="L83" s="1"/>
      <c r="M83" s="1"/>
      <c r="N83" s="3">
        <v>385</v>
      </c>
      <c r="O83" s="1"/>
      <c r="P83" s="1"/>
      <c r="Q83" s="1"/>
      <c r="R83" s="1"/>
      <c r="S83" s="1"/>
      <c r="T83" s="3">
        <v>385</v>
      </c>
      <c r="U83" s="1"/>
      <c r="V83" s="1"/>
      <c r="W83" s="1"/>
      <c r="X83" s="1"/>
      <c r="Y83" s="1"/>
      <c r="Z83" s="3">
        <v>385</v>
      </c>
      <c r="AA83" s="1"/>
      <c r="AB83" s="1"/>
      <c r="AC83" s="1"/>
      <c r="AD83" s="1"/>
      <c r="AE83" s="1"/>
      <c r="AF83" s="3">
        <v>385</v>
      </c>
      <c r="AG83" s="1"/>
      <c r="AH83" s="1"/>
      <c r="AI83" s="1"/>
      <c r="AJ83" s="1"/>
      <c r="AK83" s="1"/>
    </row>
    <row r="84" spans="2:37" x14ac:dyDescent="0.25">
      <c r="B84" s="3">
        <v>390</v>
      </c>
      <c r="C84" s="1"/>
      <c r="D84" s="1"/>
      <c r="E84" s="1"/>
      <c r="F84" s="1"/>
      <c r="G84" s="1"/>
      <c r="H84" s="3">
        <v>390</v>
      </c>
      <c r="I84" s="1"/>
      <c r="J84" s="1"/>
      <c r="K84" s="1"/>
      <c r="L84" s="1"/>
      <c r="M84" s="1"/>
      <c r="N84" s="3">
        <v>390</v>
      </c>
      <c r="O84" s="1"/>
      <c r="P84" s="1"/>
      <c r="Q84" s="1"/>
      <c r="R84" s="1"/>
      <c r="S84" s="1"/>
      <c r="T84" s="3">
        <v>390</v>
      </c>
      <c r="U84" s="1"/>
      <c r="V84" s="1"/>
      <c r="W84" s="1"/>
      <c r="X84" s="1"/>
      <c r="Y84" s="1"/>
      <c r="Z84" s="3">
        <v>390</v>
      </c>
      <c r="AA84" s="1"/>
      <c r="AB84" s="1"/>
      <c r="AC84" s="1"/>
      <c r="AD84" s="1"/>
      <c r="AE84" s="1"/>
      <c r="AF84" s="3">
        <v>390</v>
      </c>
      <c r="AG84" s="1"/>
      <c r="AH84" s="1"/>
      <c r="AI84" s="1"/>
      <c r="AJ84" s="1"/>
      <c r="AK84" s="1"/>
    </row>
    <row r="85" spans="2:37" x14ac:dyDescent="0.25">
      <c r="B85" s="3">
        <v>395</v>
      </c>
      <c r="C85" s="1"/>
      <c r="D85" s="1"/>
      <c r="E85" s="1"/>
      <c r="F85" s="1"/>
      <c r="G85" s="1"/>
      <c r="H85" s="3">
        <v>395</v>
      </c>
      <c r="I85" s="1"/>
      <c r="J85" s="1"/>
      <c r="K85" s="1"/>
      <c r="L85" s="1"/>
      <c r="M85" s="1"/>
      <c r="N85" s="3">
        <v>395</v>
      </c>
      <c r="O85" s="1"/>
      <c r="P85" s="1"/>
      <c r="Q85" s="1"/>
      <c r="R85" s="1"/>
      <c r="S85" s="1"/>
      <c r="T85" s="3">
        <v>395</v>
      </c>
      <c r="U85" s="1"/>
      <c r="V85" s="1"/>
      <c r="W85" s="1"/>
      <c r="X85" s="1"/>
      <c r="Y85" s="1"/>
      <c r="Z85" s="3">
        <v>395</v>
      </c>
      <c r="AA85" s="1"/>
      <c r="AB85" s="1"/>
      <c r="AC85" s="1"/>
      <c r="AD85" s="1"/>
      <c r="AE85" s="1"/>
      <c r="AF85" s="3">
        <v>395</v>
      </c>
      <c r="AG85" s="1"/>
      <c r="AH85" s="1"/>
      <c r="AI85" s="1"/>
      <c r="AJ85" s="1"/>
      <c r="AK85" s="1"/>
    </row>
    <row r="86" spans="2:37" x14ac:dyDescent="0.25">
      <c r="B86" s="3">
        <v>400</v>
      </c>
      <c r="C86" s="1"/>
      <c r="D86" s="1"/>
      <c r="E86" s="1"/>
      <c r="F86" s="1"/>
      <c r="G86" s="1"/>
      <c r="H86" s="3">
        <v>400</v>
      </c>
      <c r="I86" s="1"/>
      <c r="J86" s="1"/>
      <c r="K86" s="1"/>
      <c r="L86" s="1"/>
      <c r="M86" s="1"/>
      <c r="N86" s="3">
        <v>400</v>
      </c>
      <c r="O86" s="1"/>
      <c r="P86" s="1"/>
      <c r="Q86" s="1"/>
      <c r="R86" s="1"/>
      <c r="S86" s="1"/>
      <c r="T86" s="3">
        <v>400</v>
      </c>
      <c r="U86" s="1"/>
      <c r="V86" s="1"/>
      <c r="W86" s="1"/>
      <c r="X86" s="1"/>
      <c r="Y86" s="1"/>
      <c r="Z86" s="3">
        <v>400</v>
      </c>
      <c r="AA86" s="1"/>
      <c r="AB86" s="1"/>
      <c r="AC86" s="1"/>
      <c r="AD86" s="1"/>
      <c r="AE86" s="1"/>
      <c r="AF86" s="3">
        <v>400</v>
      </c>
      <c r="AG86" s="1"/>
      <c r="AH86" s="1"/>
      <c r="AI86" s="1"/>
      <c r="AJ86" s="1"/>
      <c r="AK86" s="1"/>
    </row>
    <row r="87" spans="2:37" x14ac:dyDescent="0.25">
      <c r="B87" s="3">
        <v>405</v>
      </c>
      <c r="C87" s="1"/>
      <c r="D87" s="1"/>
      <c r="E87" s="1"/>
      <c r="F87" s="1"/>
      <c r="G87" s="1"/>
      <c r="H87" s="3">
        <v>405</v>
      </c>
      <c r="I87" s="1"/>
      <c r="J87" s="1"/>
      <c r="K87" s="1"/>
      <c r="L87" s="1"/>
      <c r="M87" s="1"/>
      <c r="N87" s="3">
        <v>405</v>
      </c>
      <c r="O87" s="1"/>
      <c r="P87" s="1"/>
      <c r="Q87" s="1"/>
      <c r="R87" s="1"/>
      <c r="S87" s="1"/>
      <c r="T87" s="3">
        <v>405</v>
      </c>
      <c r="U87" s="1"/>
      <c r="V87" s="1"/>
      <c r="W87" s="1"/>
      <c r="X87" s="1"/>
      <c r="Y87" s="1"/>
      <c r="Z87" s="3">
        <v>405</v>
      </c>
      <c r="AA87" s="1"/>
      <c r="AB87" s="1"/>
      <c r="AC87" s="1"/>
      <c r="AD87" s="1"/>
      <c r="AE87" s="1"/>
      <c r="AF87" s="3">
        <v>405</v>
      </c>
      <c r="AG87" s="1"/>
      <c r="AH87" s="1"/>
      <c r="AI87" s="1"/>
      <c r="AJ87" s="1"/>
      <c r="AK87" s="1"/>
    </row>
    <row r="88" spans="2:37" x14ac:dyDescent="0.25">
      <c r="B88" s="3">
        <v>410</v>
      </c>
      <c r="C88" s="1"/>
      <c r="D88" s="1"/>
      <c r="E88" s="1"/>
      <c r="F88" s="1"/>
      <c r="G88" s="1"/>
      <c r="H88" s="3">
        <v>410</v>
      </c>
      <c r="I88" s="1"/>
      <c r="J88" s="1"/>
      <c r="K88" s="1"/>
      <c r="L88" s="1"/>
      <c r="M88" s="1"/>
      <c r="N88" s="3">
        <v>410</v>
      </c>
      <c r="O88" s="1"/>
      <c r="P88" s="1"/>
      <c r="Q88" s="1"/>
      <c r="R88" s="1"/>
      <c r="S88" s="1"/>
      <c r="T88" s="3">
        <v>410</v>
      </c>
      <c r="U88" s="1"/>
      <c r="V88" s="1"/>
      <c r="W88" s="1"/>
      <c r="X88" s="1"/>
      <c r="Y88" s="1"/>
      <c r="Z88" s="3">
        <v>410</v>
      </c>
      <c r="AA88" s="1"/>
      <c r="AB88" s="1"/>
      <c r="AC88" s="1"/>
      <c r="AD88" s="1"/>
      <c r="AE88" s="1"/>
      <c r="AF88" s="3">
        <v>410</v>
      </c>
      <c r="AG88" s="1"/>
      <c r="AH88" s="1"/>
      <c r="AI88" s="1"/>
      <c r="AJ88" s="1"/>
      <c r="AK88" s="1"/>
    </row>
    <row r="89" spans="2:37" x14ac:dyDescent="0.25">
      <c r="B89" s="3">
        <v>415</v>
      </c>
      <c r="C89" s="1"/>
      <c r="D89" s="1"/>
      <c r="E89" s="1"/>
      <c r="F89" s="1"/>
      <c r="G89" s="1"/>
      <c r="H89" s="3">
        <v>415</v>
      </c>
      <c r="I89" s="1"/>
      <c r="J89" s="1"/>
      <c r="K89" s="1"/>
      <c r="L89" s="1"/>
      <c r="M89" s="1"/>
      <c r="N89" s="3">
        <v>415</v>
      </c>
      <c r="O89" s="1"/>
      <c r="P89" s="1"/>
      <c r="Q89" s="1"/>
      <c r="R89" s="1"/>
      <c r="S89" s="1"/>
      <c r="T89" s="3">
        <v>415</v>
      </c>
      <c r="U89" s="1"/>
      <c r="V89" s="1"/>
      <c r="W89" s="1"/>
      <c r="X89" s="1"/>
      <c r="Y89" s="1"/>
      <c r="Z89" s="3">
        <v>415</v>
      </c>
      <c r="AA89" s="1"/>
      <c r="AB89" s="1"/>
      <c r="AC89" s="1"/>
      <c r="AD89" s="1"/>
      <c r="AE89" s="1"/>
      <c r="AF89" s="3">
        <v>415</v>
      </c>
      <c r="AG89" s="1"/>
      <c r="AH89" s="1"/>
      <c r="AI89" s="1"/>
      <c r="AJ89" s="1"/>
      <c r="AK89" s="1"/>
    </row>
    <row r="90" spans="2:37" x14ac:dyDescent="0.25">
      <c r="B90" s="3">
        <v>420</v>
      </c>
      <c r="C90" s="1"/>
      <c r="D90" s="1"/>
      <c r="E90" s="1"/>
      <c r="F90" s="1"/>
      <c r="G90" s="1"/>
      <c r="H90" s="3">
        <v>420</v>
      </c>
      <c r="I90" s="1"/>
      <c r="J90" s="1"/>
      <c r="K90" s="1"/>
      <c r="L90" s="1"/>
      <c r="M90" s="1"/>
      <c r="N90" s="3">
        <v>420</v>
      </c>
      <c r="O90" s="1"/>
      <c r="P90" s="1"/>
      <c r="Q90" s="1"/>
      <c r="R90" s="1"/>
      <c r="S90" s="1"/>
      <c r="T90" s="3">
        <v>420</v>
      </c>
      <c r="U90" s="1"/>
      <c r="V90" s="1"/>
      <c r="W90" s="1"/>
      <c r="X90" s="1"/>
      <c r="Y90" s="1"/>
      <c r="Z90" s="3">
        <v>420</v>
      </c>
      <c r="AA90" s="1"/>
      <c r="AB90" s="1"/>
      <c r="AC90" s="1"/>
      <c r="AD90" s="1"/>
      <c r="AE90" s="1"/>
      <c r="AF90" s="3">
        <v>420</v>
      </c>
      <c r="AG90" s="1"/>
      <c r="AH90" s="1"/>
      <c r="AI90" s="1"/>
      <c r="AJ90" s="1"/>
      <c r="AK90" s="1"/>
    </row>
    <row r="91" spans="2:37" x14ac:dyDescent="0.25">
      <c r="B91" s="3">
        <v>425</v>
      </c>
      <c r="C91" s="1"/>
      <c r="D91" s="1"/>
      <c r="E91" s="1"/>
      <c r="F91" s="1"/>
      <c r="G91" s="1"/>
      <c r="H91" s="3">
        <v>425</v>
      </c>
      <c r="I91" s="1"/>
      <c r="J91" s="1"/>
      <c r="K91" s="1"/>
      <c r="L91" s="1"/>
      <c r="M91" s="1"/>
      <c r="N91" s="3">
        <v>425</v>
      </c>
      <c r="O91" s="1"/>
      <c r="P91" s="1"/>
      <c r="Q91" s="1"/>
      <c r="R91" s="1"/>
      <c r="S91" s="1"/>
      <c r="T91" s="3">
        <v>425</v>
      </c>
      <c r="U91" s="1"/>
      <c r="V91" s="1"/>
      <c r="W91" s="1"/>
      <c r="X91" s="1"/>
      <c r="Y91" s="1"/>
      <c r="Z91" s="3">
        <v>425</v>
      </c>
      <c r="AA91" s="1"/>
      <c r="AB91" s="1"/>
      <c r="AC91" s="1"/>
      <c r="AD91" s="1"/>
      <c r="AE91" s="1"/>
      <c r="AF91" s="3">
        <v>425</v>
      </c>
      <c r="AG91" s="1"/>
      <c r="AH91" s="1"/>
      <c r="AI91" s="1"/>
      <c r="AJ91" s="1"/>
      <c r="AK91" s="1"/>
    </row>
    <row r="92" spans="2:37" x14ac:dyDescent="0.25">
      <c r="B92" s="3">
        <v>430</v>
      </c>
      <c r="C92" s="1"/>
      <c r="D92" s="1"/>
      <c r="E92" s="1"/>
      <c r="F92" s="1"/>
      <c r="G92" s="1"/>
      <c r="H92" s="3">
        <v>430</v>
      </c>
      <c r="I92" s="1"/>
      <c r="J92" s="1"/>
      <c r="K92" s="1"/>
      <c r="L92" s="1"/>
      <c r="M92" s="1"/>
      <c r="N92" s="3">
        <v>430</v>
      </c>
      <c r="O92" s="1"/>
      <c r="P92" s="1"/>
      <c r="Q92" s="1"/>
      <c r="R92" s="1"/>
      <c r="S92" s="1"/>
      <c r="T92" s="3">
        <v>430</v>
      </c>
      <c r="U92" s="1"/>
      <c r="V92" s="1"/>
      <c r="W92" s="1"/>
      <c r="X92" s="1"/>
      <c r="Y92" s="1"/>
      <c r="Z92" s="3">
        <v>430</v>
      </c>
      <c r="AA92" s="1"/>
      <c r="AB92" s="1"/>
      <c r="AC92" s="1"/>
      <c r="AD92" s="1"/>
      <c r="AE92" s="1"/>
      <c r="AF92" s="3">
        <v>430</v>
      </c>
      <c r="AG92" s="1"/>
      <c r="AH92" s="1"/>
      <c r="AI92" s="1"/>
      <c r="AJ92" s="1"/>
      <c r="AK92" s="1"/>
    </row>
    <row r="93" spans="2:37" x14ac:dyDescent="0.25">
      <c r="B93" s="3">
        <v>435</v>
      </c>
      <c r="C93" s="1"/>
      <c r="D93" s="1"/>
      <c r="E93" s="1"/>
      <c r="F93" s="1"/>
      <c r="G93" s="1"/>
      <c r="H93" s="3">
        <v>435</v>
      </c>
      <c r="I93" s="1"/>
      <c r="J93" s="1"/>
      <c r="K93" s="1"/>
      <c r="L93" s="1"/>
      <c r="M93" s="1"/>
      <c r="N93" s="3">
        <v>435</v>
      </c>
      <c r="O93" s="1"/>
      <c r="P93" s="1"/>
      <c r="Q93" s="1"/>
      <c r="R93" s="1"/>
      <c r="S93" s="1"/>
      <c r="T93" s="3">
        <v>435</v>
      </c>
      <c r="U93" s="1"/>
      <c r="V93" s="1"/>
      <c r="W93" s="1"/>
      <c r="X93" s="1"/>
      <c r="Y93" s="1"/>
      <c r="Z93" s="3">
        <v>435</v>
      </c>
      <c r="AA93" s="1"/>
      <c r="AB93" s="1"/>
      <c r="AC93" s="1"/>
      <c r="AD93" s="1"/>
      <c r="AE93" s="1"/>
      <c r="AF93" s="3">
        <v>435</v>
      </c>
      <c r="AG93" s="1"/>
      <c r="AH93" s="1"/>
      <c r="AI93" s="1"/>
      <c r="AJ93" s="1"/>
      <c r="AK93" s="1"/>
    </row>
    <row r="94" spans="2:37" x14ac:dyDescent="0.25">
      <c r="B94" s="3">
        <v>440</v>
      </c>
      <c r="C94" s="1"/>
      <c r="D94" s="1"/>
      <c r="E94" s="1"/>
      <c r="F94" s="1"/>
      <c r="G94" s="1"/>
      <c r="H94" s="3">
        <v>440</v>
      </c>
      <c r="I94" s="1"/>
      <c r="J94" s="1"/>
      <c r="K94" s="1"/>
      <c r="L94" s="1"/>
      <c r="M94" s="1"/>
      <c r="N94" s="3">
        <v>440</v>
      </c>
      <c r="O94" s="1"/>
      <c r="P94" s="1"/>
      <c r="Q94" s="1"/>
      <c r="R94" s="1"/>
      <c r="S94" s="1"/>
      <c r="T94" s="3">
        <v>440</v>
      </c>
      <c r="U94" s="1"/>
      <c r="V94" s="1"/>
      <c r="W94" s="1"/>
      <c r="X94" s="1"/>
      <c r="Y94" s="1"/>
      <c r="Z94" s="3">
        <v>440</v>
      </c>
      <c r="AA94" s="1"/>
      <c r="AB94" s="1"/>
      <c r="AC94" s="1"/>
      <c r="AD94" s="1"/>
      <c r="AE94" s="1"/>
      <c r="AF94" s="3">
        <v>440</v>
      </c>
      <c r="AG94" s="1"/>
      <c r="AH94" s="1"/>
      <c r="AI94" s="1"/>
      <c r="AJ94" s="1"/>
      <c r="AK94" s="1"/>
    </row>
    <row r="95" spans="2:37" x14ac:dyDescent="0.25">
      <c r="B95" s="3">
        <v>445</v>
      </c>
      <c r="C95" s="1"/>
      <c r="D95" s="1"/>
      <c r="E95" s="1"/>
      <c r="F95" s="1"/>
      <c r="G95" s="1"/>
      <c r="H95" s="3">
        <v>445</v>
      </c>
      <c r="I95" s="1"/>
      <c r="J95" s="1"/>
      <c r="K95" s="1"/>
      <c r="L95" s="1"/>
      <c r="M95" s="1"/>
      <c r="N95" s="3">
        <v>445</v>
      </c>
      <c r="O95" s="1"/>
      <c r="P95" s="1"/>
      <c r="Q95" s="1"/>
      <c r="R95" s="1"/>
      <c r="S95" s="1"/>
      <c r="T95" s="3">
        <v>445</v>
      </c>
      <c r="U95" s="1"/>
      <c r="V95" s="1"/>
      <c r="W95" s="1"/>
      <c r="X95" s="1"/>
      <c r="Y95" s="1"/>
      <c r="Z95" s="3">
        <v>445</v>
      </c>
      <c r="AA95" s="1"/>
      <c r="AB95" s="1"/>
      <c r="AC95" s="1"/>
      <c r="AD95" s="1"/>
      <c r="AE95" s="1"/>
      <c r="AF95" s="3">
        <v>445</v>
      </c>
      <c r="AG95" s="1"/>
      <c r="AH95" s="1"/>
      <c r="AI95" s="1"/>
      <c r="AJ95" s="1"/>
      <c r="AK95" s="1"/>
    </row>
    <row r="96" spans="2:37" x14ac:dyDescent="0.25">
      <c r="B96" s="3">
        <v>450</v>
      </c>
      <c r="C96" s="1"/>
      <c r="D96" s="1"/>
      <c r="E96" s="1"/>
      <c r="F96" s="1"/>
      <c r="G96" s="1"/>
      <c r="H96" s="3">
        <v>450</v>
      </c>
      <c r="I96" s="1"/>
      <c r="J96" s="1"/>
      <c r="K96" s="1"/>
      <c r="L96" s="1" t="s">
        <v>19</v>
      </c>
      <c r="M96" s="1"/>
      <c r="N96" s="3">
        <v>450</v>
      </c>
      <c r="O96" s="1"/>
      <c r="P96" s="1"/>
      <c r="Q96" s="1"/>
      <c r="R96" s="1"/>
      <c r="S96" s="1"/>
      <c r="T96" s="3">
        <v>450</v>
      </c>
      <c r="U96" s="1"/>
      <c r="V96" s="1"/>
      <c r="W96" s="1"/>
      <c r="X96" s="1"/>
      <c r="Y96" s="1"/>
      <c r="Z96" s="3">
        <v>450</v>
      </c>
      <c r="AA96" s="1"/>
      <c r="AB96" s="1"/>
      <c r="AC96" s="1"/>
      <c r="AD96" s="1"/>
      <c r="AE96" s="1"/>
      <c r="AF96" s="3">
        <v>450</v>
      </c>
      <c r="AG96" s="1"/>
      <c r="AH96" s="1"/>
      <c r="AI96" s="1"/>
      <c r="AJ96" s="1"/>
      <c r="AK96" s="1"/>
    </row>
    <row r="97" spans="2:37" x14ac:dyDescent="0.25">
      <c r="B97" s="3">
        <v>455</v>
      </c>
      <c r="C97" s="1"/>
      <c r="D97" s="1"/>
      <c r="E97" s="1"/>
      <c r="F97" s="1"/>
      <c r="G97" s="1"/>
      <c r="H97" s="3">
        <v>455</v>
      </c>
      <c r="I97" s="1"/>
      <c r="J97" s="1"/>
      <c r="K97" s="1"/>
      <c r="L97" s="1"/>
      <c r="M97" s="1"/>
      <c r="N97" s="3">
        <v>455</v>
      </c>
      <c r="O97" s="1"/>
      <c r="P97" s="1"/>
      <c r="Q97" s="1"/>
      <c r="R97" s="1"/>
      <c r="S97" s="1"/>
      <c r="T97" s="3">
        <v>455</v>
      </c>
      <c r="U97" s="1"/>
      <c r="V97" s="1"/>
      <c r="W97" s="1"/>
      <c r="X97" s="1"/>
      <c r="Y97" s="1"/>
      <c r="Z97" s="3">
        <v>455</v>
      </c>
      <c r="AA97" s="1"/>
      <c r="AB97" s="1"/>
      <c r="AC97" s="1"/>
      <c r="AD97" s="1"/>
      <c r="AE97" s="1"/>
      <c r="AF97" s="3">
        <v>455</v>
      </c>
      <c r="AG97" s="1"/>
      <c r="AH97" s="1"/>
      <c r="AI97" s="1"/>
      <c r="AJ97" s="1"/>
      <c r="AK97" s="1"/>
    </row>
    <row r="98" spans="2:37" x14ac:dyDescent="0.25">
      <c r="B98" s="3">
        <v>460</v>
      </c>
      <c r="C98" s="1"/>
      <c r="D98" s="1"/>
      <c r="E98" s="1"/>
      <c r="F98" s="1"/>
      <c r="G98" s="1"/>
      <c r="H98" s="3">
        <v>460</v>
      </c>
      <c r="I98" s="1"/>
      <c r="J98" s="1"/>
      <c r="K98" s="1"/>
      <c r="L98" s="1"/>
      <c r="M98" s="1"/>
      <c r="N98" s="3">
        <v>460</v>
      </c>
      <c r="O98" s="1"/>
      <c r="P98" s="1"/>
      <c r="Q98" s="1"/>
      <c r="R98" s="1"/>
      <c r="S98" s="1"/>
      <c r="T98" s="3">
        <v>460</v>
      </c>
      <c r="U98" s="1"/>
      <c r="V98" s="1"/>
      <c r="W98" s="1"/>
      <c r="X98" s="1"/>
      <c r="Y98" s="1"/>
      <c r="Z98" s="3">
        <v>460</v>
      </c>
      <c r="AA98" s="1"/>
      <c r="AB98" s="1"/>
      <c r="AC98" s="1"/>
      <c r="AD98" s="1"/>
      <c r="AE98" s="1"/>
      <c r="AF98" s="3">
        <v>460</v>
      </c>
      <c r="AG98" s="1"/>
      <c r="AH98" s="1"/>
      <c r="AI98" s="1"/>
      <c r="AJ98" s="1"/>
      <c r="AK98" s="1"/>
    </row>
    <row r="99" spans="2:37" x14ac:dyDescent="0.25">
      <c r="B99" s="3">
        <v>465</v>
      </c>
      <c r="C99" s="1"/>
      <c r="D99" s="1"/>
      <c r="E99" s="1"/>
      <c r="F99" s="1"/>
      <c r="G99" s="1"/>
      <c r="H99" s="3">
        <v>465</v>
      </c>
      <c r="I99" s="1"/>
      <c r="J99" s="1"/>
      <c r="K99" s="1"/>
      <c r="L99" s="1"/>
      <c r="M99" s="1"/>
      <c r="N99" s="3">
        <v>465</v>
      </c>
      <c r="O99" s="1"/>
      <c r="P99" s="1"/>
      <c r="Q99" s="1"/>
      <c r="R99" s="1"/>
      <c r="S99" s="1"/>
      <c r="T99" s="3">
        <v>465</v>
      </c>
      <c r="U99" s="1"/>
      <c r="V99" s="1"/>
      <c r="W99" s="1"/>
      <c r="X99" s="1"/>
      <c r="Y99" s="1"/>
      <c r="Z99" s="3">
        <v>465</v>
      </c>
      <c r="AA99" s="1"/>
      <c r="AB99" s="1"/>
      <c r="AC99" s="1"/>
      <c r="AD99" s="1"/>
      <c r="AE99" s="1"/>
      <c r="AF99" s="3">
        <v>465</v>
      </c>
      <c r="AG99" s="1"/>
      <c r="AH99" s="1"/>
      <c r="AI99" s="1"/>
      <c r="AJ99" s="1"/>
      <c r="AK99" s="1"/>
    </row>
    <row r="100" spans="2:37" x14ac:dyDescent="0.25"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</sheetData>
  <mergeCells count="7">
    <mergeCell ref="B3:AK3"/>
    <mergeCell ref="B4:G4"/>
    <mergeCell ref="H4:M4"/>
    <mergeCell ref="N4:S4"/>
    <mergeCell ref="T4:Y4"/>
    <mergeCell ref="Z4:AE4"/>
    <mergeCell ref="AF4:AK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U102"/>
  <sheetViews>
    <sheetView zoomScale="70" zoomScaleNormal="70" workbookViewId="0">
      <selection activeCell="S32" sqref="S32"/>
    </sheetView>
  </sheetViews>
  <sheetFormatPr defaultRowHeight="14.4" x14ac:dyDescent="0.25"/>
  <cols>
    <col min="1" max="1" width="8.88671875" style="1"/>
    <col min="2" max="2" width="27.5546875" style="1" customWidth="1"/>
    <col min="3" max="16384" width="8.88671875" style="1"/>
  </cols>
  <sheetData>
    <row r="3" spans="2:21" x14ac:dyDescent="0.25">
      <c r="B3" s="7" t="s">
        <v>80</v>
      </c>
      <c r="C3" s="33" t="s">
        <v>81</v>
      </c>
      <c r="D3" s="33"/>
      <c r="E3" s="33"/>
      <c r="F3" s="33"/>
      <c r="H3" s="33" t="s">
        <v>86</v>
      </c>
      <c r="I3" s="33"/>
      <c r="J3" s="33"/>
      <c r="K3" s="33"/>
      <c r="M3" s="33" t="s">
        <v>87</v>
      </c>
      <c r="N3" s="33"/>
      <c r="O3" s="33"/>
      <c r="P3" s="33"/>
      <c r="R3" s="33" t="s">
        <v>90</v>
      </c>
      <c r="S3" s="33"/>
      <c r="T3" s="33"/>
      <c r="U3" s="33"/>
    </row>
    <row r="4" spans="2:21" x14ac:dyDescent="0.25">
      <c r="B4" s="6" t="s">
        <v>30</v>
      </c>
      <c r="C4" s="32" t="s">
        <v>85</v>
      </c>
      <c r="D4" s="32"/>
      <c r="E4" s="32"/>
      <c r="F4" s="32"/>
      <c r="H4" s="32" t="s">
        <v>34</v>
      </c>
      <c r="I4" s="32"/>
      <c r="J4" s="32"/>
      <c r="K4" s="32"/>
      <c r="M4" s="32" t="s">
        <v>34</v>
      </c>
      <c r="N4" s="32"/>
      <c r="O4" s="32"/>
      <c r="P4" s="32"/>
      <c r="R4" s="32"/>
      <c r="S4" s="32"/>
      <c r="T4" s="32"/>
      <c r="U4" s="32"/>
    </row>
    <row r="5" spans="2:21" ht="57.6" x14ac:dyDescent="0.25">
      <c r="C5" s="2" t="s">
        <v>1</v>
      </c>
      <c r="D5" s="2" t="s">
        <v>0</v>
      </c>
      <c r="E5" s="2" t="s">
        <v>2</v>
      </c>
      <c r="F5" s="2" t="s">
        <v>4</v>
      </c>
      <c r="H5" s="2" t="s">
        <v>1</v>
      </c>
      <c r="I5" s="2" t="s">
        <v>0</v>
      </c>
      <c r="J5" s="2" t="s">
        <v>2</v>
      </c>
      <c r="K5" s="2" t="s">
        <v>4</v>
      </c>
      <c r="M5" s="2" t="s">
        <v>1</v>
      </c>
      <c r="N5" s="2" t="s">
        <v>0</v>
      </c>
      <c r="O5" s="2" t="s">
        <v>2</v>
      </c>
      <c r="P5" s="2" t="s">
        <v>4</v>
      </c>
      <c r="R5" s="2" t="s">
        <v>1</v>
      </c>
      <c r="S5" s="2" t="s">
        <v>0</v>
      </c>
      <c r="T5" s="2" t="s">
        <v>2</v>
      </c>
      <c r="U5" s="2" t="s">
        <v>4</v>
      </c>
    </row>
    <row r="6" spans="2:21" x14ac:dyDescent="0.25">
      <c r="B6" s="1">
        <v>1</v>
      </c>
      <c r="C6" s="3">
        <v>0</v>
      </c>
      <c r="D6" s="1">
        <v>4352.6229999999996</v>
      </c>
      <c r="F6" s="5">
        <v>115</v>
      </c>
      <c r="H6" s="3">
        <v>0</v>
      </c>
      <c r="I6" s="1">
        <v>3768.9319999999998</v>
      </c>
      <c r="K6" s="5">
        <v>135</v>
      </c>
      <c r="M6" s="3">
        <v>0</v>
      </c>
      <c r="N6" s="1">
        <v>3325.3159999999998</v>
      </c>
      <c r="P6" s="5">
        <v>150</v>
      </c>
      <c r="R6" s="3">
        <v>0</v>
      </c>
      <c r="U6" s="5"/>
    </row>
    <row r="7" spans="2:21" x14ac:dyDescent="0.25">
      <c r="B7" s="1">
        <v>2</v>
      </c>
      <c r="C7" s="3">
        <v>5</v>
      </c>
      <c r="D7" s="1">
        <v>4167.2349999999997</v>
      </c>
      <c r="F7" s="5">
        <v>115</v>
      </c>
      <c r="H7" s="3">
        <v>5</v>
      </c>
      <c r="I7" s="1">
        <v>3190.4229999999998</v>
      </c>
      <c r="K7" s="5">
        <v>125</v>
      </c>
      <c r="M7" s="3">
        <v>5</v>
      </c>
      <c r="N7" s="1">
        <v>3011.0390000000002</v>
      </c>
      <c r="P7" s="5">
        <v>100</v>
      </c>
      <c r="R7" s="3">
        <v>5</v>
      </c>
      <c r="U7" s="5"/>
    </row>
    <row r="8" spans="2:21" x14ac:dyDescent="0.25">
      <c r="B8" s="1">
        <v>3</v>
      </c>
      <c r="C8" s="3">
        <v>10</v>
      </c>
      <c r="D8" s="1">
        <v>4695.7389999999996</v>
      </c>
      <c r="F8" s="4">
        <f>AVERAGE(F6,F7)</f>
        <v>115</v>
      </c>
      <c r="H8" s="3">
        <v>10</v>
      </c>
      <c r="I8" s="1">
        <v>3196.7779999999998</v>
      </c>
      <c r="K8" s="4">
        <f>AVERAGE(K6,K7)</f>
        <v>130</v>
      </c>
      <c r="M8" s="3">
        <v>10</v>
      </c>
      <c r="N8" s="1">
        <v>3055.6930000000002</v>
      </c>
      <c r="P8" s="5">
        <v>130</v>
      </c>
      <c r="R8" s="3">
        <v>10</v>
      </c>
      <c r="U8" s="5"/>
    </row>
    <row r="9" spans="2:21" x14ac:dyDescent="0.25">
      <c r="B9" s="1">
        <v>4</v>
      </c>
      <c r="C9" s="3">
        <v>15</v>
      </c>
      <c r="D9" s="1">
        <v>4839.5590000000002</v>
      </c>
      <c r="H9" s="3">
        <v>15</v>
      </c>
      <c r="I9" s="1">
        <v>3337.1419999999998</v>
      </c>
      <c r="M9" s="3">
        <v>15</v>
      </c>
      <c r="N9" s="1">
        <v>2939.6529999999998</v>
      </c>
      <c r="P9" s="4">
        <f>AVERAGE(P6,P7)</f>
        <v>125</v>
      </c>
      <c r="R9" s="3">
        <v>15</v>
      </c>
      <c r="U9" s="4"/>
    </row>
    <row r="10" spans="2:21" x14ac:dyDescent="0.25">
      <c r="B10" s="1">
        <v>5</v>
      </c>
      <c r="C10" s="3">
        <v>20</v>
      </c>
      <c r="D10" s="1">
        <v>4876.6109999999999</v>
      </c>
      <c r="H10" s="3">
        <v>20</v>
      </c>
      <c r="I10" s="1">
        <v>3058.87</v>
      </c>
      <c r="M10" s="3">
        <v>20</v>
      </c>
      <c r="N10" s="1">
        <v>2964.473</v>
      </c>
      <c r="R10" s="3">
        <v>20</v>
      </c>
    </row>
    <row r="11" spans="2:21" x14ac:dyDescent="0.25">
      <c r="B11" s="1">
        <v>6</v>
      </c>
      <c r="C11" s="3">
        <v>25</v>
      </c>
      <c r="D11" s="1">
        <v>5502.6419999999998</v>
      </c>
      <c r="H11" s="3">
        <v>25</v>
      </c>
      <c r="I11" s="1">
        <v>2946.8780000000002</v>
      </c>
      <c r="M11" s="3">
        <v>25</v>
      </c>
      <c r="N11" s="1">
        <v>3032.4859999999999</v>
      </c>
      <c r="R11" s="3">
        <v>25</v>
      </c>
    </row>
    <row r="12" spans="2:21" x14ac:dyDescent="0.25">
      <c r="B12" s="1">
        <v>7</v>
      </c>
      <c r="C12" s="3">
        <v>30</v>
      </c>
      <c r="D12" s="1">
        <v>5738.643</v>
      </c>
      <c r="H12" s="3">
        <v>30</v>
      </c>
      <c r="I12" s="1">
        <v>3109.3339999999998</v>
      </c>
      <c r="M12" s="3">
        <v>30</v>
      </c>
      <c r="N12" s="1">
        <v>2782.5479999999998</v>
      </c>
      <c r="R12" s="3">
        <v>30</v>
      </c>
    </row>
    <row r="13" spans="2:21" x14ac:dyDescent="0.25">
      <c r="B13" s="1">
        <v>8</v>
      </c>
      <c r="C13" s="3">
        <v>35</v>
      </c>
      <c r="D13" s="1">
        <v>5968.9530000000004</v>
      </c>
      <c r="H13" s="3">
        <v>35</v>
      </c>
      <c r="I13" s="1">
        <v>2740.491</v>
      </c>
      <c r="M13" s="3">
        <v>35</v>
      </c>
      <c r="N13" s="1">
        <v>2488.1219999999998</v>
      </c>
      <c r="R13" s="3">
        <v>35</v>
      </c>
    </row>
    <row r="14" spans="2:21" x14ac:dyDescent="0.25">
      <c r="B14" s="1">
        <v>9</v>
      </c>
      <c r="C14" s="3">
        <v>40</v>
      </c>
      <c r="D14" s="1">
        <v>6072.7460000000001</v>
      </c>
      <c r="H14" s="3">
        <v>40</v>
      </c>
      <c r="I14" s="1">
        <v>3104.0740000000001</v>
      </c>
      <c r="J14" s="1" t="s">
        <v>9</v>
      </c>
      <c r="M14" s="3">
        <v>40</v>
      </c>
      <c r="N14" s="1">
        <v>3155.2440000000001</v>
      </c>
      <c r="R14" s="3">
        <v>40</v>
      </c>
    </row>
    <row r="15" spans="2:21" x14ac:dyDescent="0.25">
      <c r="B15" s="1">
        <v>10</v>
      </c>
      <c r="C15" s="3">
        <v>45</v>
      </c>
      <c r="D15" s="1">
        <v>5925.0410000000002</v>
      </c>
      <c r="H15" s="3">
        <v>45</v>
      </c>
      <c r="I15" s="1">
        <v>2909.1089999999999</v>
      </c>
      <c r="M15" s="3">
        <v>45</v>
      </c>
      <c r="N15" s="1">
        <v>2818.33</v>
      </c>
      <c r="R15" s="3">
        <v>45</v>
      </c>
    </row>
    <row r="16" spans="2:21" x14ac:dyDescent="0.25">
      <c r="B16" s="1">
        <v>11</v>
      </c>
      <c r="C16" s="3">
        <v>50</v>
      </c>
      <c r="D16" s="1">
        <v>5965.6229999999996</v>
      </c>
      <c r="H16" s="3">
        <v>50</v>
      </c>
      <c r="I16" s="1">
        <v>3107.7109999999998</v>
      </c>
      <c r="M16" s="3">
        <v>50</v>
      </c>
      <c r="N16" s="1">
        <v>2917.0630000000001</v>
      </c>
      <c r="R16" s="3">
        <v>50</v>
      </c>
    </row>
    <row r="17" spans="2:18" x14ac:dyDescent="0.25">
      <c r="B17" s="1">
        <v>12</v>
      </c>
      <c r="C17" s="3">
        <v>55</v>
      </c>
      <c r="D17" s="1">
        <v>5644.5829999999996</v>
      </c>
      <c r="H17" s="3">
        <v>55</v>
      </c>
      <c r="I17" s="1">
        <v>3097.1239999999998</v>
      </c>
      <c r="M17" s="3">
        <v>55</v>
      </c>
      <c r="N17" s="1">
        <v>2967.8809999999999</v>
      </c>
      <c r="R17" s="3">
        <v>55</v>
      </c>
    </row>
    <row r="18" spans="2:18" x14ac:dyDescent="0.25">
      <c r="B18" s="1">
        <v>13</v>
      </c>
      <c r="C18" s="3">
        <v>60</v>
      </c>
      <c r="D18" s="1">
        <v>5752.67</v>
      </c>
      <c r="H18" s="3">
        <v>60</v>
      </c>
      <c r="I18" s="1">
        <v>3001.4540000000002</v>
      </c>
      <c r="M18" s="3">
        <v>60</v>
      </c>
      <c r="N18" s="1">
        <v>2896.7530000000002</v>
      </c>
      <c r="O18" s="1" t="s">
        <v>9</v>
      </c>
      <c r="R18" s="3">
        <v>60</v>
      </c>
    </row>
    <row r="19" spans="2:18" x14ac:dyDescent="0.25">
      <c r="B19" s="1">
        <v>14</v>
      </c>
      <c r="C19" s="3">
        <v>65</v>
      </c>
      <c r="D19" s="1">
        <v>6681.46</v>
      </c>
      <c r="H19" s="3">
        <v>65</v>
      </c>
      <c r="I19" s="1">
        <v>3298.0810000000001</v>
      </c>
      <c r="M19" s="3">
        <v>65</v>
      </c>
      <c r="N19" s="1">
        <v>3136.8249999999998</v>
      </c>
      <c r="R19" s="3">
        <v>65</v>
      </c>
    </row>
    <row r="20" spans="2:18" x14ac:dyDescent="0.25">
      <c r="B20" s="1">
        <v>15</v>
      </c>
      <c r="C20" s="3">
        <v>70</v>
      </c>
      <c r="D20" s="1">
        <v>6324.5950000000003</v>
      </c>
      <c r="H20" s="3">
        <v>70</v>
      </c>
      <c r="I20" s="1">
        <v>3492.3939999999998</v>
      </c>
      <c r="M20" s="3">
        <v>70</v>
      </c>
      <c r="N20" s="1">
        <v>3075.377</v>
      </c>
      <c r="R20" s="3">
        <v>70</v>
      </c>
    </row>
    <row r="21" spans="2:18" x14ac:dyDescent="0.25">
      <c r="B21" s="1">
        <v>16</v>
      </c>
      <c r="C21" s="3">
        <v>75</v>
      </c>
      <c r="D21" s="1">
        <v>6004.7889999999998</v>
      </c>
      <c r="H21" s="3">
        <v>75</v>
      </c>
      <c r="I21" s="1">
        <v>4210.7470000000003</v>
      </c>
      <c r="M21" s="3">
        <v>75</v>
      </c>
      <c r="N21" s="1">
        <v>3243.9940000000001</v>
      </c>
      <c r="R21" s="3">
        <v>75</v>
      </c>
    </row>
    <row r="22" spans="2:18" x14ac:dyDescent="0.25">
      <c r="B22" s="1">
        <v>17</v>
      </c>
      <c r="C22" s="3">
        <v>80</v>
      </c>
      <c r="D22" s="1">
        <v>6539.01</v>
      </c>
      <c r="H22" s="3">
        <v>80</v>
      </c>
      <c r="I22" s="1">
        <v>4494.1139999999996</v>
      </c>
      <c r="M22" s="3">
        <v>80</v>
      </c>
      <c r="N22" s="1">
        <v>2990.3939999999998</v>
      </c>
      <c r="R22" s="3">
        <v>80</v>
      </c>
    </row>
    <row r="23" spans="2:18" x14ac:dyDescent="0.25">
      <c r="B23" s="1">
        <v>18</v>
      </c>
      <c r="C23" s="3">
        <v>85</v>
      </c>
      <c r="D23" s="1">
        <v>7012.2740000000003</v>
      </c>
      <c r="H23" s="3">
        <v>85</v>
      </c>
      <c r="I23" s="1">
        <v>4980.3710000000001</v>
      </c>
      <c r="M23" s="3">
        <v>85</v>
      </c>
      <c r="N23" s="1">
        <v>3477.1559999999999</v>
      </c>
      <c r="R23" s="3">
        <v>85</v>
      </c>
    </row>
    <row r="24" spans="2:18" x14ac:dyDescent="0.25">
      <c r="B24" s="1">
        <v>19</v>
      </c>
      <c r="C24" s="3">
        <v>90</v>
      </c>
      <c r="D24" s="1">
        <v>6429.027</v>
      </c>
      <c r="H24" s="3">
        <v>90</v>
      </c>
      <c r="I24" s="1">
        <v>5261.0950000000003</v>
      </c>
      <c r="M24" s="3">
        <v>90</v>
      </c>
      <c r="N24" s="1">
        <v>3146.1280000000002</v>
      </c>
      <c r="R24" s="3">
        <v>90</v>
      </c>
    </row>
    <row r="25" spans="2:18" x14ac:dyDescent="0.25">
      <c r="B25" s="1">
        <v>20</v>
      </c>
      <c r="C25" s="3">
        <v>95</v>
      </c>
      <c r="D25" s="1">
        <v>6735.5020000000004</v>
      </c>
      <c r="H25" s="3">
        <v>95</v>
      </c>
      <c r="I25" s="1">
        <v>5293.2939999999999</v>
      </c>
      <c r="M25" s="3">
        <v>95</v>
      </c>
      <c r="N25" s="1">
        <v>3427.2469999999998</v>
      </c>
      <c r="R25" s="3">
        <v>95</v>
      </c>
    </row>
    <row r="26" spans="2:18" x14ac:dyDescent="0.25">
      <c r="B26" s="1">
        <v>21</v>
      </c>
      <c r="C26" s="3">
        <v>100</v>
      </c>
      <c r="D26" s="1">
        <v>6809.1679999999997</v>
      </c>
      <c r="H26" s="3">
        <v>100</v>
      </c>
      <c r="I26" s="1">
        <v>5689.8440000000001</v>
      </c>
      <c r="M26" s="3">
        <v>100</v>
      </c>
      <c r="N26" s="1">
        <v>3280.096</v>
      </c>
      <c r="R26" s="3">
        <v>100</v>
      </c>
    </row>
    <row r="27" spans="2:18" x14ac:dyDescent="0.25">
      <c r="B27" s="1">
        <v>22</v>
      </c>
      <c r="C27" s="3">
        <v>105</v>
      </c>
      <c r="D27" s="1">
        <v>6851.94</v>
      </c>
      <c r="H27" s="3">
        <v>105</v>
      </c>
      <c r="I27" s="1">
        <v>6017.4229999999998</v>
      </c>
      <c r="M27" s="3">
        <v>105</v>
      </c>
      <c r="N27" s="1">
        <v>3144.7820000000002</v>
      </c>
      <c r="R27" s="3">
        <v>105</v>
      </c>
    </row>
    <row r="28" spans="2:18" x14ac:dyDescent="0.25">
      <c r="B28" s="1">
        <v>23</v>
      </c>
      <c r="C28" s="3">
        <v>110</v>
      </c>
      <c r="D28" s="1">
        <v>6766.223</v>
      </c>
      <c r="E28" s="1" t="s">
        <v>82</v>
      </c>
      <c r="H28" s="3">
        <v>110</v>
      </c>
      <c r="I28" s="1">
        <v>6000.3440000000001</v>
      </c>
      <c r="M28" s="3">
        <v>110</v>
      </c>
      <c r="N28" s="1">
        <v>3285.2420000000002</v>
      </c>
      <c r="R28" s="3">
        <v>110</v>
      </c>
    </row>
    <row r="29" spans="2:18" x14ac:dyDescent="0.25">
      <c r="B29" s="1">
        <v>24</v>
      </c>
      <c r="C29" s="3">
        <v>115</v>
      </c>
      <c r="D29" s="1">
        <v>6673.7960000000003</v>
      </c>
      <c r="H29" s="3">
        <v>115</v>
      </c>
      <c r="I29" s="1">
        <v>6378.4790000000003</v>
      </c>
      <c r="M29" s="3">
        <v>115</v>
      </c>
      <c r="N29" s="1">
        <v>3323.5819999999999</v>
      </c>
      <c r="R29" s="3">
        <v>115</v>
      </c>
    </row>
    <row r="30" spans="2:18" x14ac:dyDescent="0.25">
      <c r="B30" s="1">
        <v>25</v>
      </c>
      <c r="C30" s="3">
        <v>120</v>
      </c>
      <c r="D30" s="1">
        <v>6865.7520000000004</v>
      </c>
      <c r="H30" s="3">
        <v>120</v>
      </c>
      <c r="I30" s="1">
        <v>5739.38</v>
      </c>
      <c r="M30" s="3">
        <v>120</v>
      </c>
      <c r="N30" s="1">
        <v>2825.9630000000002</v>
      </c>
      <c r="R30" s="3">
        <v>120</v>
      </c>
    </row>
    <row r="31" spans="2:18" x14ac:dyDescent="0.25">
      <c r="B31" s="1">
        <v>26</v>
      </c>
      <c r="C31" s="3">
        <v>125</v>
      </c>
      <c r="D31" s="1">
        <v>7034.9769999999999</v>
      </c>
      <c r="H31" s="3">
        <v>125</v>
      </c>
      <c r="I31" s="1">
        <v>5319.116</v>
      </c>
      <c r="M31" s="3">
        <v>125</v>
      </c>
      <c r="N31" s="1">
        <v>3008.8319999999999</v>
      </c>
      <c r="R31" s="3">
        <v>125</v>
      </c>
    </row>
    <row r="32" spans="2:18" x14ac:dyDescent="0.25">
      <c r="B32" s="1">
        <v>27</v>
      </c>
      <c r="C32" s="3">
        <v>130</v>
      </c>
      <c r="D32" s="1">
        <v>7016.473</v>
      </c>
      <c r="H32" s="3">
        <v>130</v>
      </c>
      <c r="I32" s="1">
        <v>5806.04</v>
      </c>
      <c r="M32" s="3">
        <v>130</v>
      </c>
      <c r="N32" s="1">
        <v>3077.4430000000002</v>
      </c>
      <c r="R32" s="3">
        <v>130</v>
      </c>
    </row>
    <row r="33" spans="2:18" x14ac:dyDescent="0.25">
      <c r="B33" s="1">
        <v>28</v>
      </c>
      <c r="C33" s="3">
        <v>135</v>
      </c>
      <c r="D33" s="1">
        <v>7146.0659999999998</v>
      </c>
      <c r="H33" s="3">
        <v>135</v>
      </c>
      <c r="I33" s="1">
        <v>6071.71</v>
      </c>
      <c r="M33" s="3">
        <v>135</v>
      </c>
      <c r="N33" s="1">
        <v>3054.0859999999998</v>
      </c>
      <c r="R33" s="3">
        <v>135</v>
      </c>
    </row>
    <row r="34" spans="2:18" x14ac:dyDescent="0.25">
      <c r="B34" s="1">
        <v>29</v>
      </c>
      <c r="C34" s="3">
        <v>140</v>
      </c>
      <c r="D34" s="1">
        <v>8011.924</v>
      </c>
      <c r="H34" s="3">
        <v>140</v>
      </c>
      <c r="I34" s="1">
        <v>6594.2179999999998</v>
      </c>
      <c r="M34" s="3">
        <v>140</v>
      </c>
      <c r="N34" s="1">
        <v>3234.3539999999998</v>
      </c>
      <c r="R34" s="3">
        <v>140</v>
      </c>
    </row>
    <row r="35" spans="2:18" x14ac:dyDescent="0.25">
      <c r="B35" s="1">
        <v>30</v>
      </c>
      <c r="C35" s="3">
        <v>145</v>
      </c>
      <c r="D35" s="1">
        <v>7549.5519999999997</v>
      </c>
      <c r="H35" s="3">
        <v>145</v>
      </c>
      <c r="I35" s="1">
        <v>6416.4449999999997</v>
      </c>
      <c r="M35" s="3">
        <v>145</v>
      </c>
      <c r="N35" s="1">
        <v>3076.335</v>
      </c>
      <c r="R35" s="3">
        <v>145</v>
      </c>
    </row>
    <row r="36" spans="2:18" x14ac:dyDescent="0.25">
      <c r="B36" s="1">
        <v>31</v>
      </c>
      <c r="C36" s="3">
        <v>150</v>
      </c>
      <c r="D36" s="1">
        <v>8556.93</v>
      </c>
      <c r="H36" s="3">
        <v>150</v>
      </c>
      <c r="I36" s="1">
        <v>6092.4889999999996</v>
      </c>
      <c r="M36" s="3">
        <v>150</v>
      </c>
      <c r="N36" s="1">
        <v>3095.4789999999998</v>
      </c>
      <c r="R36" s="3">
        <v>150</v>
      </c>
    </row>
    <row r="37" spans="2:18" x14ac:dyDescent="0.25">
      <c r="B37" s="1">
        <v>32</v>
      </c>
      <c r="C37" s="3">
        <v>155</v>
      </c>
      <c r="D37" s="1">
        <v>8469.7880000000005</v>
      </c>
      <c r="H37" s="3">
        <v>155</v>
      </c>
      <c r="I37" s="1">
        <v>6489.6670000000004</v>
      </c>
      <c r="M37" s="3">
        <v>155</v>
      </c>
      <c r="N37" s="1">
        <v>3077.9479999999999</v>
      </c>
      <c r="R37" s="3">
        <v>155</v>
      </c>
    </row>
    <row r="38" spans="2:18" x14ac:dyDescent="0.25">
      <c r="B38" s="1">
        <v>33</v>
      </c>
      <c r="C38" s="3">
        <v>160</v>
      </c>
      <c r="D38" s="1">
        <v>8952.1980000000003</v>
      </c>
      <c r="H38" s="3">
        <v>160</v>
      </c>
      <c r="I38" s="1">
        <v>6366.2049999999999</v>
      </c>
      <c r="M38" s="3">
        <v>160</v>
      </c>
      <c r="N38" s="1">
        <v>3214.0430000000001</v>
      </c>
      <c r="R38" s="3">
        <v>160</v>
      </c>
    </row>
    <row r="39" spans="2:18" x14ac:dyDescent="0.25">
      <c r="B39" s="1">
        <v>34</v>
      </c>
      <c r="C39" s="3">
        <v>165</v>
      </c>
      <c r="D39" s="1">
        <v>8348.8070000000007</v>
      </c>
      <c r="H39" s="3">
        <v>165</v>
      </c>
      <c r="I39" s="1">
        <v>6878.4880000000003</v>
      </c>
      <c r="M39" s="3">
        <v>165</v>
      </c>
      <c r="N39" s="1">
        <v>3120.2130000000002</v>
      </c>
      <c r="R39" s="3">
        <v>165</v>
      </c>
    </row>
    <row r="40" spans="2:18" x14ac:dyDescent="0.25">
      <c r="B40" s="1">
        <v>35</v>
      </c>
      <c r="C40" s="3">
        <v>170</v>
      </c>
      <c r="D40" s="1">
        <v>8253.2870000000003</v>
      </c>
      <c r="H40" s="3">
        <v>170</v>
      </c>
      <c r="I40" s="1">
        <v>6311.4719999999998</v>
      </c>
      <c r="M40" s="3">
        <v>170</v>
      </c>
      <c r="N40" s="1">
        <v>3215.4349999999999</v>
      </c>
      <c r="R40" s="3">
        <v>170</v>
      </c>
    </row>
    <row r="41" spans="2:18" x14ac:dyDescent="0.25">
      <c r="B41" s="1">
        <v>36</v>
      </c>
      <c r="C41" s="3">
        <v>175</v>
      </c>
      <c r="D41" s="1">
        <v>7999.9059999999999</v>
      </c>
      <c r="H41" s="3">
        <v>175</v>
      </c>
      <c r="I41" s="1">
        <v>6353.4470000000001</v>
      </c>
      <c r="J41" s="1" t="s">
        <v>10</v>
      </c>
      <c r="M41" s="3">
        <v>175</v>
      </c>
      <c r="N41" s="1">
        <v>2956.134</v>
      </c>
      <c r="R41" s="3">
        <v>175</v>
      </c>
    </row>
    <row r="42" spans="2:18" x14ac:dyDescent="0.25">
      <c r="B42" s="1">
        <v>37</v>
      </c>
      <c r="C42" s="3">
        <v>180</v>
      </c>
      <c r="D42" s="1">
        <v>8159.4930000000004</v>
      </c>
      <c r="H42" s="3">
        <v>180</v>
      </c>
      <c r="I42" s="1">
        <v>6447.2510000000002</v>
      </c>
      <c r="M42" s="3">
        <v>180</v>
      </c>
      <c r="N42" s="1">
        <v>3256.864</v>
      </c>
      <c r="R42" s="3">
        <v>180</v>
      </c>
    </row>
    <row r="43" spans="2:18" x14ac:dyDescent="0.25">
      <c r="B43" s="1">
        <v>38</v>
      </c>
      <c r="C43" s="3">
        <v>185</v>
      </c>
      <c r="D43" s="1">
        <v>7471.4880000000003</v>
      </c>
      <c r="H43" s="3">
        <v>185</v>
      </c>
      <c r="I43" s="1">
        <v>6517.2579999999998</v>
      </c>
      <c r="M43" s="3">
        <v>185</v>
      </c>
      <c r="N43" s="1">
        <v>3165.1909999999998</v>
      </c>
      <c r="R43" s="3">
        <v>185</v>
      </c>
    </row>
    <row r="44" spans="2:18" x14ac:dyDescent="0.25">
      <c r="B44" s="1">
        <v>39</v>
      </c>
      <c r="C44" s="3">
        <v>190</v>
      </c>
      <c r="D44" s="1">
        <v>8378.7330000000002</v>
      </c>
      <c r="H44" s="3">
        <v>190</v>
      </c>
      <c r="I44" s="1">
        <v>6342.0540000000001</v>
      </c>
      <c r="M44" s="3">
        <v>190</v>
      </c>
      <c r="N44" s="1">
        <v>3139.3180000000002</v>
      </c>
      <c r="R44" s="3">
        <v>190</v>
      </c>
    </row>
    <row r="45" spans="2:18" x14ac:dyDescent="0.25">
      <c r="B45" s="1">
        <v>40</v>
      </c>
      <c r="C45" s="3">
        <v>195</v>
      </c>
      <c r="D45" s="1">
        <v>9738.5869999999995</v>
      </c>
      <c r="H45" s="3">
        <v>195</v>
      </c>
      <c r="I45" s="1">
        <v>5711.8339999999998</v>
      </c>
      <c r="M45" s="3">
        <v>195</v>
      </c>
      <c r="N45" s="1">
        <v>3158.71</v>
      </c>
      <c r="R45" s="3">
        <v>195</v>
      </c>
    </row>
    <row r="46" spans="2:18" x14ac:dyDescent="0.25">
      <c r="B46" s="1">
        <v>41</v>
      </c>
      <c r="C46" s="3">
        <v>200</v>
      </c>
      <c r="D46" s="1">
        <v>8421.9719999999998</v>
      </c>
      <c r="H46" s="3">
        <v>200</v>
      </c>
      <c r="I46" s="1">
        <v>5663.9070000000002</v>
      </c>
      <c r="M46" s="3">
        <v>200</v>
      </c>
      <c r="N46" s="1">
        <v>3389.5259999999998</v>
      </c>
      <c r="R46" s="3">
        <v>200</v>
      </c>
    </row>
    <row r="47" spans="2:18" x14ac:dyDescent="0.25">
      <c r="B47" s="1">
        <v>42</v>
      </c>
      <c r="C47" s="3">
        <v>205</v>
      </c>
      <c r="D47" s="1">
        <v>8189.5959999999995</v>
      </c>
      <c r="H47" s="3">
        <v>205</v>
      </c>
      <c r="I47" s="1">
        <v>5707.5839999999998</v>
      </c>
      <c r="M47" s="3">
        <v>205</v>
      </c>
      <c r="N47" s="1">
        <v>3170.9749999999999</v>
      </c>
      <c r="R47" s="3">
        <v>205</v>
      </c>
    </row>
    <row r="48" spans="2:18" x14ac:dyDescent="0.25">
      <c r="B48" s="1">
        <v>43</v>
      </c>
      <c r="C48" s="3">
        <v>210</v>
      </c>
      <c r="D48" s="1">
        <v>7831.3310000000001</v>
      </c>
      <c r="H48" s="3">
        <v>210</v>
      </c>
      <c r="I48" s="1">
        <v>5724.2079999999996</v>
      </c>
      <c r="M48" s="3">
        <v>210</v>
      </c>
      <c r="N48" s="1">
        <v>3006.2170000000001</v>
      </c>
      <c r="O48" s="1" t="s">
        <v>83</v>
      </c>
      <c r="R48" s="3">
        <v>210</v>
      </c>
    </row>
    <row r="49" spans="2:18" x14ac:dyDescent="0.25">
      <c r="B49" s="1">
        <v>44</v>
      </c>
      <c r="C49" s="3">
        <v>215</v>
      </c>
      <c r="D49" s="1">
        <v>7797.6639999999998</v>
      </c>
      <c r="H49" s="3">
        <v>215</v>
      </c>
      <c r="I49" s="1">
        <v>6208.1329999999998</v>
      </c>
      <c r="M49" s="3">
        <v>215</v>
      </c>
      <c r="N49" s="1">
        <v>3296.5859999999998</v>
      </c>
      <c r="R49" s="3">
        <v>215</v>
      </c>
    </row>
    <row r="50" spans="2:18" x14ac:dyDescent="0.25">
      <c r="B50" s="1">
        <v>45</v>
      </c>
      <c r="C50" s="3">
        <v>220</v>
      </c>
      <c r="D50" s="1">
        <v>8197.4680000000008</v>
      </c>
      <c r="H50" s="3">
        <v>220</v>
      </c>
      <c r="I50" s="1">
        <v>6201.3410000000003</v>
      </c>
      <c r="M50" s="3">
        <v>220</v>
      </c>
      <c r="N50" s="1">
        <v>3097.9070000000002</v>
      </c>
      <c r="R50" s="3">
        <v>220</v>
      </c>
    </row>
    <row r="51" spans="2:18" x14ac:dyDescent="0.25">
      <c r="B51" s="1">
        <v>46</v>
      </c>
      <c r="C51" s="3">
        <v>225</v>
      </c>
      <c r="D51" s="1">
        <v>8483.9369999999999</v>
      </c>
      <c r="E51" s="1" t="s">
        <v>83</v>
      </c>
      <c r="H51" s="3">
        <v>225</v>
      </c>
      <c r="I51" s="1">
        <v>6433.7269999999999</v>
      </c>
      <c r="M51" s="3">
        <v>225</v>
      </c>
      <c r="N51" s="1">
        <v>3292.4810000000002</v>
      </c>
      <c r="R51" s="3">
        <v>225</v>
      </c>
    </row>
    <row r="52" spans="2:18" x14ac:dyDescent="0.25">
      <c r="B52" s="1">
        <v>47</v>
      </c>
      <c r="C52" s="3">
        <v>230</v>
      </c>
      <c r="D52" s="1">
        <v>7739.2889999999998</v>
      </c>
      <c r="H52" s="3">
        <v>230</v>
      </c>
      <c r="I52" s="1">
        <v>5995.4750000000004</v>
      </c>
      <c r="M52" s="3">
        <v>230</v>
      </c>
      <c r="N52" s="1">
        <v>3837.4760000000001</v>
      </c>
      <c r="R52" s="3">
        <v>230</v>
      </c>
    </row>
    <row r="53" spans="2:18" x14ac:dyDescent="0.25">
      <c r="B53" s="1">
        <v>48</v>
      </c>
      <c r="C53" s="3">
        <v>235</v>
      </c>
      <c r="D53" s="1">
        <v>7940.6580000000004</v>
      </c>
      <c r="H53" s="3">
        <v>235</v>
      </c>
      <c r="I53" s="1">
        <v>6047.4650000000001</v>
      </c>
      <c r="M53" s="3">
        <v>235</v>
      </c>
      <c r="N53" s="1">
        <v>4337.2560000000003</v>
      </c>
      <c r="R53" s="3">
        <v>235</v>
      </c>
    </row>
    <row r="54" spans="2:18" x14ac:dyDescent="0.25">
      <c r="B54" s="1">
        <v>49</v>
      </c>
      <c r="C54" s="3">
        <v>240</v>
      </c>
      <c r="D54" s="1">
        <v>7272.46</v>
      </c>
      <c r="H54" s="3">
        <v>240</v>
      </c>
      <c r="I54" s="1">
        <v>5698.3829999999998</v>
      </c>
      <c r="M54" s="3">
        <v>240</v>
      </c>
      <c r="N54" s="1">
        <v>4607.1149999999998</v>
      </c>
      <c r="R54" s="3">
        <v>240</v>
      </c>
    </row>
    <row r="55" spans="2:18" x14ac:dyDescent="0.25">
      <c r="B55" s="1">
        <v>50</v>
      </c>
      <c r="C55" s="3">
        <v>245</v>
      </c>
      <c r="D55" s="1">
        <v>7439.366</v>
      </c>
      <c r="H55" s="3">
        <v>245</v>
      </c>
      <c r="I55" s="1">
        <v>5910.5510000000004</v>
      </c>
      <c r="M55" s="3">
        <v>245</v>
      </c>
      <c r="N55" s="1">
        <v>4956.1220000000003</v>
      </c>
      <c r="R55" s="3">
        <v>245</v>
      </c>
    </row>
    <row r="56" spans="2:18" x14ac:dyDescent="0.25">
      <c r="B56" s="1">
        <v>51</v>
      </c>
      <c r="C56" s="3">
        <v>250</v>
      </c>
      <c r="D56" s="1">
        <v>7228.8230000000003</v>
      </c>
      <c r="H56" s="3">
        <v>250</v>
      </c>
      <c r="I56" s="1">
        <v>6254.3270000000002</v>
      </c>
      <c r="M56" s="3">
        <v>250</v>
      </c>
      <c r="N56" s="1">
        <v>5086.4610000000002</v>
      </c>
      <c r="R56" s="3">
        <v>250</v>
      </c>
    </row>
    <row r="57" spans="2:18" x14ac:dyDescent="0.25">
      <c r="B57" s="1">
        <v>52</v>
      </c>
      <c r="C57" s="3">
        <v>255</v>
      </c>
      <c r="D57" s="1">
        <v>7089.0730000000003</v>
      </c>
      <c r="H57" s="3">
        <v>255</v>
      </c>
      <c r="I57" s="1">
        <v>6064.6</v>
      </c>
      <c r="M57" s="3">
        <v>255</v>
      </c>
      <c r="N57" s="1">
        <v>5441.7479999999996</v>
      </c>
      <c r="R57" s="3">
        <v>255</v>
      </c>
    </row>
    <row r="58" spans="2:18" x14ac:dyDescent="0.25">
      <c r="B58" s="1">
        <v>53</v>
      </c>
      <c r="C58" s="3">
        <v>260</v>
      </c>
      <c r="D58" s="1">
        <v>7686.8419999999996</v>
      </c>
      <c r="H58" s="3">
        <v>260</v>
      </c>
      <c r="I58" s="1">
        <v>5913.826</v>
      </c>
      <c r="M58" s="3">
        <v>260</v>
      </c>
      <c r="N58" s="1">
        <v>5587.2110000000002</v>
      </c>
      <c r="R58" s="3">
        <v>260</v>
      </c>
    </row>
    <row r="59" spans="2:18" x14ac:dyDescent="0.25">
      <c r="B59" s="1">
        <v>54</v>
      </c>
      <c r="C59" s="3">
        <v>265</v>
      </c>
      <c r="D59" s="1">
        <v>6643.4570000000003</v>
      </c>
      <c r="H59" s="3">
        <v>265</v>
      </c>
      <c r="I59" s="1">
        <v>5657.7520000000004</v>
      </c>
      <c r="M59" s="3">
        <v>265</v>
      </c>
      <c r="N59" s="1">
        <v>5912.6270000000004</v>
      </c>
      <c r="R59" s="3">
        <v>265</v>
      </c>
    </row>
    <row r="60" spans="2:18" x14ac:dyDescent="0.25">
      <c r="B60" s="1">
        <v>55</v>
      </c>
      <c r="C60" s="3">
        <v>270</v>
      </c>
      <c r="D60" s="1">
        <v>6542.1980000000003</v>
      </c>
      <c r="H60" s="3">
        <v>270</v>
      </c>
      <c r="I60" s="1">
        <v>5716.5039999999999</v>
      </c>
      <c r="M60" s="3">
        <v>270</v>
      </c>
      <c r="N60" s="1">
        <v>5987.6549999999997</v>
      </c>
      <c r="R60" s="3">
        <v>270</v>
      </c>
    </row>
    <row r="61" spans="2:18" x14ac:dyDescent="0.25">
      <c r="B61" s="1">
        <v>56</v>
      </c>
      <c r="C61" s="3">
        <v>275</v>
      </c>
      <c r="D61" s="1">
        <v>6523.1149999999998</v>
      </c>
      <c r="H61" s="3">
        <v>275</v>
      </c>
      <c r="I61" s="1">
        <v>5847.9250000000002</v>
      </c>
      <c r="M61" s="3">
        <v>275</v>
      </c>
      <c r="N61" s="1">
        <v>6104.61</v>
      </c>
      <c r="R61" s="3">
        <v>275</v>
      </c>
    </row>
    <row r="62" spans="2:18" x14ac:dyDescent="0.25">
      <c r="B62" s="1">
        <v>57</v>
      </c>
      <c r="C62" s="3">
        <v>280</v>
      </c>
      <c r="D62" s="1">
        <v>6154.4279999999999</v>
      </c>
      <c r="H62" s="3">
        <v>280</v>
      </c>
      <c r="I62" s="1">
        <v>5606.1930000000002</v>
      </c>
      <c r="M62" s="3">
        <v>280</v>
      </c>
      <c r="N62" s="1">
        <v>6182.1130000000003</v>
      </c>
      <c r="R62" s="3">
        <v>280</v>
      </c>
    </row>
    <row r="63" spans="2:18" x14ac:dyDescent="0.25">
      <c r="B63" s="1">
        <v>58</v>
      </c>
      <c r="C63" s="3">
        <v>285</v>
      </c>
      <c r="D63" s="1">
        <v>6910.4170000000004</v>
      </c>
      <c r="H63" s="3">
        <v>285</v>
      </c>
      <c r="I63" s="1">
        <v>5015.8329999999996</v>
      </c>
      <c r="M63" s="3">
        <v>285</v>
      </c>
      <c r="N63" s="1">
        <v>6291.7479999999996</v>
      </c>
      <c r="R63" s="3">
        <v>285</v>
      </c>
    </row>
    <row r="64" spans="2:18" x14ac:dyDescent="0.25">
      <c r="B64" s="1">
        <v>59</v>
      </c>
      <c r="C64" s="3">
        <v>290</v>
      </c>
      <c r="D64" s="1">
        <v>6710.36</v>
      </c>
      <c r="H64" s="3">
        <v>290</v>
      </c>
      <c r="I64" s="1">
        <v>5771.32</v>
      </c>
      <c r="M64" s="3">
        <v>290</v>
      </c>
      <c r="N64" s="1">
        <v>6366.8410000000003</v>
      </c>
      <c r="R64" s="3">
        <v>290</v>
      </c>
    </row>
    <row r="65" spans="2:18" x14ac:dyDescent="0.25">
      <c r="B65" s="1">
        <v>60</v>
      </c>
      <c r="C65" s="3">
        <v>295</v>
      </c>
      <c r="D65" s="1">
        <v>6263.7340000000004</v>
      </c>
      <c r="H65" s="3">
        <v>295</v>
      </c>
      <c r="I65" s="1">
        <v>5243.5590000000002</v>
      </c>
      <c r="M65" s="3">
        <v>295</v>
      </c>
      <c r="N65" s="1">
        <v>6243.3180000000002</v>
      </c>
      <c r="R65" s="3">
        <v>295</v>
      </c>
    </row>
    <row r="66" spans="2:18" x14ac:dyDescent="0.25">
      <c r="B66" s="1">
        <v>61</v>
      </c>
      <c r="C66" s="3">
        <v>300</v>
      </c>
      <c r="D66" s="1">
        <v>6488.4219999999996</v>
      </c>
      <c r="H66" s="3">
        <v>300</v>
      </c>
      <c r="I66" s="1">
        <v>5825.5450000000001</v>
      </c>
      <c r="J66" s="1" t="s">
        <v>19</v>
      </c>
      <c r="M66" s="3">
        <v>300</v>
      </c>
      <c r="N66" s="1">
        <v>6223.3450000000003</v>
      </c>
      <c r="R66" s="3">
        <v>300</v>
      </c>
    </row>
    <row r="67" spans="2:18" x14ac:dyDescent="0.25">
      <c r="B67" s="1">
        <v>62</v>
      </c>
      <c r="C67" s="3">
        <v>305</v>
      </c>
      <c r="D67" s="1">
        <v>6326.6130000000003</v>
      </c>
      <c r="H67" s="3">
        <v>305</v>
      </c>
      <c r="I67" s="1">
        <v>5392.3810000000003</v>
      </c>
      <c r="M67" s="3">
        <v>305</v>
      </c>
      <c r="N67" s="1">
        <v>5643.1360000000004</v>
      </c>
      <c r="R67" s="3">
        <v>305</v>
      </c>
    </row>
    <row r="68" spans="2:18" x14ac:dyDescent="0.25">
      <c r="B68" s="1">
        <v>63</v>
      </c>
      <c r="C68" s="3">
        <v>310</v>
      </c>
      <c r="D68" s="1">
        <v>6255.0810000000001</v>
      </c>
      <c r="H68" s="3">
        <v>310</v>
      </c>
      <c r="I68" s="1">
        <v>5595.9849999999997</v>
      </c>
      <c r="M68" s="3">
        <v>310</v>
      </c>
      <c r="N68" s="1">
        <v>5971.8459999999995</v>
      </c>
      <c r="O68" s="1" t="s">
        <v>88</v>
      </c>
      <c r="R68" s="3">
        <v>310</v>
      </c>
    </row>
    <row r="69" spans="2:18" x14ac:dyDescent="0.25">
      <c r="B69" s="1">
        <v>64</v>
      </c>
      <c r="C69" s="3">
        <v>315</v>
      </c>
      <c r="D69" s="1">
        <v>5720.4110000000001</v>
      </c>
      <c r="H69" s="3">
        <v>315</v>
      </c>
      <c r="I69" s="1">
        <v>5221.8190000000004</v>
      </c>
      <c r="M69" s="3">
        <v>315</v>
      </c>
      <c r="N69" s="1">
        <v>6237.2060000000001</v>
      </c>
      <c r="R69" s="3">
        <v>315</v>
      </c>
    </row>
    <row r="70" spans="2:18" x14ac:dyDescent="0.25">
      <c r="B70" s="1">
        <v>65</v>
      </c>
      <c r="C70" s="3">
        <v>320</v>
      </c>
      <c r="D70" s="1">
        <v>6188.8090000000002</v>
      </c>
      <c r="H70" s="3">
        <v>320</v>
      </c>
      <c r="I70" s="1">
        <v>5106.5600000000004</v>
      </c>
      <c r="M70" s="3">
        <v>320</v>
      </c>
      <c r="N70" s="1">
        <v>5728.5379999999996</v>
      </c>
      <c r="R70" s="3">
        <v>320</v>
      </c>
    </row>
    <row r="71" spans="2:18" x14ac:dyDescent="0.25">
      <c r="B71" s="1">
        <v>66</v>
      </c>
      <c r="C71" s="3">
        <v>325</v>
      </c>
      <c r="D71" s="1">
        <v>6757.61</v>
      </c>
      <c r="H71" s="3">
        <v>325</v>
      </c>
      <c r="I71" s="1">
        <v>5098.6049999999996</v>
      </c>
      <c r="M71" s="3">
        <v>325</v>
      </c>
      <c r="N71" s="1">
        <v>5674.7650000000003</v>
      </c>
      <c r="R71" s="3">
        <v>325</v>
      </c>
    </row>
    <row r="72" spans="2:18" x14ac:dyDescent="0.25">
      <c r="B72" s="1">
        <v>67</v>
      </c>
      <c r="C72" s="3">
        <v>330</v>
      </c>
      <c r="D72" s="1">
        <v>6328.2430000000004</v>
      </c>
      <c r="H72" s="3">
        <v>330</v>
      </c>
      <c r="I72" s="1">
        <v>5229.3789999999999</v>
      </c>
      <c r="M72" s="3">
        <v>330</v>
      </c>
      <c r="N72" s="1">
        <v>5923.5460000000003</v>
      </c>
      <c r="R72" s="3">
        <v>330</v>
      </c>
    </row>
    <row r="73" spans="2:18" x14ac:dyDescent="0.25">
      <c r="B73" s="1">
        <v>68</v>
      </c>
      <c r="C73" s="3">
        <v>335</v>
      </c>
      <c r="D73" s="1">
        <v>6300.3980000000001</v>
      </c>
      <c r="H73" s="3">
        <v>335</v>
      </c>
      <c r="I73" s="1">
        <v>5218.0439999999999</v>
      </c>
      <c r="M73" s="3">
        <v>335</v>
      </c>
      <c r="N73" s="1">
        <v>5714.3649999999998</v>
      </c>
      <c r="R73" s="3">
        <v>335</v>
      </c>
    </row>
    <row r="74" spans="2:18" x14ac:dyDescent="0.25">
      <c r="B74" s="1">
        <v>69</v>
      </c>
      <c r="C74" s="3">
        <v>340</v>
      </c>
      <c r="D74" s="1">
        <v>6136.0780000000004</v>
      </c>
      <c r="E74" s="1" t="s">
        <v>84</v>
      </c>
      <c r="H74" s="3">
        <v>340</v>
      </c>
      <c r="I74" s="1">
        <v>4823.1170000000002</v>
      </c>
      <c r="M74" s="3">
        <v>340</v>
      </c>
      <c r="N74" s="1">
        <v>5380.13</v>
      </c>
      <c r="R74" s="3">
        <v>340</v>
      </c>
    </row>
    <row r="75" spans="2:18" x14ac:dyDescent="0.25">
      <c r="B75" s="1">
        <v>70</v>
      </c>
      <c r="C75" s="3">
        <v>345</v>
      </c>
      <c r="D75" s="1">
        <v>5462.7920000000004</v>
      </c>
      <c r="H75" s="3">
        <v>345</v>
      </c>
      <c r="I75" s="1">
        <v>4781.7219999999998</v>
      </c>
      <c r="M75" s="3">
        <v>345</v>
      </c>
      <c r="N75" s="1">
        <v>5077.3149999999996</v>
      </c>
      <c r="R75" s="3">
        <v>345</v>
      </c>
    </row>
    <row r="76" spans="2:18" x14ac:dyDescent="0.25">
      <c r="B76" s="1">
        <v>71</v>
      </c>
      <c r="C76" s="3">
        <v>350</v>
      </c>
      <c r="D76" s="1">
        <v>6086.9880000000003</v>
      </c>
      <c r="H76" s="3">
        <v>350</v>
      </c>
      <c r="I76" s="1">
        <v>4740.1930000000002</v>
      </c>
      <c r="M76" s="3">
        <v>350</v>
      </c>
      <c r="N76" s="1">
        <v>5468.1760000000004</v>
      </c>
      <c r="R76" s="3">
        <v>350</v>
      </c>
    </row>
    <row r="77" spans="2:18" x14ac:dyDescent="0.25">
      <c r="B77" s="1">
        <v>72</v>
      </c>
      <c r="C77" s="3">
        <v>355</v>
      </c>
      <c r="D77" s="1">
        <v>6000.491</v>
      </c>
      <c r="H77" s="3">
        <v>355</v>
      </c>
      <c r="I77" s="1">
        <v>5302.5720000000001</v>
      </c>
      <c r="M77" s="3">
        <v>355</v>
      </c>
      <c r="N77" s="1">
        <v>6049.5230000000001</v>
      </c>
      <c r="R77" s="3">
        <v>355</v>
      </c>
    </row>
    <row r="78" spans="2:18" x14ac:dyDescent="0.25">
      <c r="B78" s="1">
        <v>73</v>
      </c>
      <c r="C78" s="3">
        <v>360</v>
      </c>
      <c r="D78" s="1">
        <v>6107.1880000000001</v>
      </c>
      <c r="H78" s="3">
        <v>360</v>
      </c>
      <c r="I78" s="1">
        <v>5277.9170000000004</v>
      </c>
      <c r="M78" s="3">
        <v>360</v>
      </c>
      <c r="N78" s="1">
        <v>6449.3680000000004</v>
      </c>
      <c r="R78" s="3">
        <v>360</v>
      </c>
    </row>
    <row r="79" spans="2:18" x14ac:dyDescent="0.25">
      <c r="B79" s="1">
        <v>74</v>
      </c>
      <c r="C79" s="3">
        <v>365</v>
      </c>
      <c r="D79" s="1">
        <v>6220.1329999999998</v>
      </c>
      <c r="H79" s="3">
        <v>365</v>
      </c>
      <c r="I79" s="1">
        <v>5582.6270000000004</v>
      </c>
      <c r="M79" s="3">
        <v>365</v>
      </c>
      <c r="N79" s="1">
        <v>6072.8019999999997</v>
      </c>
      <c r="R79" s="3">
        <v>365</v>
      </c>
    </row>
    <row r="80" spans="2:18" x14ac:dyDescent="0.25">
      <c r="B80" s="1">
        <v>75</v>
      </c>
      <c r="C80" s="3">
        <v>370</v>
      </c>
      <c r="D80" s="1">
        <v>7117.9009999999998</v>
      </c>
      <c r="H80" s="3">
        <v>370</v>
      </c>
      <c r="I80" s="1">
        <v>5506.2340000000004</v>
      </c>
      <c r="M80" s="3">
        <v>370</v>
      </c>
      <c r="N80" s="1">
        <v>6705.6610000000001</v>
      </c>
      <c r="R80" s="3">
        <v>370</v>
      </c>
    </row>
    <row r="81" spans="2:18" x14ac:dyDescent="0.25">
      <c r="B81" s="1">
        <v>76</v>
      </c>
      <c r="C81" s="3">
        <v>375</v>
      </c>
      <c r="D81" s="1">
        <v>7139.3789999999999</v>
      </c>
      <c r="H81" s="3">
        <v>375</v>
      </c>
      <c r="I81" s="1">
        <v>5544.5320000000002</v>
      </c>
      <c r="M81" s="3">
        <v>375</v>
      </c>
      <c r="N81" s="1">
        <v>6716.6409999999996</v>
      </c>
      <c r="R81" s="3">
        <v>375</v>
      </c>
    </row>
    <row r="82" spans="2:18" x14ac:dyDescent="0.25">
      <c r="B82" s="1">
        <v>77</v>
      </c>
      <c r="C82" s="3">
        <v>380</v>
      </c>
      <c r="D82" s="1">
        <v>7485.0630000000001</v>
      </c>
      <c r="H82" s="3">
        <v>380</v>
      </c>
      <c r="I82" s="1">
        <v>6046.92</v>
      </c>
      <c r="M82" s="3">
        <v>380</v>
      </c>
      <c r="N82" s="1">
        <v>6384.027</v>
      </c>
      <c r="R82" s="3">
        <v>380</v>
      </c>
    </row>
    <row r="83" spans="2:18" x14ac:dyDescent="0.25">
      <c r="B83" s="1">
        <v>78</v>
      </c>
      <c r="C83" s="3">
        <v>385</v>
      </c>
      <c r="D83" s="1">
        <v>7555.7629999999999</v>
      </c>
      <c r="H83" s="3">
        <v>385</v>
      </c>
      <c r="I83" s="1">
        <v>5203.92</v>
      </c>
      <c r="M83" s="3">
        <v>385</v>
      </c>
      <c r="N83" s="1">
        <v>6646.8720000000003</v>
      </c>
      <c r="R83" s="3">
        <v>385</v>
      </c>
    </row>
    <row r="84" spans="2:18" x14ac:dyDescent="0.25">
      <c r="B84" s="1">
        <v>79</v>
      </c>
      <c r="C84" s="3">
        <v>390</v>
      </c>
      <c r="D84" s="1">
        <v>7466.3459999999995</v>
      </c>
      <c r="H84" s="3">
        <v>390</v>
      </c>
      <c r="I84" s="1">
        <v>5451.5360000000001</v>
      </c>
      <c r="M84" s="3">
        <v>390</v>
      </c>
      <c r="N84" s="1">
        <v>6241.8869999999997</v>
      </c>
      <c r="R84" s="3">
        <v>390</v>
      </c>
    </row>
    <row r="85" spans="2:18" x14ac:dyDescent="0.25">
      <c r="B85" s="1">
        <v>80</v>
      </c>
      <c r="C85" s="3">
        <v>395</v>
      </c>
      <c r="D85" s="1">
        <v>8144.4570000000003</v>
      </c>
      <c r="H85" s="3">
        <v>395</v>
      </c>
      <c r="I85" s="1">
        <v>5798.4380000000001</v>
      </c>
      <c r="M85" s="3">
        <v>395</v>
      </c>
      <c r="N85" s="1">
        <v>6516.08</v>
      </c>
      <c r="R85" s="3">
        <v>395</v>
      </c>
    </row>
    <row r="86" spans="2:18" x14ac:dyDescent="0.25">
      <c r="B86" s="1">
        <v>81</v>
      </c>
      <c r="C86" s="3">
        <v>400</v>
      </c>
      <c r="D86" s="1">
        <v>8190.665</v>
      </c>
      <c r="H86" s="3">
        <v>400</v>
      </c>
      <c r="I86" s="1">
        <v>5817.7669999999998</v>
      </c>
      <c r="M86" s="3">
        <v>400</v>
      </c>
      <c r="N86" s="1">
        <v>6166.5950000000003</v>
      </c>
      <c r="R86" s="3">
        <v>400</v>
      </c>
    </row>
    <row r="87" spans="2:18" x14ac:dyDescent="0.25">
      <c r="B87" s="1">
        <v>82</v>
      </c>
      <c r="C87" s="3">
        <v>405</v>
      </c>
      <c r="D87" s="1">
        <v>8613.5849999999991</v>
      </c>
      <c r="H87" s="3">
        <v>405</v>
      </c>
      <c r="I87" s="1">
        <v>5705.085</v>
      </c>
      <c r="M87" s="3">
        <v>405</v>
      </c>
      <c r="N87" s="1">
        <v>5560.9279999999999</v>
      </c>
      <c r="R87" s="3">
        <v>405</v>
      </c>
    </row>
    <row r="88" spans="2:18" x14ac:dyDescent="0.25">
      <c r="B88" s="1">
        <v>83</v>
      </c>
      <c r="C88" s="3">
        <v>410</v>
      </c>
      <c r="D88" s="1">
        <v>8288.6319999999996</v>
      </c>
      <c r="H88" s="3">
        <v>410</v>
      </c>
      <c r="I88" s="1">
        <v>5679.4679999999998</v>
      </c>
      <c r="M88" s="3">
        <v>410</v>
      </c>
      <c r="N88" s="1">
        <v>6753.4960000000001</v>
      </c>
      <c r="R88" s="3">
        <v>410</v>
      </c>
    </row>
    <row r="89" spans="2:18" x14ac:dyDescent="0.25">
      <c r="B89" s="1">
        <v>84</v>
      </c>
      <c r="C89" s="3">
        <v>415</v>
      </c>
      <c r="D89" s="1">
        <v>7664.9409999999998</v>
      </c>
      <c r="H89" s="3">
        <v>415</v>
      </c>
      <c r="I89" s="1">
        <v>5610.8280000000004</v>
      </c>
      <c r="M89" s="3">
        <v>415</v>
      </c>
      <c r="N89" s="1">
        <v>6359.6139999999996</v>
      </c>
      <c r="R89" s="3">
        <v>415</v>
      </c>
    </row>
    <row r="90" spans="2:18" x14ac:dyDescent="0.25">
      <c r="B90" s="1">
        <v>85</v>
      </c>
      <c r="C90" s="3">
        <v>420</v>
      </c>
      <c r="D90" s="1">
        <v>7716.5230000000001</v>
      </c>
      <c r="H90" s="3">
        <v>420</v>
      </c>
      <c r="I90" s="1">
        <v>5565.2269999999999</v>
      </c>
      <c r="M90" s="3">
        <v>420</v>
      </c>
      <c r="N90" s="1">
        <v>6608.7950000000001</v>
      </c>
      <c r="R90" s="3">
        <v>420</v>
      </c>
    </row>
    <row r="91" spans="2:18" x14ac:dyDescent="0.25">
      <c r="B91" s="1">
        <v>86</v>
      </c>
      <c r="C91" s="3">
        <v>425</v>
      </c>
      <c r="D91" s="1">
        <v>7965.8670000000002</v>
      </c>
      <c r="H91" s="3">
        <v>425</v>
      </c>
      <c r="I91" s="1">
        <v>5662.9709999999995</v>
      </c>
      <c r="M91" s="3">
        <v>425</v>
      </c>
      <c r="N91" s="1">
        <v>7567.3959999999997</v>
      </c>
      <c r="R91" s="3">
        <v>425</v>
      </c>
    </row>
    <row r="92" spans="2:18" x14ac:dyDescent="0.25">
      <c r="B92" s="1">
        <v>87</v>
      </c>
      <c r="C92" s="3">
        <v>430</v>
      </c>
      <c r="D92" s="1">
        <v>7509.3109999999997</v>
      </c>
      <c r="H92" s="3">
        <v>430</v>
      </c>
      <c r="I92" s="1">
        <v>5308.0330000000004</v>
      </c>
      <c r="M92" s="3">
        <v>430</v>
      </c>
      <c r="N92" s="1">
        <v>6682.8549999999996</v>
      </c>
      <c r="R92" s="3">
        <v>430</v>
      </c>
    </row>
    <row r="93" spans="2:18" x14ac:dyDescent="0.25">
      <c r="B93" s="1">
        <v>88</v>
      </c>
      <c r="C93" s="3">
        <v>435</v>
      </c>
      <c r="D93" s="1">
        <v>6900.73</v>
      </c>
      <c r="H93" s="3">
        <v>435</v>
      </c>
      <c r="I93" s="1">
        <v>5287.0770000000002</v>
      </c>
      <c r="M93" s="3">
        <v>435</v>
      </c>
      <c r="N93" s="1">
        <v>7093.2179999999998</v>
      </c>
      <c r="R93" s="3">
        <v>435</v>
      </c>
    </row>
    <row r="94" spans="2:18" x14ac:dyDescent="0.25">
      <c r="B94" s="1">
        <v>89</v>
      </c>
      <c r="C94" s="3">
        <v>440</v>
      </c>
      <c r="D94" s="1">
        <v>7514.7449999999999</v>
      </c>
      <c r="H94" s="3">
        <v>440</v>
      </c>
      <c r="I94" s="1">
        <v>5437.652</v>
      </c>
      <c r="M94" s="3">
        <v>440</v>
      </c>
      <c r="N94" s="1">
        <v>6834.8559999999998</v>
      </c>
      <c r="O94" s="1" t="s">
        <v>89</v>
      </c>
      <c r="R94" s="3">
        <v>440</v>
      </c>
    </row>
    <row r="95" spans="2:18" x14ac:dyDescent="0.25">
      <c r="B95" s="1">
        <v>90</v>
      </c>
      <c r="C95" s="3">
        <v>445</v>
      </c>
      <c r="D95" s="1">
        <v>7350.9369999999999</v>
      </c>
      <c r="H95" s="3">
        <v>445</v>
      </c>
      <c r="I95" s="1">
        <v>5323.4449999999997</v>
      </c>
      <c r="M95" s="3">
        <v>445</v>
      </c>
      <c r="N95" s="1">
        <v>6754.7920000000004</v>
      </c>
      <c r="R95" s="3">
        <v>445</v>
      </c>
    </row>
    <row r="96" spans="2:18" x14ac:dyDescent="0.25">
      <c r="B96" s="1">
        <v>91</v>
      </c>
      <c r="C96" s="3">
        <v>450</v>
      </c>
      <c r="D96" s="1">
        <v>6922.9070000000002</v>
      </c>
      <c r="H96" s="3">
        <v>450</v>
      </c>
      <c r="I96" s="1">
        <v>5058.3990000000003</v>
      </c>
      <c r="M96" s="3">
        <v>450</v>
      </c>
      <c r="N96" s="1">
        <v>6746.8389999999999</v>
      </c>
      <c r="R96" s="3">
        <v>450</v>
      </c>
    </row>
    <row r="97" spans="2:18" x14ac:dyDescent="0.25">
      <c r="B97" s="1">
        <v>92</v>
      </c>
      <c r="C97" s="3">
        <v>455</v>
      </c>
      <c r="D97" s="1">
        <v>8140.4489999999996</v>
      </c>
      <c r="H97" s="3">
        <v>455</v>
      </c>
      <c r="I97" s="1">
        <v>4941.3090000000002</v>
      </c>
      <c r="M97" s="3">
        <v>455</v>
      </c>
      <c r="N97" s="1">
        <v>7485.9830000000002</v>
      </c>
      <c r="R97" s="3">
        <v>455</v>
      </c>
    </row>
    <row r="98" spans="2:18" x14ac:dyDescent="0.25">
      <c r="B98" s="1">
        <v>93</v>
      </c>
      <c r="C98" s="3">
        <v>460</v>
      </c>
      <c r="D98" s="1">
        <v>8499.6090000000004</v>
      </c>
      <c r="H98" s="3">
        <v>460</v>
      </c>
      <c r="I98" s="1">
        <v>4946.6289999999999</v>
      </c>
      <c r="M98" s="3">
        <v>460</v>
      </c>
      <c r="N98" s="1">
        <v>6250.424</v>
      </c>
      <c r="R98" s="3">
        <v>460</v>
      </c>
    </row>
    <row r="99" spans="2:18" x14ac:dyDescent="0.25">
      <c r="B99" s="1">
        <v>94</v>
      </c>
      <c r="C99" s="3">
        <v>465</v>
      </c>
      <c r="H99" s="3">
        <v>465</v>
      </c>
      <c r="I99" s="1">
        <v>4430.1369999999997</v>
      </c>
      <c r="M99" s="3">
        <v>465</v>
      </c>
      <c r="N99" s="1">
        <v>5891.5290000000005</v>
      </c>
      <c r="R99" s="3">
        <v>465</v>
      </c>
    </row>
    <row r="100" spans="2:18" x14ac:dyDescent="0.25">
      <c r="B100" s="1">
        <v>95</v>
      </c>
      <c r="C100" s="3">
        <v>470</v>
      </c>
      <c r="H100" s="3">
        <v>470</v>
      </c>
      <c r="I100" s="1">
        <v>4437.7610000000004</v>
      </c>
      <c r="M100" s="3">
        <v>470</v>
      </c>
      <c r="N100" s="1">
        <v>6049.7330000000002</v>
      </c>
      <c r="R100" s="3">
        <v>470</v>
      </c>
    </row>
    <row r="101" spans="2:18" x14ac:dyDescent="0.25">
      <c r="B101" s="1">
        <v>96</v>
      </c>
      <c r="C101" s="3">
        <v>475</v>
      </c>
      <c r="H101" s="3">
        <v>475</v>
      </c>
      <c r="I101" s="1">
        <v>4481.3029999999999</v>
      </c>
      <c r="M101" s="3">
        <v>475</v>
      </c>
      <c r="N101" s="1">
        <v>5978.2610000000004</v>
      </c>
      <c r="R101" s="3">
        <v>475</v>
      </c>
    </row>
    <row r="102" spans="2:18" x14ac:dyDescent="0.25">
      <c r="B102" s="1">
        <v>97</v>
      </c>
      <c r="C102" s="3">
        <v>480</v>
      </c>
      <c r="H102" s="3">
        <v>480</v>
      </c>
      <c r="I102" s="1">
        <v>4472.6180000000004</v>
      </c>
      <c r="M102" s="3">
        <v>480</v>
      </c>
      <c r="N102" s="1">
        <v>5508.72</v>
      </c>
      <c r="R102" s="3">
        <v>480</v>
      </c>
    </row>
  </sheetData>
  <mergeCells count="8">
    <mergeCell ref="M3:P3"/>
    <mergeCell ref="R4:U4"/>
    <mergeCell ref="C4:F4"/>
    <mergeCell ref="H4:K4"/>
    <mergeCell ref="M4:P4"/>
    <mergeCell ref="C3:F3"/>
    <mergeCell ref="H3:K3"/>
    <mergeCell ref="R3:U3"/>
  </mergeCells>
  <phoneticPr fontId="3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X193"/>
  <sheetViews>
    <sheetView zoomScale="85" zoomScaleNormal="85" workbookViewId="0">
      <selection activeCell="S32" sqref="S32"/>
    </sheetView>
  </sheetViews>
  <sheetFormatPr defaultRowHeight="14.4" x14ac:dyDescent="0.25"/>
  <sheetData>
    <row r="3" spans="2:24" x14ac:dyDescent="0.25">
      <c r="B3" s="33" t="s">
        <v>127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2:24" x14ac:dyDescent="0.25">
      <c r="B4" s="32" t="s">
        <v>125</v>
      </c>
      <c r="C4" s="32"/>
      <c r="D4" s="32"/>
      <c r="E4" s="32"/>
      <c r="F4" s="32"/>
      <c r="G4" s="32"/>
      <c r="H4" s="32" t="s">
        <v>126</v>
      </c>
      <c r="I4" s="32"/>
      <c r="J4" s="32"/>
      <c r="K4" s="32"/>
      <c r="L4" s="32"/>
      <c r="M4" s="32"/>
    </row>
    <row r="5" spans="2:24" ht="57.6" x14ac:dyDescent="0.25">
      <c r="B5" s="2" t="s">
        <v>1</v>
      </c>
      <c r="C5" s="2" t="s">
        <v>0</v>
      </c>
      <c r="D5" s="2" t="s">
        <v>103</v>
      </c>
      <c r="E5" s="10" t="s">
        <v>124</v>
      </c>
      <c r="F5" s="2" t="s">
        <v>2</v>
      </c>
      <c r="G5" s="2" t="s">
        <v>4</v>
      </c>
      <c r="H5" s="2" t="s">
        <v>1</v>
      </c>
      <c r="I5" s="2" t="s">
        <v>0</v>
      </c>
      <c r="J5" s="2" t="s">
        <v>103</v>
      </c>
      <c r="K5" s="10" t="s">
        <v>123</v>
      </c>
      <c r="L5" s="2" t="s">
        <v>2</v>
      </c>
      <c r="M5" s="2" t="s">
        <v>4</v>
      </c>
    </row>
    <row r="6" spans="2:24" x14ac:dyDescent="0.25">
      <c r="B6" s="3">
        <v>0</v>
      </c>
      <c r="C6" s="1">
        <v>1238.3889999999999</v>
      </c>
      <c r="D6" s="1">
        <v>359.221</v>
      </c>
      <c r="E6" s="1">
        <f>C6-D6</f>
        <v>879.16799999999989</v>
      </c>
      <c r="F6" s="1"/>
      <c r="G6" s="4">
        <v>240</v>
      </c>
      <c r="H6" s="3">
        <v>0</v>
      </c>
      <c r="I6">
        <v>1397.587</v>
      </c>
      <c r="J6" s="1">
        <v>359.221</v>
      </c>
      <c r="K6" s="1">
        <f>I6-J6</f>
        <v>1038.366</v>
      </c>
      <c r="L6" s="1"/>
      <c r="M6" s="4">
        <v>240</v>
      </c>
    </row>
    <row r="7" spans="2:24" x14ac:dyDescent="0.25">
      <c r="B7" s="3">
        <v>5</v>
      </c>
      <c r="C7" s="1">
        <v>1288.201</v>
      </c>
      <c r="D7" s="1">
        <v>351.2</v>
      </c>
      <c r="E7" s="1">
        <f t="shared" ref="E7:E70" si="0">C7-D7</f>
        <v>937.00099999999998</v>
      </c>
      <c r="F7" s="1"/>
      <c r="G7" s="1"/>
      <c r="H7" s="3">
        <v>5</v>
      </c>
      <c r="I7">
        <v>1229.4480000000001</v>
      </c>
      <c r="J7" s="1">
        <v>351.2</v>
      </c>
      <c r="K7" s="1">
        <f t="shared" ref="K7:K70" si="1">I7-J7</f>
        <v>878.24800000000005</v>
      </c>
      <c r="L7" s="1"/>
      <c r="M7" s="1"/>
      <c r="S7">
        <v>1</v>
      </c>
      <c r="T7">
        <v>4687</v>
      </c>
      <c r="U7">
        <v>1238.3889999999999</v>
      </c>
      <c r="V7">
        <v>515.88800000000003</v>
      </c>
      <c r="W7">
        <v>0</v>
      </c>
      <c r="X7">
        <v>3093</v>
      </c>
    </row>
    <row r="8" spans="2:24" x14ac:dyDescent="0.25">
      <c r="B8" s="3">
        <v>10</v>
      </c>
      <c r="C8" s="1">
        <v>1173.6790000000001</v>
      </c>
      <c r="D8" s="1">
        <v>350.95499999999998</v>
      </c>
      <c r="E8" s="1">
        <f t="shared" si="0"/>
        <v>822.72400000000016</v>
      </c>
      <c r="F8" s="1"/>
      <c r="G8" s="1"/>
      <c r="H8" s="3">
        <v>10</v>
      </c>
      <c r="I8">
        <v>1336.93</v>
      </c>
      <c r="J8" s="1">
        <v>350.95499999999998</v>
      </c>
      <c r="K8" s="1">
        <f t="shared" si="1"/>
        <v>985.97500000000014</v>
      </c>
      <c r="L8" s="1"/>
      <c r="M8" s="1"/>
      <c r="S8">
        <v>2</v>
      </c>
      <c r="T8">
        <v>3474</v>
      </c>
      <c r="U8">
        <v>1397.587</v>
      </c>
      <c r="V8">
        <v>478.863</v>
      </c>
      <c r="W8">
        <v>0</v>
      </c>
      <c r="X8">
        <v>3065</v>
      </c>
    </row>
    <row r="9" spans="2:24" x14ac:dyDescent="0.25">
      <c r="B9" s="3">
        <v>15</v>
      </c>
      <c r="C9" s="1">
        <v>1275.3579999999999</v>
      </c>
      <c r="D9" s="1">
        <v>350.58100000000002</v>
      </c>
      <c r="E9" s="1">
        <f t="shared" si="0"/>
        <v>924.77699999999993</v>
      </c>
      <c r="F9" s="1"/>
      <c r="G9" s="1"/>
      <c r="H9" s="3">
        <v>15</v>
      </c>
      <c r="I9">
        <v>1275.769</v>
      </c>
      <c r="J9" s="1">
        <v>350.58100000000002</v>
      </c>
      <c r="K9" s="1">
        <f t="shared" si="1"/>
        <v>925.18799999999999</v>
      </c>
      <c r="L9" s="1"/>
      <c r="M9" s="1"/>
      <c r="S9">
        <v>3</v>
      </c>
      <c r="T9">
        <v>4814</v>
      </c>
      <c r="U9">
        <v>1288.201</v>
      </c>
      <c r="V9">
        <v>500.06400000000002</v>
      </c>
      <c r="W9">
        <v>0</v>
      </c>
      <c r="X9">
        <v>3065</v>
      </c>
    </row>
    <row r="10" spans="2:24" x14ac:dyDescent="0.25">
      <c r="B10" s="3">
        <v>20</v>
      </c>
      <c r="C10" s="1">
        <v>1191.057</v>
      </c>
      <c r="D10" s="1">
        <v>346.02800000000002</v>
      </c>
      <c r="E10" s="1">
        <f t="shared" si="0"/>
        <v>845.029</v>
      </c>
      <c r="F10" s="1"/>
      <c r="G10" s="1"/>
      <c r="H10" s="3">
        <v>20</v>
      </c>
      <c r="I10">
        <v>1374.4349999999999</v>
      </c>
      <c r="J10" s="1">
        <v>346.02800000000002</v>
      </c>
      <c r="K10" s="1">
        <f t="shared" si="1"/>
        <v>1028.4069999999999</v>
      </c>
      <c r="L10" s="1"/>
      <c r="M10" s="1"/>
      <c r="S10">
        <v>4</v>
      </c>
      <c r="T10">
        <v>3474</v>
      </c>
      <c r="U10">
        <v>1229.4480000000001</v>
      </c>
      <c r="V10">
        <v>478.70299999999997</v>
      </c>
      <c r="W10">
        <v>0</v>
      </c>
      <c r="X10">
        <v>2956</v>
      </c>
    </row>
    <row r="11" spans="2:24" x14ac:dyDescent="0.25">
      <c r="B11" s="3">
        <v>25</v>
      </c>
      <c r="C11" s="1">
        <v>1320.095</v>
      </c>
      <c r="D11" s="1">
        <v>339.31400000000002</v>
      </c>
      <c r="E11" s="1">
        <f t="shared" si="0"/>
        <v>980.78099999999995</v>
      </c>
      <c r="F11" s="1"/>
      <c r="G11" s="1"/>
      <c r="H11" s="3">
        <v>25</v>
      </c>
      <c r="I11">
        <v>1350.7619999999999</v>
      </c>
      <c r="J11" s="1">
        <v>339.31400000000002</v>
      </c>
      <c r="K11" s="1">
        <f t="shared" si="1"/>
        <v>1011.4479999999999</v>
      </c>
      <c r="L11" s="1"/>
      <c r="M11" s="1"/>
      <c r="S11">
        <v>5</v>
      </c>
      <c r="T11">
        <v>4814</v>
      </c>
      <c r="U11">
        <v>1173.6790000000001</v>
      </c>
      <c r="V11">
        <v>465.96699999999998</v>
      </c>
      <c r="W11">
        <v>0</v>
      </c>
      <c r="X11">
        <v>2956</v>
      </c>
    </row>
    <row r="12" spans="2:24" x14ac:dyDescent="0.25">
      <c r="B12" s="3">
        <v>30</v>
      </c>
      <c r="C12" s="1">
        <v>1295.7170000000001</v>
      </c>
      <c r="D12" s="1">
        <v>343.47300000000001</v>
      </c>
      <c r="E12" s="1">
        <f t="shared" si="0"/>
        <v>952.24400000000014</v>
      </c>
      <c r="F12" s="1"/>
      <c r="G12" s="1"/>
      <c r="H12" s="3">
        <v>30</v>
      </c>
      <c r="I12">
        <v>1356.944</v>
      </c>
      <c r="J12" s="1">
        <v>343.47300000000001</v>
      </c>
      <c r="K12" s="1">
        <f t="shared" si="1"/>
        <v>1013.471</v>
      </c>
      <c r="L12" s="1"/>
      <c r="M12" s="1"/>
      <c r="S12">
        <v>6</v>
      </c>
      <c r="T12">
        <v>3474</v>
      </c>
      <c r="U12">
        <v>1336.93</v>
      </c>
      <c r="V12">
        <v>499.13499999999999</v>
      </c>
      <c r="W12">
        <v>0</v>
      </c>
      <c r="X12">
        <v>3158</v>
      </c>
    </row>
    <row r="13" spans="2:24" x14ac:dyDescent="0.25">
      <c r="B13" s="3">
        <v>35</v>
      </c>
      <c r="C13" s="1">
        <v>1299.1690000000001</v>
      </c>
      <c r="D13" s="1">
        <v>339.04199999999997</v>
      </c>
      <c r="E13" s="1">
        <f t="shared" si="0"/>
        <v>960.12700000000018</v>
      </c>
      <c r="F13" s="1"/>
      <c r="G13" s="1"/>
      <c r="H13" s="3">
        <v>35</v>
      </c>
      <c r="I13">
        <v>1389.73</v>
      </c>
      <c r="J13" s="1">
        <v>339.04199999999997</v>
      </c>
      <c r="K13" s="1">
        <f t="shared" si="1"/>
        <v>1050.6880000000001</v>
      </c>
      <c r="L13" s="1"/>
      <c r="M13" s="1"/>
      <c r="S13">
        <v>7</v>
      </c>
      <c r="T13">
        <v>4889</v>
      </c>
      <c r="U13">
        <v>1275.3579999999999</v>
      </c>
      <c r="V13">
        <v>494.56400000000002</v>
      </c>
      <c r="W13">
        <v>0</v>
      </c>
      <c r="X13">
        <v>3158</v>
      </c>
    </row>
    <row r="14" spans="2:24" x14ac:dyDescent="0.25">
      <c r="B14" s="3">
        <v>40</v>
      </c>
      <c r="C14" s="1">
        <v>1335.742</v>
      </c>
      <c r="D14" s="1">
        <v>339.82600000000002</v>
      </c>
      <c r="E14" s="1">
        <f t="shared" si="0"/>
        <v>995.91599999999994</v>
      </c>
      <c r="F14" s="1"/>
      <c r="G14" s="1"/>
      <c r="H14" s="3">
        <v>40</v>
      </c>
      <c r="I14">
        <v>1443.588</v>
      </c>
      <c r="J14" s="1">
        <v>339.82600000000002</v>
      </c>
      <c r="K14" s="1">
        <f t="shared" si="1"/>
        <v>1103.7619999999999</v>
      </c>
      <c r="L14" s="1"/>
      <c r="M14" s="1"/>
      <c r="S14">
        <v>8</v>
      </c>
      <c r="T14">
        <v>3474</v>
      </c>
      <c r="U14">
        <v>1275.769</v>
      </c>
      <c r="V14">
        <v>490.90499999999997</v>
      </c>
      <c r="W14">
        <v>0</v>
      </c>
      <c r="X14">
        <v>2983</v>
      </c>
    </row>
    <row r="15" spans="2:24" x14ac:dyDescent="0.25">
      <c r="B15" s="3">
        <v>45</v>
      </c>
      <c r="C15" s="1">
        <v>1399.521</v>
      </c>
      <c r="D15" s="1">
        <v>330.96800000000002</v>
      </c>
      <c r="E15" s="1">
        <f t="shared" si="0"/>
        <v>1068.5529999999999</v>
      </c>
      <c r="F15" s="1"/>
      <c r="G15" s="1"/>
      <c r="H15" s="3">
        <v>45</v>
      </c>
      <c r="I15">
        <v>1413.6220000000001</v>
      </c>
      <c r="J15" s="1">
        <v>330.96800000000002</v>
      </c>
      <c r="K15" s="1">
        <f t="shared" si="1"/>
        <v>1082.654</v>
      </c>
      <c r="L15" s="1"/>
      <c r="M15" s="1"/>
      <c r="S15">
        <v>9</v>
      </c>
      <c r="T15">
        <v>5001</v>
      </c>
      <c r="U15">
        <v>1191.057</v>
      </c>
      <c r="V15">
        <v>489.27300000000002</v>
      </c>
      <c r="W15">
        <v>0</v>
      </c>
      <c r="X15">
        <v>2983</v>
      </c>
    </row>
    <row r="16" spans="2:24" x14ac:dyDescent="0.25">
      <c r="B16" s="3">
        <v>50</v>
      </c>
      <c r="C16" s="1">
        <v>1402.5550000000001</v>
      </c>
      <c r="D16" s="1">
        <v>331.62400000000002</v>
      </c>
      <c r="E16" s="1">
        <f t="shared" si="0"/>
        <v>1070.931</v>
      </c>
      <c r="F16" s="1"/>
      <c r="G16" s="1"/>
      <c r="H16" s="3">
        <v>50</v>
      </c>
      <c r="I16">
        <v>1452.8420000000001</v>
      </c>
      <c r="J16" s="1">
        <v>331.62400000000002</v>
      </c>
      <c r="K16" s="1">
        <f t="shared" si="1"/>
        <v>1121.2180000000001</v>
      </c>
      <c r="L16" s="1"/>
      <c r="M16" s="1"/>
      <c r="S16">
        <v>10</v>
      </c>
      <c r="T16">
        <v>3620</v>
      </c>
      <c r="U16">
        <v>1374.4349999999999</v>
      </c>
      <c r="V16">
        <v>512.125</v>
      </c>
      <c r="W16">
        <v>0</v>
      </c>
      <c r="X16">
        <v>2896</v>
      </c>
    </row>
    <row r="17" spans="2:24" x14ac:dyDescent="0.25">
      <c r="B17" s="3">
        <v>55</v>
      </c>
      <c r="C17" s="1">
        <v>1446.847</v>
      </c>
      <c r="D17" s="1">
        <v>336.09800000000001</v>
      </c>
      <c r="E17" s="1">
        <f t="shared" si="0"/>
        <v>1110.749</v>
      </c>
      <c r="F17" s="1"/>
      <c r="G17" s="1"/>
      <c r="H17" s="3">
        <v>55</v>
      </c>
      <c r="I17">
        <v>1439.348</v>
      </c>
      <c r="J17" s="1">
        <v>336.09800000000001</v>
      </c>
      <c r="K17" s="1">
        <f t="shared" si="1"/>
        <v>1103.25</v>
      </c>
      <c r="L17" s="1"/>
      <c r="M17" s="1"/>
      <c r="S17">
        <v>11</v>
      </c>
      <c r="T17">
        <v>5001</v>
      </c>
      <c r="U17">
        <v>1320.095</v>
      </c>
      <c r="V17">
        <v>496.54300000000001</v>
      </c>
      <c r="W17">
        <v>0</v>
      </c>
      <c r="X17">
        <v>2896</v>
      </c>
    </row>
    <row r="18" spans="2:24" x14ac:dyDescent="0.25">
      <c r="B18" s="3">
        <v>60</v>
      </c>
      <c r="C18" s="1">
        <v>1429.9380000000001</v>
      </c>
      <c r="D18" s="1">
        <v>335.88299999999998</v>
      </c>
      <c r="E18" s="1">
        <f t="shared" si="0"/>
        <v>1094.0550000000001</v>
      </c>
      <c r="F18" s="1"/>
      <c r="G18" s="1"/>
      <c r="H18" s="3">
        <v>60</v>
      </c>
      <c r="I18">
        <v>1519.222</v>
      </c>
      <c r="J18" s="1">
        <v>335.88299999999998</v>
      </c>
      <c r="K18" s="1">
        <f t="shared" si="1"/>
        <v>1183.3389999999999</v>
      </c>
      <c r="L18" s="1"/>
      <c r="M18" s="1"/>
      <c r="S18">
        <v>12</v>
      </c>
      <c r="T18">
        <v>3620</v>
      </c>
      <c r="U18">
        <v>1350.7619999999999</v>
      </c>
      <c r="V18">
        <v>511.76799999999997</v>
      </c>
      <c r="W18">
        <v>0</v>
      </c>
      <c r="X18">
        <v>2863</v>
      </c>
    </row>
    <row r="19" spans="2:24" x14ac:dyDescent="0.25">
      <c r="B19" s="3">
        <v>65</v>
      </c>
      <c r="C19" s="1">
        <v>1519.222</v>
      </c>
      <c r="D19" s="1">
        <v>332.50299999999999</v>
      </c>
      <c r="E19" s="1">
        <f t="shared" si="0"/>
        <v>1186.7190000000001</v>
      </c>
      <c r="F19" s="1"/>
      <c r="G19" s="1"/>
      <c r="H19" s="3">
        <v>65</v>
      </c>
      <c r="I19">
        <v>1564.4929999999999</v>
      </c>
      <c r="J19" s="1">
        <v>332.50299999999999</v>
      </c>
      <c r="K19" s="1">
        <f t="shared" si="1"/>
        <v>1231.99</v>
      </c>
      <c r="L19" s="1"/>
      <c r="M19" s="1"/>
      <c r="S19">
        <v>13</v>
      </c>
      <c r="T19">
        <v>5049</v>
      </c>
      <c r="U19">
        <v>1295.7170000000001</v>
      </c>
      <c r="V19">
        <v>500.32799999999997</v>
      </c>
      <c r="W19">
        <v>0</v>
      </c>
      <c r="X19">
        <v>2863</v>
      </c>
    </row>
    <row r="20" spans="2:24" x14ac:dyDescent="0.25">
      <c r="B20" s="3">
        <v>70</v>
      </c>
      <c r="C20" s="1">
        <v>1504.4110000000001</v>
      </c>
      <c r="D20" s="1">
        <v>330.00099999999998</v>
      </c>
      <c r="E20" s="1">
        <f t="shared" si="0"/>
        <v>1174.4100000000001</v>
      </c>
      <c r="F20" s="1"/>
      <c r="G20" s="1"/>
      <c r="H20" s="3">
        <v>70</v>
      </c>
      <c r="I20">
        <v>1588.634</v>
      </c>
      <c r="J20" s="1">
        <v>330.00099999999998</v>
      </c>
      <c r="K20" s="1">
        <f t="shared" si="1"/>
        <v>1258.633</v>
      </c>
      <c r="L20" s="1"/>
      <c r="M20" s="1"/>
      <c r="S20">
        <v>14</v>
      </c>
      <c r="T20">
        <v>3620</v>
      </c>
      <c r="U20">
        <v>1356.944</v>
      </c>
      <c r="V20">
        <v>518.94600000000003</v>
      </c>
      <c r="W20">
        <v>0</v>
      </c>
      <c r="X20">
        <v>3028</v>
      </c>
    </row>
    <row r="21" spans="2:24" x14ac:dyDescent="0.25">
      <c r="B21" s="3">
        <v>75</v>
      </c>
      <c r="C21" s="1">
        <v>1507.3440000000001</v>
      </c>
      <c r="D21" s="1">
        <v>325.233</v>
      </c>
      <c r="E21" s="1">
        <f t="shared" si="0"/>
        <v>1182.1110000000001</v>
      </c>
      <c r="F21" s="1"/>
      <c r="G21" s="1"/>
      <c r="H21" s="3">
        <v>75</v>
      </c>
      <c r="I21">
        <v>1625.5250000000001</v>
      </c>
      <c r="J21" s="1">
        <v>325.233</v>
      </c>
      <c r="K21" s="1">
        <f t="shared" si="1"/>
        <v>1300.2920000000001</v>
      </c>
      <c r="L21" s="1"/>
      <c r="M21" s="1"/>
      <c r="S21">
        <v>15</v>
      </c>
      <c r="T21">
        <v>5204</v>
      </c>
      <c r="U21">
        <v>1299.1690000000001</v>
      </c>
      <c r="V21">
        <v>503.59899999999999</v>
      </c>
      <c r="W21">
        <v>0</v>
      </c>
      <c r="X21">
        <v>3066</v>
      </c>
    </row>
    <row r="22" spans="2:24" x14ac:dyDescent="0.25">
      <c r="B22" s="3">
        <v>80</v>
      </c>
      <c r="C22" s="1">
        <v>1507.3979999999999</v>
      </c>
      <c r="D22" s="1">
        <v>326.65199999999999</v>
      </c>
      <c r="E22" s="1">
        <f t="shared" si="0"/>
        <v>1180.7459999999999</v>
      </c>
      <c r="F22" s="1"/>
      <c r="G22" s="1"/>
      <c r="H22" s="3">
        <v>80</v>
      </c>
      <c r="I22">
        <v>1362.114</v>
      </c>
      <c r="J22" s="1">
        <v>326.65199999999999</v>
      </c>
      <c r="K22" s="1">
        <f t="shared" si="1"/>
        <v>1035.462</v>
      </c>
      <c r="L22" s="1"/>
      <c r="M22" s="1"/>
      <c r="S22">
        <v>16</v>
      </c>
      <c r="T22">
        <v>3620</v>
      </c>
      <c r="U22">
        <v>1389.73</v>
      </c>
      <c r="V22">
        <v>515.89</v>
      </c>
      <c r="W22">
        <v>0</v>
      </c>
      <c r="X22">
        <v>3239</v>
      </c>
    </row>
    <row r="23" spans="2:24" x14ac:dyDescent="0.25">
      <c r="B23" s="3">
        <v>85</v>
      </c>
      <c r="C23" s="1">
        <v>1543.076</v>
      </c>
      <c r="D23" s="1">
        <v>329.88900000000001</v>
      </c>
      <c r="E23" s="1">
        <f t="shared" si="0"/>
        <v>1213.1869999999999</v>
      </c>
      <c r="F23" s="1"/>
      <c r="G23" s="1"/>
      <c r="H23" s="3">
        <v>85</v>
      </c>
      <c r="I23">
        <v>1481.6120000000001</v>
      </c>
      <c r="J23" s="1">
        <v>329.88900000000001</v>
      </c>
      <c r="K23" s="1">
        <f t="shared" si="1"/>
        <v>1151.723</v>
      </c>
      <c r="L23" s="1"/>
      <c r="M23" s="1"/>
      <c r="S23">
        <v>17</v>
      </c>
      <c r="T23">
        <v>5216</v>
      </c>
      <c r="U23">
        <v>1335.742</v>
      </c>
      <c r="V23">
        <v>496.84300000000002</v>
      </c>
      <c r="W23">
        <v>0</v>
      </c>
      <c r="X23">
        <v>3239</v>
      </c>
    </row>
    <row r="24" spans="2:24" x14ac:dyDescent="0.25">
      <c r="B24" s="3">
        <v>90</v>
      </c>
      <c r="C24" s="1">
        <v>1362.114</v>
      </c>
      <c r="D24" s="1">
        <v>329.96</v>
      </c>
      <c r="E24" s="1">
        <f t="shared" si="0"/>
        <v>1032.154</v>
      </c>
      <c r="F24" s="1"/>
      <c r="G24" s="1"/>
      <c r="H24" s="3">
        <v>90</v>
      </c>
      <c r="I24">
        <v>1511.19</v>
      </c>
      <c r="J24" s="1">
        <v>329.96</v>
      </c>
      <c r="K24" s="1">
        <f t="shared" si="1"/>
        <v>1181.23</v>
      </c>
      <c r="L24" s="1"/>
      <c r="M24" s="1"/>
      <c r="S24">
        <v>18</v>
      </c>
      <c r="T24">
        <v>3620</v>
      </c>
      <c r="U24">
        <v>1443.588</v>
      </c>
      <c r="V24">
        <v>531.298</v>
      </c>
      <c r="W24">
        <v>0</v>
      </c>
      <c r="X24">
        <v>3367</v>
      </c>
    </row>
    <row r="25" spans="2:24" x14ac:dyDescent="0.25">
      <c r="B25" s="3">
        <v>95</v>
      </c>
      <c r="C25" s="1">
        <v>1300.83</v>
      </c>
      <c r="D25" s="1">
        <v>328.11200000000002</v>
      </c>
      <c r="E25" s="1">
        <f t="shared" si="0"/>
        <v>972.71799999999985</v>
      </c>
      <c r="F25" s="1"/>
      <c r="G25" s="1"/>
      <c r="H25" s="3">
        <v>95</v>
      </c>
      <c r="I25">
        <v>1611.0419999999999</v>
      </c>
      <c r="J25" s="1">
        <v>328.11200000000002</v>
      </c>
      <c r="K25" s="1">
        <f t="shared" si="1"/>
        <v>1282.9299999999998</v>
      </c>
      <c r="L25" s="1"/>
      <c r="M25" s="1"/>
      <c r="S25">
        <v>19</v>
      </c>
      <c r="T25">
        <v>5216</v>
      </c>
      <c r="U25">
        <v>1399.521</v>
      </c>
      <c r="V25">
        <v>509.29599999999999</v>
      </c>
      <c r="W25">
        <v>0</v>
      </c>
      <c r="X25">
        <v>3367</v>
      </c>
    </row>
    <row r="26" spans="2:24" x14ac:dyDescent="0.25">
      <c r="B26" s="3">
        <v>100</v>
      </c>
      <c r="C26" s="1">
        <v>1442.8330000000001</v>
      </c>
      <c r="D26" s="1">
        <v>323.93900000000002</v>
      </c>
      <c r="E26" s="1">
        <f t="shared" si="0"/>
        <v>1118.894</v>
      </c>
      <c r="F26" s="1"/>
      <c r="G26" s="1"/>
      <c r="H26" s="3">
        <v>100</v>
      </c>
      <c r="I26">
        <v>1678.817</v>
      </c>
      <c r="J26" s="1">
        <v>323.93900000000002</v>
      </c>
      <c r="K26" s="1">
        <f t="shared" si="1"/>
        <v>1354.8779999999999</v>
      </c>
      <c r="L26" s="1"/>
      <c r="M26" s="1"/>
      <c r="S26">
        <v>20</v>
      </c>
      <c r="T26">
        <v>3620</v>
      </c>
      <c r="U26">
        <v>1413.6220000000001</v>
      </c>
      <c r="V26">
        <v>537.29399999999998</v>
      </c>
      <c r="W26">
        <v>0</v>
      </c>
      <c r="X26">
        <v>3161</v>
      </c>
    </row>
    <row r="27" spans="2:24" x14ac:dyDescent="0.25">
      <c r="B27" s="3">
        <v>105</v>
      </c>
      <c r="C27" s="1">
        <v>1460.694</v>
      </c>
      <c r="D27" s="1">
        <v>324.51100000000002</v>
      </c>
      <c r="E27" s="1">
        <f t="shared" si="0"/>
        <v>1136.183</v>
      </c>
      <c r="F27" s="1"/>
      <c r="G27" s="1"/>
      <c r="H27" s="3">
        <v>105</v>
      </c>
      <c r="I27">
        <v>1729.1130000000001</v>
      </c>
      <c r="J27" s="1">
        <v>324.51100000000002</v>
      </c>
      <c r="K27" s="1">
        <f t="shared" si="1"/>
        <v>1404.6020000000001</v>
      </c>
      <c r="L27" s="1"/>
      <c r="M27" s="1"/>
      <c r="S27">
        <v>21</v>
      </c>
      <c r="T27">
        <v>5252</v>
      </c>
      <c r="U27">
        <v>1402.5550000000001</v>
      </c>
      <c r="V27">
        <v>501.07</v>
      </c>
      <c r="W27">
        <v>0</v>
      </c>
      <c r="X27">
        <v>3161</v>
      </c>
    </row>
    <row r="28" spans="2:24" x14ac:dyDescent="0.25">
      <c r="B28" s="3">
        <v>110</v>
      </c>
      <c r="C28" s="1">
        <v>1567.6990000000001</v>
      </c>
      <c r="D28" s="1">
        <v>324.39600000000002</v>
      </c>
      <c r="E28" s="1">
        <f t="shared" si="0"/>
        <v>1243.3030000000001</v>
      </c>
      <c r="F28" s="1"/>
      <c r="G28" s="1"/>
      <c r="H28" s="3">
        <v>110</v>
      </c>
      <c r="I28">
        <v>1664.787</v>
      </c>
      <c r="J28" s="1">
        <v>324.39600000000002</v>
      </c>
      <c r="K28" s="1">
        <f t="shared" si="1"/>
        <v>1340.3910000000001</v>
      </c>
      <c r="L28" s="1"/>
      <c r="M28" s="1"/>
      <c r="S28">
        <v>22</v>
      </c>
      <c r="T28">
        <v>3620</v>
      </c>
      <c r="U28">
        <v>1452.8420000000001</v>
      </c>
      <c r="V28">
        <v>526.78099999999995</v>
      </c>
      <c r="W28">
        <v>0</v>
      </c>
      <c r="X28">
        <v>3607</v>
      </c>
    </row>
    <row r="29" spans="2:24" x14ac:dyDescent="0.25">
      <c r="B29" s="3">
        <v>115</v>
      </c>
      <c r="C29" s="1">
        <v>1646.2950000000001</v>
      </c>
      <c r="D29" s="1">
        <v>330.34699999999998</v>
      </c>
      <c r="E29" s="1">
        <f t="shared" si="0"/>
        <v>1315.9480000000001</v>
      </c>
      <c r="F29" s="1"/>
      <c r="G29" s="1"/>
      <c r="H29" s="3">
        <v>115</v>
      </c>
      <c r="I29">
        <v>1742.9739999999999</v>
      </c>
      <c r="J29" s="1">
        <v>330.34699999999998</v>
      </c>
      <c r="K29" s="1">
        <f t="shared" si="1"/>
        <v>1412.627</v>
      </c>
      <c r="L29" s="1"/>
      <c r="M29" s="1"/>
      <c r="S29">
        <v>23</v>
      </c>
      <c r="T29">
        <v>5252</v>
      </c>
      <c r="U29">
        <v>1446.847</v>
      </c>
      <c r="V29">
        <v>508.226</v>
      </c>
      <c r="W29">
        <v>0</v>
      </c>
      <c r="X29">
        <v>3607</v>
      </c>
    </row>
    <row r="30" spans="2:24" x14ac:dyDescent="0.25">
      <c r="B30" s="3">
        <v>120</v>
      </c>
      <c r="C30" s="1">
        <v>1725.88</v>
      </c>
      <c r="D30" s="1">
        <v>328.24400000000003</v>
      </c>
      <c r="E30" s="1">
        <f t="shared" si="0"/>
        <v>1397.636</v>
      </c>
      <c r="F30" s="1"/>
      <c r="G30" s="1"/>
      <c r="H30" s="3">
        <v>120</v>
      </c>
      <c r="I30">
        <v>1810.49</v>
      </c>
      <c r="J30" s="1">
        <v>328.24400000000003</v>
      </c>
      <c r="K30" s="1">
        <f t="shared" si="1"/>
        <v>1482.2460000000001</v>
      </c>
      <c r="L30" s="1"/>
      <c r="M30" s="1"/>
      <c r="S30">
        <v>24</v>
      </c>
      <c r="T30">
        <v>3620</v>
      </c>
      <c r="U30">
        <v>1439.348</v>
      </c>
      <c r="V30">
        <v>533.25099999999998</v>
      </c>
      <c r="W30">
        <v>0</v>
      </c>
      <c r="X30">
        <v>3289</v>
      </c>
    </row>
    <row r="31" spans="2:24" x14ac:dyDescent="0.25">
      <c r="B31" s="3">
        <v>125</v>
      </c>
      <c r="C31" s="1">
        <v>1644.646</v>
      </c>
      <c r="D31" s="1">
        <v>326.52199999999999</v>
      </c>
      <c r="E31" s="1">
        <f t="shared" si="0"/>
        <v>1318.124</v>
      </c>
      <c r="F31" s="1" t="s">
        <v>7</v>
      </c>
      <c r="G31" s="1"/>
      <c r="H31" s="3">
        <v>125</v>
      </c>
      <c r="I31">
        <v>1917.4349999999999</v>
      </c>
      <c r="J31" s="1">
        <v>326.52199999999999</v>
      </c>
      <c r="K31" s="1">
        <f t="shared" si="1"/>
        <v>1590.913</v>
      </c>
      <c r="L31" s="1"/>
      <c r="M31" s="1"/>
      <c r="S31">
        <v>25</v>
      </c>
      <c r="T31">
        <v>5359</v>
      </c>
      <c r="U31">
        <v>1429.9380000000001</v>
      </c>
      <c r="V31">
        <v>508.13099999999997</v>
      </c>
      <c r="W31">
        <v>0</v>
      </c>
      <c r="X31">
        <v>3289</v>
      </c>
    </row>
    <row r="32" spans="2:24" x14ac:dyDescent="0.25">
      <c r="B32" s="3">
        <v>130</v>
      </c>
      <c r="C32" s="1">
        <v>1750.7090000000001</v>
      </c>
      <c r="D32" s="1">
        <v>325.755</v>
      </c>
      <c r="E32" s="1">
        <f t="shared" si="0"/>
        <v>1424.9540000000002</v>
      </c>
      <c r="F32" s="1"/>
      <c r="G32" s="1"/>
      <c r="H32" s="3">
        <v>130</v>
      </c>
      <c r="I32">
        <v>1960.143</v>
      </c>
      <c r="J32" s="1">
        <v>325.755</v>
      </c>
      <c r="K32" s="1">
        <f t="shared" si="1"/>
        <v>1634.3879999999999</v>
      </c>
      <c r="L32" s="1"/>
      <c r="M32" s="1"/>
      <c r="S32">
        <v>26</v>
      </c>
      <c r="T32">
        <v>3620</v>
      </c>
      <c r="U32">
        <v>1519.222</v>
      </c>
      <c r="V32">
        <v>526.52300000000002</v>
      </c>
      <c r="W32">
        <v>0</v>
      </c>
      <c r="X32">
        <v>3335</v>
      </c>
    </row>
    <row r="33" spans="2:24" x14ac:dyDescent="0.25">
      <c r="B33" s="3">
        <v>135</v>
      </c>
      <c r="C33" s="1">
        <v>1785.777</v>
      </c>
      <c r="D33" s="1">
        <v>326.66199999999998</v>
      </c>
      <c r="E33" s="1">
        <f t="shared" si="0"/>
        <v>1459.115</v>
      </c>
      <c r="F33" s="1"/>
      <c r="G33" s="1"/>
      <c r="H33" s="3">
        <v>135</v>
      </c>
      <c r="I33">
        <v>2141.549</v>
      </c>
      <c r="J33" s="1">
        <v>326.66199999999998</v>
      </c>
      <c r="K33" s="1">
        <f t="shared" si="1"/>
        <v>1814.8869999999999</v>
      </c>
      <c r="L33" s="1"/>
      <c r="M33" s="1"/>
      <c r="S33">
        <v>27</v>
      </c>
      <c r="T33">
        <v>5407</v>
      </c>
      <c r="U33">
        <v>1504.4110000000001</v>
      </c>
      <c r="V33">
        <v>504.553</v>
      </c>
      <c r="W33">
        <v>0</v>
      </c>
      <c r="X33">
        <v>3335</v>
      </c>
    </row>
    <row r="34" spans="2:24" x14ac:dyDescent="0.25">
      <c r="B34" s="3">
        <v>140</v>
      </c>
      <c r="C34" s="1">
        <v>1933.99</v>
      </c>
      <c r="D34" s="1">
        <v>318.20999999999998</v>
      </c>
      <c r="E34" s="1">
        <f t="shared" si="0"/>
        <v>1615.78</v>
      </c>
      <c r="F34" s="1"/>
      <c r="G34" s="1"/>
      <c r="H34" s="3">
        <v>140</v>
      </c>
      <c r="I34">
        <v>2394.9470000000001</v>
      </c>
      <c r="J34" s="1">
        <v>318.20999999999998</v>
      </c>
      <c r="K34" s="1">
        <f t="shared" si="1"/>
        <v>2076.7370000000001</v>
      </c>
      <c r="L34" s="1"/>
      <c r="M34" s="1"/>
      <c r="S34">
        <v>28</v>
      </c>
      <c r="T34">
        <v>3620</v>
      </c>
      <c r="U34">
        <v>1564.4929999999999</v>
      </c>
      <c r="V34">
        <v>523.15599999999995</v>
      </c>
      <c r="W34">
        <v>0</v>
      </c>
      <c r="X34">
        <v>3405</v>
      </c>
    </row>
    <row r="35" spans="2:24" x14ac:dyDescent="0.25">
      <c r="B35" s="3">
        <v>145</v>
      </c>
      <c r="C35" s="1">
        <v>1935.057</v>
      </c>
      <c r="D35" s="1">
        <v>318.76600000000002</v>
      </c>
      <c r="E35" s="1">
        <f t="shared" si="0"/>
        <v>1616.2909999999999</v>
      </c>
      <c r="F35" s="1"/>
      <c r="G35" s="1"/>
      <c r="H35" s="3">
        <v>145</v>
      </c>
      <c r="I35">
        <v>2725.194</v>
      </c>
      <c r="J35" s="1">
        <v>318.76600000000002</v>
      </c>
      <c r="K35" s="1">
        <f t="shared" si="1"/>
        <v>2406.4279999999999</v>
      </c>
      <c r="L35" s="1"/>
      <c r="M35" s="1"/>
      <c r="S35">
        <v>29</v>
      </c>
      <c r="T35">
        <v>5487</v>
      </c>
      <c r="U35">
        <v>1507.3440000000001</v>
      </c>
      <c r="V35">
        <v>515.24699999999996</v>
      </c>
      <c r="W35">
        <v>0</v>
      </c>
      <c r="X35">
        <v>3405</v>
      </c>
    </row>
    <row r="36" spans="2:24" x14ac:dyDescent="0.25">
      <c r="B36" s="3">
        <v>150</v>
      </c>
      <c r="C36" s="1">
        <v>2046.7059999999999</v>
      </c>
      <c r="D36" s="1">
        <v>316.77</v>
      </c>
      <c r="E36" s="1">
        <f t="shared" si="0"/>
        <v>1729.9359999999999</v>
      </c>
      <c r="F36" s="1"/>
      <c r="G36" s="1"/>
      <c r="H36" s="3">
        <v>150</v>
      </c>
      <c r="I36">
        <v>3016.4459999999999</v>
      </c>
      <c r="J36" s="1">
        <v>316.77</v>
      </c>
      <c r="K36" s="1">
        <f t="shared" si="1"/>
        <v>2699.6759999999999</v>
      </c>
      <c r="L36" s="1"/>
      <c r="M36" s="1"/>
      <c r="S36">
        <v>30</v>
      </c>
      <c r="T36">
        <v>3620</v>
      </c>
      <c r="U36">
        <v>1588.634</v>
      </c>
      <c r="V36">
        <v>524.77700000000004</v>
      </c>
      <c r="W36">
        <v>0</v>
      </c>
      <c r="X36">
        <v>3302</v>
      </c>
    </row>
    <row r="37" spans="2:24" x14ac:dyDescent="0.25">
      <c r="B37" s="3">
        <v>155</v>
      </c>
      <c r="C37" s="1">
        <v>2286.0749999999998</v>
      </c>
      <c r="D37" s="1">
        <v>324.47500000000002</v>
      </c>
      <c r="E37" s="1">
        <f t="shared" si="0"/>
        <v>1961.6</v>
      </c>
      <c r="F37" s="1"/>
      <c r="G37" s="1"/>
      <c r="H37" s="3">
        <v>155</v>
      </c>
      <c r="I37">
        <v>3112.047</v>
      </c>
      <c r="J37" s="1">
        <v>324.47500000000002</v>
      </c>
      <c r="K37" s="1">
        <f t="shared" si="1"/>
        <v>2787.5720000000001</v>
      </c>
      <c r="L37" s="1"/>
      <c r="M37" s="1"/>
      <c r="S37">
        <v>31</v>
      </c>
      <c r="T37">
        <v>5543</v>
      </c>
      <c r="U37">
        <v>1507.3979999999999</v>
      </c>
      <c r="V37">
        <v>542.24</v>
      </c>
      <c r="W37">
        <v>0</v>
      </c>
      <c r="X37">
        <v>3302</v>
      </c>
    </row>
    <row r="38" spans="2:24" x14ac:dyDescent="0.25">
      <c r="B38" s="3">
        <v>160</v>
      </c>
      <c r="C38" s="1">
        <v>2586.0990000000002</v>
      </c>
      <c r="D38" s="1">
        <v>317.96300000000002</v>
      </c>
      <c r="E38" s="1">
        <f t="shared" si="0"/>
        <v>2268.136</v>
      </c>
      <c r="F38" s="1"/>
      <c r="G38" s="1"/>
      <c r="H38" s="3">
        <v>160</v>
      </c>
      <c r="I38">
        <v>3434.28</v>
      </c>
      <c r="J38" s="1">
        <v>317.96300000000002</v>
      </c>
      <c r="K38" s="1">
        <f t="shared" si="1"/>
        <v>3116.317</v>
      </c>
      <c r="L38" s="1"/>
      <c r="M38" s="1"/>
      <c r="S38">
        <v>32</v>
      </c>
      <c r="T38">
        <v>3620</v>
      </c>
      <c r="U38">
        <v>1625.5250000000001</v>
      </c>
      <c r="V38">
        <v>521.13300000000004</v>
      </c>
      <c r="W38">
        <v>0</v>
      </c>
      <c r="X38">
        <v>3421</v>
      </c>
    </row>
    <row r="39" spans="2:24" x14ac:dyDescent="0.25">
      <c r="B39" s="3">
        <v>165</v>
      </c>
      <c r="C39" s="1">
        <v>2807.2159999999999</v>
      </c>
      <c r="D39" s="1">
        <v>320.78199999999998</v>
      </c>
      <c r="E39" s="1">
        <f t="shared" si="0"/>
        <v>2486.4339999999997</v>
      </c>
      <c r="F39" s="1"/>
      <c r="G39" s="1"/>
      <c r="H39" s="3">
        <v>165</v>
      </c>
      <c r="I39">
        <v>3740.277</v>
      </c>
      <c r="J39" s="1">
        <v>320.78199999999998</v>
      </c>
      <c r="K39" s="1">
        <f t="shared" si="1"/>
        <v>3419.4949999999999</v>
      </c>
      <c r="L39" s="1"/>
      <c r="M39" s="1"/>
      <c r="S39">
        <v>33</v>
      </c>
      <c r="T39">
        <v>5558</v>
      </c>
      <c r="U39">
        <v>1543.076</v>
      </c>
      <c r="V39">
        <v>537.93200000000002</v>
      </c>
      <c r="W39">
        <v>0</v>
      </c>
      <c r="X39">
        <v>3421</v>
      </c>
    </row>
    <row r="40" spans="2:24" x14ac:dyDescent="0.25">
      <c r="B40" s="3">
        <v>170</v>
      </c>
      <c r="C40" s="1">
        <v>2942.498</v>
      </c>
      <c r="D40" s="1">
        <v>324.17599999999999</v>
      </c>
      <c r="E40" s="1">
        <f t="shared" si="0"/>
        <v>2618.3220000000001</v>
      </c>
      <c r="F40" s="1"/>
      <c r="G40" s="1"/>
      <c r="H40" s="3">
        <v>170</v>
      </c>
      <c r="I40">
        <v>3982.422</v>
      </c>
      <c r="J40" s="1">
        <v>324.17599999999999</v>
      </c>
      <c r="K40" s="1">
        <f t="shared" si="1"/>
        <v>3658.2460000000001</v>
      </c>
      <c r="L40" s="1"/>
      <c r="M40" s="1"/>
      <c r="S40">
        <v>34</v>
      </c>
      <c r="T40">
        <v>3620</v>
      </c>
      <c r="U40">
        <v>1362.114</v>
      </c>
      <c r="V40">
        <v>510.59199999999998</v>
      </c>
      <c r="W40">
        <v>0</v>
      </c>
      <c r="X40">
        <v>3032</v>
      </c>
    </row>
    <row r="41" spans="2:24" x14ac:dyDescent="0.25">
      <c r="B41" s="3">
        <v>175</v>
      </c>
      <c r="C41" s="1">
        <v>3324.9209999999998</v>
      </c>
      <c r="D41" s="1">
        <v>317.13099999999997</v>
      </c>
      <c r="E41" s="1">
        <f t="shared" si="0"/>
        <v>3007.79</v>
      </c>
      <c r="F41" s="1"/>
      <c r="G41" s="1"/>
      <c r="H41" s="3">
        <v>175</v>
      </c>
      <c r="I41">
        <v>4304.7489999999998</v>
      </c>
      <c r="J41" s="1">
        <v>317.13099999999997</v>
      </c>
      <c r="K41" s="1">
        <f t="shared" si="1"/>
        <v>3987.6179999999999</v>
      </c>
      <c r="L41" s="1"/>
      <c r="M41" s="1"/>
      <c r="S41">
        <v>35</v>
      </c>
      <c r="T41">
        <v>5567</v>
      </c>
      <c r="U41">
        <v>1300.83</v>
      </c>
      <c r="V41">
        <v>508.69</v>
      </c>
      <c r="W41">
        <v>0</v>
      </c>
      <c r="X41">
        <v>3096</v>
      </c>
    </row>
    <row r="42" spans="2:24" x14ac:dyDescent="0.25">
      <c r="B42" s="3">
        <v>180</v>
      </c>
      <c r="C42" s="1">
        <v>3555.5430000000001</v>
      </c>
      <c r="D42" s="1">
        <v>317.58199999999999</v>
      </c>
      <c r="E42" s="1">
        <f t="shared" si="0"/>
        <v>3237.9610000000002</v>
      </c>
      <c r="F42" s="1"/>
      <c r="G42" s="1"/>
      <c r="H42" s="3">
        <v>180</v>
      </c>
      <c r="I42">
        <v>4707.4750000000004</v>
      </c>
      <c r="J42" s="1">
        <v>317.58199999999999</v>
      </c>
      <c r="K42" s="1">
        <f t="shared" si="1"/>
        <v>4389.893</v>
      </c>
      <c r="L42" s="1"/>
      <c r="M42" s="1"/>
      <c r="S42">
        <v>36</v>
      </c>
      <c r="T42">
        <v>3620</v>
      </c>
      <c r="U42">
        <v>1481.6120000000001</v>
      </c>
      <c r="V42">
        <v>514.58299999999997</v>
      </c>
      <c r="W42">
        <v>0</v>
      </c>
      <c r="X42">
        <v>2926</v>
      </c>
    </row>
    <row r="43" spans="2:24" x14ac:dyDescent="0.25">
      <c r="B43" s="3">
        <v>185</v>
      </c>
      <c r="C43" s="1">
        <v>3817.9079999999999</v>
      </c>
      <c r="D43" s="1">
        <v>320.09899999999999</v>
      </c>
      <c r="E43" s="1">
        <f t="shared" si="0"/>
        <v>3497.8089999999997</v>
      </c>
      <c r="F43" s="1"/>
      <c r="G43" s="1"/>
      <c r="H43" s="3">
        <v>185</v>
      </c>
      <c r="I43">
        <v>5130.6369999999997</v>
      </c>
      <c r="J43" s="1">
        <v>320.09899999999999</v>
      </c>
      <c r="K43" s="1">
        <f t="shared" si="1"/>
        <v>4810.5379999999996</v>
      </c>
      <c r="L43" s="1"/>
      <c r="M43" s="1"/>
      <c r="S43">
        <v>37</v>
      </c>
      <c r="T43">
        <v>5699</v>
      </c>
      <c r="U43">
        <v>1442.8330000000001</v>
      </c>
      <c r="V43">
        <v>510.173</v>
      </c>
      <c r="W43">
        <v>0</v>
      </c>
      <c r="X43">
        <v>3253</v>
      </c>
    </row>
    <row r="44" spans="2:24" x14ac:dyDescent="0.25">
      <c r="B44" s="3">
        <v>190</v>
      </c>
      <c r="C44" s="1">
        <v>4250.9309999999996</v>
      </c>
      <c r="D44" s="1">
        <v>320.50299999999999</v>
      </c>
      <c r="E44" s="1">
        <f t="shared" si="0"/>
        <v>3930.4279999999994</v>
      </c>
      <c r="F44" s="1"/>
      <c r="G44" s="1"/>
      <c r="H44" s="3">
        <v>190</v>
      </c>
      <c r="I44">
        <v>5750.1469999999999</v>
      </c>
      <c r="J44" s="1">
        <v>320.50299999999999</v>
      </c>
      <c r="K44" s="1">
        <f t="shared" si="1"/>
        <v>5429.6440000000002</v>
      </c>
      <c r="L44" s="1"/>
      <c r="M44" s="1"/>
      <c r="S44">
        <v>38</v>
      </c>
      <c r="T44">
        <v>3652</v>
      </c>
      <c r="U44">
        <v>1511.19</v>
      </c>
      <c r="V44">
        <v>520.23099999999999</v>
      </c>
      <c r="W44">
        <v>0</v>
      </c>
      <c r="X44">
        <v>3244</v>
      </c>
    </row>
    <row r="45" spans="2:24" x14ac:dyDescent="0.25">
      <c r="B45" s="3">
        <v>195</v>
      </c>
      <c r="C45" s="1">
        <v>4735.6719999999996</v>
      </c>
      <c r="D45" s="1">
        <v>318.87799999999999</v>
      </c>
      <c r="E45" s="1">
        <f t="shared" si="0"/>
        <v>4416.7939999999999</v>
      </c>
      <c r="F45" s="1"/>
      <c r="G45" s="1"/>
      <c r="H45" s="3">
        <v>195</v>
      </c>
      <c r="I45">
        <v>6473.1019999999999</v>
      </c>
      <c r="J45" s="1">
        <v>318.87799999999999</v>
      </c>
      <c r="K45" s="1">
        <f t="shared" si="1"/>
        <v>6154.2240000000002</v>
      </c>
      <c r="L45" s="1"/>
      <c r="M45" s="1"/>
      <c r="S45">
        <v>39</v>
      </c>
      <c r="T45">
        <v>5699</v>
      </c>
      <c r="U45">
        <v>1460.694</v>
      </c>
      <c r="V45">
        <v>530.18499999999995</v>
      </c>
      <c r="W45">
        <v>0</v>
      </c>
      <c r="X45">
        <v>3244</v>
      </c>
    </row>
    <row r="46" spans="2:24" x14ac:dyDescent="0.25">
      <c r="B46" s="3">
        <v>200</v>
      </c>
      <c r="C46" s="1">
        <v>5217.3879999999999</v>
      </c>
      <c r="D46" s="1">
        <v>317.43700000000001</v>
      </c>
      <c r="E46" s="1">
        <f t="shared" si="0"/>
        <v>4899.951</v>
      </c>
      <c r="F46" s="1"/>
      <c r="G46" s="1"/>
      <c r="H46" s="3">
        <v>200</v>
      </c>
      <c r="I46">
        <v>6864.067</v>
      </c>
      <c r="J46" s="1">
        <v>317.43700000000001</v>
      </c>
      <c r="K46" s="1">
        <f t="shared" si="1"/>
        <v>6546.63</v>
      </c>
      <c r="L46" s="1"/>
      <c r="M46" s="1"/>
      <c r="S46">
        <v>40</v>
      </c>
      <c r="T46">
        <v>3652</v>
      </c>
      <c r="U46">
        <v>1611.0419999999999</v>
      </c>
      <c r="V46">
        <v>503.12400000000002</v>
      </c>
      <c r="W46">
        <v>0</v>
      </c>
      <c r="X46">
        <v>3433</v>
      </c>
    </row>
    <row r="47" spans="2:24" x14ac:dyDescent="0.25">
      <c r="B47" s="3">
        <v>205</v>
      </c>
      <c r="C47" s="1">
        <v>5735.4539999999997</v>
      </c>
      <c r="D47" s="1">
        <v>312.93700000000001</v>
      </c>
      <c r="E47" s="1">
        <f t="shared" si="0"/>
        <v>5422.5169999999998</v>
      </c>
      <c r="F47" s="1"/>
      <c r="G47" s="1"/>
      <c r="H47" s="3">
        <v>205</v>
      </c>
      <c r="I47">
        <v>7711.1289999999999</v>
      </c>
      <c r="J47" s="1">
        <v>312.93700000000001</v>
      </c>
      <c r="K47" s="1">
        <f t="shared" si="1"/>
        <v>7398.192</v>
      </c>
      <c r="L47" s="1"/>
      <c r="M47" s="1"/>
      <c r="S47">
        <v>41</v>
      </c>
      <c r="T47">
        <v>5722</v>
      </c>
      <c r="U47">
        <v>1567.6990000000001</v>
      </c>
      <c r="V47">
        <v>512.23</v>
      </c>
      <c r="W47">
        <v>0</v>
      </c>
      <c r="X47">
        <v>3433</v>
      </c>
    </row>
    <row r="48" spans="2:24" x14ac:dyDescent="0.25">
      <c r="B48" s="3">
        <v>210</v>
      </c>
      <c r="C48" s="1">
        <v>6471.0860000000002</v>
      </c>
      <c r="D48" s="1">
        <v>316.59699999999998</v>
      </c>
      <c r="E48" s="1">
        <f t="shared" si="0"/>
        <v>6154.4890000000005</v>
      </c>
      <c r="F48" s="1"/>
      <c r="G48" s="1"/>
      <c r="H48" s="3">
        <v>210</v>
      </c>
      <c r="I48">
        <v>7632.2340000000004</v>
      </c>
      <c r="J48" s="1">
        <v>316.59699999999998</v>
      </c>
      <c r="K48" s="1">
        <f t="shared" si="1"/>
        <v>7315.6370000000006</v>
      </c>
      <c r="L48" s="1"/>
      <c r="M48" s="1"/>
      <c r="S48">
        <v>42</v>
      </c>
      <c r="T48">
        <v>3652</v>
      </c>
      <c r="U48">
        <v>1678.817</v>
      </c>
      <c r="V48">
        <v>551.154</v>
      </c>
      <c r="W48">
        <v>0</v>
      </c>
      <c r="X48">
        <v>3459</v>
      </c>
    </row>
    <row r="49" spans="2:24" x14ac:dyDescent="0.25">
      <c r="B49" s="3">
        <v>215</v>
      </c>
      <c r="C49" s="1">
        <v>6942.5140000000001</v>
      </c>
      <c r="D49" s="1">
        <v>318.33999999999997</v>
      </c>
      <c r="E49" s="1">
        <f t="shared" si="0"/>
        <v>6624.174</v>
      </c>
      <c r="F49" s="1"/>
      <c r="G49" s="1"/>
      <c r="H49" s="3">
        <v>215</v>
      </c>
      <c r="I49">
        <v>7990.2950000000001</v>
      </c>
      <c r="J49" s="1">
        <v>318.33999999999997</v>
      </c>
      <c r="K49" s="1">
        <f t="shared" si="1"/>
        <v>7671.9549999999999</v>
      </c>
      <c r="L49" s="1"/>
      <c r="M49" s="1"/>
      <c r="S49">
        <v>43</v>
      </c>
      <c r="T49">
        <v>5748</v>
      </c>
      <c r="U49">
        <v>1646.2950000000001</v>
      </c>
      <c r="V49">
        <v>543.81100000000004</v>
      </c>
      <c r="W49">
        <v>0</v>
      </c>
      <c r="X49">
        <v>3459</v>
      </c>
    </row>
    <row r="50" spans="2:24" x14ac:dyDescent="0.25">
      <c r="B50" s="3">
        <v>220</v>
      </c>
      <c r="C50" s="1">
        <v>7656.9089999999997</v>
      </c>
      <c r="D50" s="1">
        <v>321.93</v>
      </c>
      <c r="E50" s="1">
        <f t="shared" si="0"/>
        <v>7334.9789999999994</v>
      </c>
      <c r="F50" s="1"/>
      <c r="G50" s="1"/>
      <c r="H50" s="3">
        <v>220</v>
      </c>
      <c r="I50">
        <v>7940.48</v>
      </c>
      <c r="J50" s="1">
        <v>321.93</v>
      </c>
      <c r="K50" s="1">
        <f t="shared" si="1"/>
        <v>7618.5499999999993</v>
      </c>
      <c r="L50" s="1"/>
      <c r="M50" s="1"/>
      <c r="S50">
        <v>44</v>
      </c>
      <c r="T50">
        <v>3652</v>
      </c>
      <c r="U50">
        <v>1729.1130000000001</v>
      </c>
      <c r="V50">
        <v>551.91499999999996</v>
      </c>
      <c r="W50">
        <v>0</v>
      </c>
      <c r="X50">
        <v>3643</v>
      </c>
    </row>
    <row r="51" spans="2:24" x14ac:dyDescent="0.25">
      <c r="B51" s="3">
        <v>225</v>
      </c>
      <c r="C51" s="1">
        <v>7864.2139999999999</v>
      </c>
      <c r="D51" s="1">
        <v>315.68700000000001</v>
      </c>
      <c r="E51" s="1">
        <f t="shared" si="0"/>
        <v>7548.527</v>
      </c>
      <c r="F51" s="1"/>
      <c r="G51" s="1"/>
      <c r="H51" s="3">
        <v>225</v>
      </c>
      <c r="I51">
        <v>7919.33</v>
      </c>
      <c r="J51" s="1">
        <v>315.68700000000001</v>
      </c>
      <c r="K51" s="1">
        <f t="shared" si="1"/>
        <v>7603.643</v>
      </c>
      <c r="L51" s="1"/>
      <c r="M51" s="1"/>
      <c r="S51">
        <v>45</v>
      </c>
      <c r="T51">
        <v>5622</v>
      </c>
      <c r="U51">
        <v>1725.88</v>
      </c>
      <c r="V51">
        <v>535.10500000000002</v>
      </c>
      <c r="W51">
        <v>0</v>
      </c>
      <c r="X51">
        <v>3643</v>
      </c>
    </row>
    <row r="52" spans="2:24" x14ac:dyDescent="0.25">
      <c r="B52" s="3">
        <v>230</v>
      </c>
      <c r="C52" s="1">
        <v>8207.3790000000008</v>
      </c>
      <c r="D52" s="1">
        <v>314.67399999999998</v>
      </c>
      <c r="E52" s="1">
        <f t="shared" si="0"/>
        <v>7892.7050000000008</v>
      </c>
      <c r="F52" s="1"/>
      <c r="G52" s="1"/>
      <c r="H52" s="3">
        <v>230</v>
      </c>
      <c r="I52">
        <v>7809.0910000000003</v>
      </c>
      <c r="J52" s="1">
        <v>314.67399999999998</v>
      </c>
      <c r="K52" s="1">
        <f t="shared" si="1"/>
        <v>7494.4170000000004</v>
      </c>
      <c r="L52" s="1"/>
      <c r="M52" s="1"/>
      <c r="S52">
        <v>46</v>
      </c>
      <c r="T52">
        <v>3652</v>
      </c>
      <c r="U52">
        <v>1664.787</v>
      </c>
      <c r="V52">
        <v>574.49199999999996</v>
      </c>
      <c r="W52">
        <v>43</v>
      </c>
      <c r="X52">
        <v>3400</v>
      </c>
    </row>
    <row r="53" spans="2:24" x14ac:dyDescent="0.25">
      <c r="B53" s="3">
        <v>235</v>
      </c>
      <c r="C53" s="1">
        <v>8606.4130000000005</v>
      </c>
      <c r="D53" s="1">
        <v>312.28399999999999</v>
      </c>
      <c r="E53" s="1">
        <f t="shared" si="0"/>
        <v>8294.1290000000008</v>
      </c>
      <c r="F53" s="1"/>
      <c r="G53" s="1"/>
      <c r="H53" s="3">
        <v>235</v>
      </c>
      <c r="I53">
        <v>8348.5930000000008</v>
      </c>
      <c r="J53" s="1">
        <v>312.28399999999999</v>
      </c>
      <c r="K53" s="1">
        <f t="shared" si="1"/>
        <v>8036.3090000000011</v>
      </c>
      <c r="L53" s="1"/>
      <c r="M53" s="1"/>
      <c r="S53">
        <v>47</v>
      </c>
      <c r="T53">
        <v>5718</v>
      </c>
      <c r="U53">
        <v>1644.646</v>
      </c>
      <c r="V53">
        <v>561.91</v>
      </c>
      <c r="W53">
        <v>0</v>
      </c>
      <c r="X53">
        <v>3400</v>
      </c>
    </row>
    <row r="54" spans="2:24" x14ac:dyDescent="0.25">
      <c r="B54" s="3">
        <v>240</v>
      </c>
      <c r="C54" s="1">
        <v>8965.9920000000002</v>
      </c>
      <c r="D54" s="1">
        <v>312.18700000000001</v>
      </c>
      <c r="E54" s="1">
        <f t="shared" si="0"/>
        <v>8653.8050000000003</v>
      </c>
      <c r="F54" s="1"/>
      <c r="G54" s="1"/>
      <c r="H54" s="3">
        <v>240</v>
      </c>
      <c r="I54">
        <v>9232.2540000000008</v>
      </c>
      <c r="J54" s="1">
        <v>312.18700000000001</v>
      </c>
      <c r="K54" s="1">
        <f t="shared" si="1"/>
        <v>8920.0670000000009</v>
      </c>
      <c r="L54" s="1"/>
      <c r="M54" s="1"/>
      <c r="S54">
        <v>48</v>
      </c>
      <c r="T54">
        <v>3673</v>
      </c>
      <c r="U54">
        <v>1742.9739999999999</v>
      </c>
      <c r="V54">
        <v>548.86300000000006</v>
      </c>
      <c r="W54">
        <v>0</v>
      </c>
      <c r="X54">
        <v>4337</v>
      </c>
    </row>
    <row r="55" spans="2:24" x14ac:dyDescent="0.25">
      <c r="B55" s="3">
        <v>245</v>
      </c>
      <c r="C55" s="1">
        <v>8833.99</v>
      </c>
      <c r="D55" s="1">
        <v>318.27</v>
      </c>
      <c r="E55" s="1">
        <f t="shared" si="0"/>
        <v>8515.7199999999993</v>
      </c>
      <c r="F55" s="1"/>
      <c r="G55" s="1"/>
      <c r="H55" s="3">
        <v>245</v>
      </c>
      <c r="I55">
        <v>9248.1020000000008</v>
      </c>
      <c r="J55" s="1">
        <v>318.27</v>
      </c>
      <c r="K55" s="1">
        <f t="shared" si="1"/>
        <v>8929.8320000000003</v>
      </c>
      <c r="L55" s="1"/>
      <c r="M55" s="1"/>
      <c r="S55">
        <v>49</v>
      </c>
      <c r="T55">
        <v>3673</v>
      </c>
      <c r="U55">
        <v>1750.7090000000001</v>
      </c>
      <c r="V55">
        <v>542.92600000000004</v>
      </c>
      <c r="W55">
        <v>0</v>
      </c>
      <c r="X55">
        <v>4337</v>
      </c>
    </row>
    <row r="56" spans="2:24" x14ac:dyDescent="0.25">
      <c r="B56" s="3">
        <v>250</v>
      </c>
      <c r="C56" s="1">
        <v>9091.3080000000009</v>
      </c>
      <c r="D56" s="1">
        <v>318.98700000000002</v>
      </c>
      <c r="E56" s="1">
        <f t="shared" si="0"/>
        <v>8772.3210000000017</v>
      </c>
      <c r="F56" s="1"/>
      <c r="G56" s="1"/>
      <c r="H56" s="3">
        <v>250</v>
      </c>
      <c r="I56">
        <v>9445.5159999999996</v>
      </c>
      <c r="J56" s="1">
        <v>318.98700000000002</v>
      </c>
      <c r="K56" s="1">
        <f t="shared" si="1"/>
        <v>9126.5290000000005</v>
      </c>
      <c r="L56" s="1"/>
      <c r="M56" s="1"/>
      <c r="S56">
        <v>50</v>
      </c>
      <c r="T56">
        <v>3673</v>
      </c>
      <c r="U56">
        <v>1810.49</v>
      </c>
      <c r="V56">
        <v>565.70299999999997</v>
      </c>
      <c r="W56">
        <v>52</v>
      </c>
      <c r="X56">
        <v>3409</v>
      </c>
    </row>
    <row r="57" spans="2:24" x14ac:dyDescent="0.25">
      <c r="B57" s="3">
        <v>255</v>
      </c>
      <c r="C57" s="1">
        <v>9347.8459999999995</v>
      </c>
      <c r="D57" s="1">
        <v>319.35599999999999</v>
      </c>
      <c r="E57" s="1">
        <f t="shared" si="0"/>
        <v>9028.49</v>
      </c>
      <c r="F57" s="1"/>
      <c r="G57" s="1"/>
      <c r="H57" s="3">
        <v>255</v>
      </c>
      <c r="I57">
        <v>9219.6049999999996</v>
      </c>
      <c r="J57" s="1">
        <v>319.35599999999999</v>
      </c>
      <c r="K57" s="1">
        <f t="shared" si="1"/>
        <v>8900.2489999999998</v>
      </c>
      <c r="L57" s="1"/>
      <c r="M57" s="1"/>
      <c r="S57">
        <v>51</v>
      </c>
      <c r="T57">
        <v>3673</v>
      </c>
      <c r="U57">
        <v>1785.777</v>
      </c>
      <c r="V57">
        <v>583.41</v>
      </c>
      <c r="W57">
        <v>0</v>
      </c>
      <c r="X57">
        <v>3409</v>
      </c>
    </row>
    <row r="58" spans="2:24" x14ac:dyDescent="0.25">
      <c r="B58" s="3">
        <v>260</v>
      </c>
      <c r="C58" s="1">
        <v>9429.8420000000006</v>
      </c>
      <c r="D58" s="1">
        <v>313.23500000000001</v>
      </c>
      <c r="E58" s="1">
        <f t="shared" si="0"/>
        <v>9116.607</v>
      </c>
      <c r="F58" s="1"/>
      <c r="G58" s="1"/>
      <c r="H58" s="3">
        <v>260</v>
      </c>
      <c r="I58">
        <v>9164.3220000000001</v>
      </c>
      <c r="J58" s="1">
        <v>313.23500000000001</v>
      </c>
      <c r="K58" s="1">
        <f t="shared" si="1"/>
        <v>8851.0869999999995</v>
      </c>
      <c r="L58" s="1"/>
      <c r="M58" s="1"/>
      <c r="S58">
        <v>52</v>
      </c>
      <c r="T58">
        <v>3673</v>
      </c>
      <c r="U58">
        <v>1917.4349999999999</v>
      </c>
      <c r="V58">
        <v>563.76</v>
      </c>
      <c r="W58">
        <v>0</v>
      </c>
      <c r="X58">
        <v>3539</v>
      </c>
    </row>
    <row r="59" spans="2:24" x14ac:dyDescent="0.25">
      <c r="B59" s="3">
        <v>265</v>
      </c>
      <c r="C59" s="1">
        <v>9409.4989999999998</v>
      </c>
      <c r="D59" s="1">
        <v>317.97000000000003</v>
      </c>
      <c r="E59" s="1">
        <f t="shared" si="0"/>
        <v>9091.5290000000005</v>
      </c>
      <c r="F59" s="1"/>
      <c r="G59" s="1"/>
      <c r="H59" s="3">
        <v>265</v>
      </c>
      <c r="I59">
        <v>8806.9069999999992</v>
      </c>
      <c r="J59" s="1">
        <v>317.97000000000003</v>
      </c>
      <c r="K59" s="1">
        <f t="shared" si="1"/>
        <v>8488.9369999999999</v>
      </c>
      <c r="L59" s="1"/>
      <c r="M59" s="1"/>
      <c r="S59">
        <v>53</v>
      </c>
      <c r="T59">
        <v>3673</v>
      </c>
      <c r="U59">
        <v>1933.99</v>
      </c>
      <c r="V59">
        <v>550.13499999999999</v>
      </c>
      <c r="W59">
        <v>0</v>
      </c>
      <c r="X59">
        <v>3539</v>
      </c>
    </row>
    <row r="60" spans="2:24" x14ac:dyDescent="0.25">
      <c r="B60" s="3">
        <v>270</v>
      </c>
      <c r="C60" s="1">
        <v>9262.6650000000009</v>
      </c>
      <c r="D60" s="1">
        <v>317.53899999999999</v>
      </c>
      <c r="E60" s="1">
        <f t="shared" si="0"/>
        <v>8945.1260000000002</v>
      </c>
      <c r="F60" s="1"/>
      <c r="G60" s="1"/>
      <c r="H60" s="3">
        <v>270</v>
      </c>
      <c r="I60">
        <v>8659.1260000000002</v>
      </c>
      <c r="J60" s="1">
        <v>317.53899999999999</v>
      </c>
      <c r="K60" s="1">
        <f t="shared" si="1"/>
        <v>8341.5869999999995</v>
      </c>
      <c r="L60" s="1"/>
      <c r="M60" s="1"/>
      <c r="S60">
        <v>54</v>
      </c>
      <c r="T60">
        <v>3673</v>
      </c>
      <c r="U60">
        <v>1960.143</v>
      </c>
      <c r="V60">
        <v>538.14499999999998</v>
      </c>
      <c r="W60">
        <v>64</v>
      </c>
      <c r="X60">
        <v>3774</v>
      </c>
    </row>
    <row r="61" spans="2:24" x14ac:dyDescent="0.25">
      <c r="B61" s="3">
        <v>275</v>
      </c>
      <c r="C61" s="1">
        <v>9263.61</v>
      </c>
      <c r="D61" s="1">
        <v>317.72500000000002</v>
      </c>
      <c r="E61" s="1">
        <f t="shared" si="0"/>
        <v>8945.8850000000002</v>
      </c>
      <c r="F61" s="1"/>
      <c r="G61" s="1"/>
      <c r="H61" s="3">
        <v>275</v>
      </c>
      <c r="I61">
        <v>8680.5120000000006</v>
      </c>
      <c r="J61" s="1">
        <v>317.72500000000002</v>
      </c>
      <c r="K61" s="1">
        <f t="shared" si="1"/>
        <v>8362.7870000000003</v>
      </c>
      <c r="L61" s="1"/>
      <c r="M61" s="1"/>
      <c r="S61">
        <v>55</v>
      </c>
      <c r="T61">
        <v>3673</v>
      </c>
      <c r="U61">
        <v>1935.057</v>
      </c>
      <c r="V61">
        <v>563.65800000000002</v>
      </c>
      <c r="W61">
        <v>0</v>
      </c>
      <c r="X61">
        <v>3774</v>
      </c>
    </row>
    <row r="62" spans="2:24" x14ac:dyDescent="0.25">
      <c r="B62" s="3">
        <v>280</v>
      </c>
      <c r="C62" s="1">
        <v>9061.5759999999991</v>
      </c>
      <c r="D62" s="1">
        <v>318.755</v>
      </c>
      <c r="E62" s="1">
        <f t="shared" si="0"/>
        <v>8742.8209999999999</v>
      </c>
      <c r="F62" s="1"/>
      <c r="G62" s="1"/>
      <c r="H62" s="3">
        <v>280</v>
      </c>
      <c r="I62">
        <v>8371.8700000000008</v>
      </c>
      <c r="J62" s="1">
        <v>318.755</v>
      </c>
      <c r="K62" s="1">
        <f t="shared" si="1"/>
        <v>8053.1150000000007</v>
      </c>
      <c r="L62" s="1"/>
      <c r="M62" s="1"/>
      <c r="S62">
        <v>56</v>
      </c>
      <c r="T62">
        <v>3673</v>
      </c>
      <c r="U62">
        <v>2141.549</v>
      </c>
      <c r="V62">
        <v>549.79100000000005</v>
      </c>
      <c r="W62">
        <v>307</v>
      </c>
      <c r="X62">
        <v>3979</v>
      </c>
    </row>
    <row r="63" spans="2:24" x14ac:dyDescent="0.25">
      <c r="B63" s="3">
        <v>285</v>
      </c>
      <c r="C63" s="1">
        <v>8963.7219999999998</v>
      </c>
      <c r="D63" s="1">
        <v>316.97699999999998</v>
      </c>
      <c r="E63" s="1">
        <f t="shared" si="0"/>
        <v>8646.744999999999</v>
      </c>
      <c r="F63" s="1"/>
      <c r="G63" s="1"/>
      <c r="H63" s="3">
        <v>285</v>
      </c>
      <c r="I63">
        <v>7622.63</v>
      </c>
      <c r="J63" s="1">
        <v>316.97699999999998</v>
      </c>
      <c r="K63" s="1">
        <f t="shared" si="1"/>
        <v>7305.6530000000002</v>
      </c>
      <c r="L63" s="1"/>
      <c r="M63" s="1"/>
      <c r="S63">
        <v>57</v>
      </c>
      <c r="T63">
        <v>4057</v>
      </c>
      <c r="U63">
        <v>2046.7059999999999</v>
      </c>
      <c r="V63">
        <v>612.06799999999998</v>
      </c>
      <c r="W63">
        <v>0</v>
      </c>
      <c r="X63">
        <v>3979</v>
      </c>
    </row>
    <row r="64" spans="2:24" x14ac:dyDescent="0.25">
      <c r="B64" s="3">
        <v>290</v>
      </c>
      <c r="C64" s="1">
        <v>9200.0249999999996</v>
      </c>
      <c r="D64" s="1">
        <v>313.39299999999997</v>
      </c>
      <c r="E64" s="1">
        <f t="shared" si="0"/>
        <v>8886.6319999999996</v>
      </c>
      <c r="F64" s="1"/>
      <c r="G64" s="1"/>
      <c r="H64" s="3">
        <v>290</v>
      </c>
      <c r="I64">
        <v>7802.7920000000004</v>
      </c>
      <c r="J64" s="1">
        <v>313.39299999999997</v>
      </c>
      <c r="K64" s="1">
        <f t="shared" si="1"/>
        <v>7489.3990000000003</v>
      </c>
      <c r="L64" s="1"/>
      <c r="M64" s="1"/>
      <c r="S64">
        <v>58</v>
      </c>
      <c r="T64">
        <v>3673</v>
      </c>
      <c r="U64">
        <v>2394.9470000000001</v>
      </c>
      <c r="V64">
        <v>613.625</v>
      </c>
      <c r="W64">
        <v>281</v>
      </c>
      <c r="X64">
        <v>4344</v>
      </c>
    </row>
    <row r="65" spans="2:24" x14ac:dyDescent="0.25">
      <c r="B65" s="3">
        <v>295</v>
      </c>
      <c r="C65" s="1">
        <v>9164.6119999999992</v>
      </c>
      <c r="D65" s="1">
        <v>315.779</v>
      </c>
      <c r="E65" s="1">
        <f t="shared" si="0"/>
        <v>8848.8329999999987</v>
      </c>
      <c r="F65" s="1"/>
      <c r="G65" s="1"/>
      <c r="H65" s="3">
        <v>295</v>
      </c>
      <c r="I65">
        <v>7185.7420000000002</v>
      </c>
      <c r="J65" s="1">
        <v>315.779</v>
      </c>
      <c r="K65" s="1">
        <f t="shared" si="1"/>
        <v>6869.9629999999997</v>
      </c>
      <c r="L65" s="1"/>
      <c r="M65" s="1"/>
      <c r="S65">
        <v>59</v>
      </c>
      <c r="T65">
        <v>4187</v>
      </c>
      <c r="U65">
        <v>2286.0749999999998</v>
      </c>
      <c r="V65">
        <v>667.95699999999999</v>
      </c>
      <c r="W65">
        <v>154</v>
      </c>
      <c r="X65">
        <v>4344</v>
      </c>
    </row>
    <row r="66" spans="2:24" x14ac:dyDescent="0.25">
      <c r="B66" s="3">
        <v>300</v>
      </c>
      <c r="C66" s="1">
        <v>8837.8130000000001</v>
      </c>
      <c r="D66" s="1">
        <v>310.08600000000001</v>
      </c>
      <c r="E66" s="1">
        <f t="shared" si="0"/>
        <v>8527.7270000000008</v>
      </c>
      <c r="F66" s="1"/>
      <c r="G66" s="1"/>
      <c r="H66" s="3">
        <v>300</v>
      </c>
      <c r="I66">
        <v>7725.5240000000003</v>
      </c>
      <c r="J66" s="1">
        <v>310.08600000000001</v>
      </c>
      <c r="K66" s="1">
        <f t="shared" si="1"/>
        <v>7415.4380000000001</v>
      </c>
      <c r="L66" s="1"/>
      <c r="M66" s="1"/>
      <c r="S66">
        <v>60</v>
      </c>
      <c r="T66">
        <v>3673</v>
      </c>
      <c r="U66">
        <v>2725.194</v>
      </c>
      <c r="V66">
        <v>721.303</v>
      </c>
      <c r="W66">
        <v>416</v>
      </c>
      <c r="X66">
        <v>5107</v>
      </c>
    </row>
    <row r="67" spans="2:24" x14ac:dyDescent="0.25">
      <c r="B67" s="3">
        <v>305</v>
      </c>
      <c r="C67" s="1">
        <v>8955.6640000000007</v>
      </c>
      <c r="D67" s="1">
        <v>312.95400000000001</v>
      </c>
      <c r="E67" s="1">
        <f t="shared" si="0"/>
        <v>8642.7100000000009</v>
      </c>
      <c r="F67" s="1"/>
      <c r="G67" s="1"/>
      <c r="H67" s="3">
        <v>305</v>
      </c>
      <c r="I67">
        <v>8583.5159999999996</v>
      </c>
      <c r="J67" s="1">
        <v>312.95400000000001</v>
      </c>
      <c r="K67" s="1">
        <f t="shared" si="1"/>
        <v>8270.5619999999999</v>
      </c>
      <c r="L67" s="1"/>
      <c r="M67" s="1"/>
      <c r="S67">
        <v>61</v>
      </c>
      <c r="T67">
        <v>4339</v>
      </c>
      <c r="U67">
        <v>2586.0990000000002</v>
      </c>
      <c r="V67">
        <v>769.86199999999997</v>
      </c>
      <c r="W67">
        <v>81</v>
      </c>
      <c r="X67">
        <v>5107</v>
      </c>
    </row>
    <row r="68" spans="2:24" x14ac:dyDescent="0.25">
      <c r="B68" s="3">
        <v>310</v>
      </c>
      <c r="C68" s="1">
        <v>8575.0830000000005</v>
      </c>
      <c r="D68" s="1">
        <v>320.36200000000002</v>
      </c>
      <c r="E68" s="1">
        <f t="shared" si="0"/>
        <v>8254.7210000000014</v>
      </c>
      <c r="F68" s="1"/>
      <c r="G68" s="1"/>
      <c r="H68" s="3">
        <v>310</v>
      </c>
      <c r="I68">
        <v>8677.3829999999998</v>
      </c>
      <c r="J68" s="1">
        <v>320.36200000000002</v>
      </c>
      <c r="K68" s="1">
        <f t="shared" si="1"/>
        <v>8357.0210000000006</v>
      </c>
      <c r="L68" s="1"/>
      <c r="M68" s="1"/>
      <c r="S68">
        <v>62</v>
      </c>
      <c r="T68">
        <v>3673</v>
      </c>
      <c r="U68">
        <v>3016.4459999999999</v>
      </c>
      <c r="V68">
        <v>791.98199999999997</v>
      </c>
      <c r="W68">
        <v>119</v>
      </c>
      <c r="X68">
        <v>6000</v>
      </c>
    </row>
    <row r="69" spans="2:24" x14ac:dyDescent="0.25">
      <c r="B69" s="3">
        <v>315</v>
      </c>
      <c r="C69" s="1">
        <v>8748.6389999999992</v>
      </c>
      <c r="D69" s="1">
        <v>319.24799999999999</v>
      </c>
      <c r="E69" s="1">
        <f t="shared" si="0"/>
        <v>8429.3909999999996</v>
      </c>
      <c r="F69" s="1"/>
      <c r="G69" s="1"/>
      <c r="H69" s="3">
        <v>315</v>
      </c>
      <c r="I69">
        <v>8693.5470000000005</v>
      </c>
      <c r="J69" s="1">
        <v>319.24799999999999</v>
      </c>
      <c r="K69" s="1">
        <f t="shared" si="1"/>
        <v>8374.2990000000009</v>
      </c>
      <c r="L69" s="1"/>
      <c r="M69" s="1"/>
      <c r="S69">
        <v>63</v>
      </c>
      <c r="T69">
        <v>4524</v>
      </c>
      <c r="U69">
        <v>2807.2159999999999</v>
      </c>
      <c r="V69">
        <v>878.25599999999997</v>
      </c>
      <c r="W69">
        <v>119</v>
      </c>
      <c r="X69">
        <v>6000</v>
      </c>
    </row>
    <row r="70" spans="2:24" x14ac:dyDescent="0.25">
      <c r="B70" s="3">
        <v>320</v>
      </c>
      <c r="C70" s="1">
        <v>8670.8880000000008</v>
      </c>
      <c r="D70" s="1">
        <v>318.78800000000001</v>
      </c>
      <c r="E70" s="1">
        <f t="shared" si="0"/>
        <v>8352.1</v>
      </c>
      <c r="F70" s="1"/>
      <c r="G70" s="1"/>
      <c r="H70" s="3">
        <v>320</v>
      </c>
      <c r="I70">
        <v>8415.0159999999996</v>
      </c>
      <c r="J70" s="1">
        <v>318.78800000000001</v>
      </c>
      <c r="K70" s="1">
        <f t="shared" si="1"/>
        <v>8096.2279999999992</v>
      </c>
      <c r="L70" s="1"/>
      <c r="M70" s="1"/>
      <c r="S70">
        <v>64</v>
      </c>
      <c r="T70">
        <v>3673</v>
      </c>
      <c r="U70">
        <v>3112.047</v>
      </c>
      <c r="V70">
        <v>820.81100000000004</v>
      </c>
      <c r="W70">
        <v>529</v>
      </c>
      <c r="X70">
        <v>5738</v>
      </c>
    </row>
    <row r="71" spans="2:24" x14ac:dyDescent="0.25">
      <c r="B71" s="3">
        <v>325</v>
      </c>
      <c r="C71" s="1">
        <v>8579.4050000000007</v>
      </c>
      <c r="D71" s="1">
        <v>319.036</v>
      </c>
      <c r="E71" s="1">
        <f t="shared" ref="E71:E99" si="2">C71-D71</f>
        <v>8260.3690000000006</v>
      </c>
      <c r="F71" s="1"/>
      <c r="G71" s="1"/>
      <c r="H71" s="3">
        <v>325</v>
      </c>
      <c r="I71">
        <v>7897.7160000000003</v>
      </c>
      <c r="J71" s="1">
        <v>319.036</v>
      </c>
      <c r="K71" s="1">
        <f t="shared" ref="K71:K98" si="3">I71-J71</f>
        <v>7578.68</v>
      </c>
      <c r="L71" s="1"/>
      <c r="M71" s="1"/>
      <c r="S71">
        <v>65</v>
      </c>
      <c r="T71">
        <v>4722</v>
      </c>
      <c r="U71">
        <v>2942.498</v>
      </c>
      <c r="V71">
        <v>852.06100000000004</v>
      </c>
      <c r="W71">
        <v>397</v>
      </c>
      <c r="X71">
        <v>5738</v>
      </c>
    </row>
    <row r="72" spans="2:24" x14ac:dyDescent="0.25">
      <c r="B72" s="3">
        <v>330</v>
      </c>
      <c r="C72" s="1">
        <v>8226.7330000000002</v>
      </c>
      <c r="D72" s="1">
        <v>320.16899999999998</v>
      </c>
      <c r="E72" s="1">
        <f t="shared" si="2"/>
        <v>7906.5640000000003</v>
      </c>
      <c r="F72" s="1"/>
      <c r="G72" s="1"/>
      <c r="H72" s="3">
        <v>330</v>
      </c>
      <c r="I72">
        <v>7448.1549999999997</v>
      </c>
      <c r="J72" s="1">
        <v>320.16899999999998</v>
      </c>
      <c r="K72" s="1">
        <f t="shared" si="3"/>
        <v>7127.9859999999999</v>
      </c>
      <c r="L72" s="1"/>
      <c r="M72" s="1"/>
      <c r="S72">
        <v>66</v>
      </c>
      <c r="T72">
        <v>3673</v>
      </c>
      <c r="U72">
        <v>3434.28</v>
      </c>
      <c r="V72">
        <v>936.94500000000005</v>
      </c>
      <c r="W72">
        <v>469</v>
      </c>
      <c r="X72">
        <v>6293</v>
      </c>
    </row>
    <row r="73" spans="2:24" x14ac:dyDescent="0.25">
      <c r="B73" s="3">
        <v>335</v>
      </c>
      <c r="C73" s="1">
        <v>8064.3670000000002</v>
      </c>
      <c r="D73" s="1">
        <v>311.87</v>
      </c>
      <c r="E73" s="1">
        <f t="shared" si="2"/>
        <v>7752.4970000000003</v>
      </c>
      <c r="F73" s="1"/>
      <c r="G73" s="1"/>
      <c r="H73" s="3">
        <v>335</v>
      </c>
      <c r="I73">
        <v>7239.9960000000001</v>
      </c>
      <c r="J73" s="1">
        <v>311.87</v>
      </c>
      <c r="K73" s="1">
        <f t="shared" si="3"/>
        <v>6928.1260000000002</v>
      </c>
      <c r="L73" s="1"/>
      <c r="M73" s="1"/>
      <c r="S73">
        <v>67</v>
      </c>
      <c r="T73">
        <v>4783</v>
      </c>
      <c r="U73">
        <v>3324.9209999999998</v>
      </c>
      <c r="V73">
        <v>911.423</v>
      </c>
      <c r="W73">
        <v>149</v>
      </c>
      <c r="X73">
        <v>6293</v>
      </c>
    </row>
    <row r="74" spans="2:24" x14ac:dyDescent="0.25">
      <c r="B74" s="3">
        <v>340</v>
      </c>
      <c r="C74" s="1">
        <v>8078.4669999999996</v>
      </c>
      <c r="D74" s="1">
        <v>323.483</v>
      </c>
      <c r="E74" s="1">
        <f t="shared" si="2"/>
        <v>7754.9839999999995</v>
      </c>
      <c r="F74" s="1"/>
      <c r="G74" s="1"/>
      <c r="H74" s="3">
        <v>340</v>
      </c>
      <c r="I74">
        <v>6507.4440000000004</v>
      </c>
      <c r="J74" s="1">
        <v>323.483</v>
      </c>
      <c r="K74" s="1">
        <f t="shared" si="3"/>
        <v>6183.9610000000002</v>
      </c>
      <c r="L74" s="1"/>
      <c r="M74" s="1"/>
      <c r="S74">
        <v>68</v>
      </c>
      <c r="T74">
        <v>3545</v>
      </c>
      <c r="U74">
        <v>3740.277</v>
      </c>
      <c r="V74">
        <v>942.80799999999999</v>
      </c>
      <c r="W74">
        <v>910</v>
      </c>
      <c r="X74">
        <v>6859</v>
      </c>
    </row>
    <row r="75" spans="2:24" x14ac:dyDescent="0.25">
      <c r="B75" s="3">
        <v>345</v>
      </c>
      <c r="C75" s="1">
        <v>7560.723</v>
      </c>
      <c r="D75" s="1">
        <v>307.53399999999999</v>
      </c>
      <c r="E75" s="1">
        <f t="shared" si="2"/>
        <v>7253.1890000000003</v>
      </c>
      <c r="F75" s="1"/>
      <c r="G75" s="1"/>
      <c r="H75" s="3">
        <v>345</v>
      </c>
      <c r="I75">
        <v>6576.54</v>
      </c>
      <c r="J75" s="1">
        <v>307.53399999999999</v>
      </c>
      <c r="K75" s="1">
        <f t="shared" si="3"/>
        <v>6269.0060000000003</v>
      </c>
      <c r="L75" s="1"/>
      <c r="M75" s="1"/>
      <c r="S75">
        <v>69</v>
      </c>
      <c r="T75">
        <v>4982</v>
      </c>
      <c r="U75">
        <v>3555.5430000000001</v>
      </c>
      <c r="V75">
        <v>952.33600000000001</v>
      </c>
      <c r="W75">
        <v>300</v>
      </c>
      <c r="X75">
        <v>6859</v>
      </c>
    </row>
    <row r="76" spans="2:24" x14ac:dyDescent="0.25">
      <c r="B76" s="3">
        <v>350</v>
      </c>
      <c r="C76" s="1">
        <v>7819.3810000000003</v>
      </c>
      <c r="D76" s="1">
        <v>310.42599999999999</v>
      </c>
      <c r="E76" s="1">
        <f t="shared" si="2"/>
        <v>7508.9549999999999</v>
      </c>
      <c r="F76" s="1"/>
      <c r="G76" s="1"/>
      <c r="H76" s="3">
        <v>350</v>
      </c>
      <c r="I76">
        <v>6453.9570000000003</v>
      </c>
      <c r="J76" s="1">
        <v>310.42599999999999</v>
      </c>
      <c r="K76" s="1">
        <f t="shared" si="3"/>
        <v>6143.5309999999999</v>
      </c>
      <c r="L76" s="1"/>
      <c r="M76" s="1"/>
      <c r="S76">
        <v>70</v>
      </c>
      <c r="T76">
        <v>3545</v>
      </c>
      <c r="U76">
        <v>3982.422</v>
      </c>
      <c r="V76">
        <v>918.36400000000003</v>
      </c>
      <c r="W76">
        <v>868</v>
      </c>
      <c r="X76">
        <v>6731</v>
      </c>
    </row>
    <row r="77" spans="2:24" x14ac:dyDescent="0.25">
      <c r="B77" s="3">
        <v>355</v>
      </c>
      <c r="C77" s="1">
        <v>7183.1850000000004</v>
      </c>
      <c r="D77" s="1">
        <v>310.22899999999998</v>
      </c>
      <c r="E77" s="1">
        <f t="shared" si="2"/>
        <v>6872.9560000000001</v>
      </c>
      <c r="F77" s="1"/>
      <c r="G77" s="1"/>
      <c r="H77" s="3">
        <v>355</v>
      </c>
      <c r="I77">
        <v>6404.6620000000003</v>
      </c>
      <c r="J77" s="1">
        <v>310.22899999999998</v>
      </c>
      <c r="K77" s="1">
        <f t="shared" si="3"/>
        <v>6094.433</v>
      </c>
      <c r="L77" s="1"/>
      <c r="M77" s="1"/>
      <c r="S77">
        <v>71</v>
      </c>
      <c r="T77">
        <v>4982</v>
      </c>
      <c r="U77">
        <v>3817.9079999999999</v>
      </c>
      <c r="V77">
        <v>974.08799999999997</v>
      </c>
      <c r="W77">
        <v>137</v>
      </c>
      <c r="X77">
        <v>6731</v>
      </c>
    </row>
    <row r="78" spans="2:24" x14ac:dyDescent="0.25">
      <c r="B78" s="3">
        <v>360</v>
      </c>
      <c r="C78" s="1">
        <v>7214.4690000000001</v>
      </c>
      <c r="D78" s="1">
        <v>317.84500000000003</v>
      </c>
      <c r="E78" s="1">
        <f t="shared" si="2"/>
        <v>6896.6239999999998</v>
      </c>
      <c r="F78" s="1"/>
      <c r="G78" s="1"/>
      <c r="H78" s="3">
        <v>360</v>
      </c>
      <c r="I78">
        <v>6305.3040000000001</v>
      </c>
      <c r="J78" s="1">
        <v>317.84500000000003</v>
      </c>
      <c r="K78" s="1">
        <f t="shared" si="3"/>
        <v>5987.4589999999998</v>
      </c>
      <c r="L78" s="1"/>
      <c r="M78" s="1"/>
      <c r="S78">
        <v>72</v>
      </c>
      <c r="T78">
        <v>3545</v>
      </c>
      <c r="U78">
        <v>4304.7489999999998</v>
      </c>
      <c r="V78">
        <v>1105.17</v>
      </c>
      <c r="W78">
        <v>928</v>
      </c>
      <c r="X78">
        <v>7641</v>
      </c>
    </row>
    <row r="79" spans="2:24" x14ac:dyDescent="0.25">
      <c r="B79" s="3">
        <v>365</v>
      </c>
      <c r="C79" s="1">
        <v>6985.7420000000002</v>
      </c>
      <c r="D79" s="1">
        <v>311.91899999999998</v>
      </c>
      <c r="E79" s="1">
        <f t="shared" si="2"/>
        <v>6673.8230000000003</v>
      </c>
      <c r="F79" s="1" t="s">
        <v>8</v>
      </c>
      <c r="G79" s="1"/>
      <c r="H79" s="3">
        <v>365</v>
      </c>
      <c r="I79">
        <v>6431.0230000000001</v>
      </c>
      <c r="J79" s="1">
        <v>311.91899999999998</v>
      </c>
      <c r="K79" s="1">
        <f t="shared" si="3"/>
        <v>6119.1040000000003</v>
      </c>
      <c r="L79" s="1"/>
      <c r="M79" s="1"/>
      <c r="S79">
        <v>73</v>
      </c>
      <c r="T79">
        <v>5210</v>
      </c>
      <c r="U79">
        <v>4250.9309999999996</v>
      </c>
      <c r="V79">
        <v>1087.0050000000001</v>
      </c>
      <c r="W79">
        <v>728</v>
      </c>
      <c r="X79">
        <v>7641</v>
      </c>
    </row>
    <row r="80" spans="2:24" x14ac:dyDescent="0.25">
      <c r="B80" s="3">
        <v>370</v>
      </c>
      <c r="C80" s="1">
        <v>6872.6549999999997</v>
      </c>
      <c r="D80" s="1">
        <v>313.52999999999997</v>
      </c>
      <c r="E80" s="1">
        <f t="shared" si="2"/>
        <v>6559.125</v>
      </c>
      <c r="F80" s="1"/>
      <c r="G80" s="1"/>
      <c r="H80" s="3">
        <v>370</v>
      </c>
      <c r="I80">
        <v>6023.6310000000003</v>
      </c>
      <c r="J80" s="1">
        <v>313.52999999999997</v>
      </c>
      <c r="K80" s="1">
        <f t="shared" si="3"/>
        <v>5710.1010000000006</v>
      </c>
      <c r="L80" s="1"/>
      <c r="M80" s="1"/>
      <c r="S80">
        <v>74</v>
      </c>
      <c r="T80">
        <v>3545</v>
      </c>
      <c r="U80">
        <v>4707.4750000000004</v>
      </c>
      <c r="V80">
        <v>1271.7</v>
      </c>
      <c r="W80">
        <v>630</v>
      </c>
      <c r="X80">
        <v>8524</v>
      </c>
    </row>
    <row r="81" spans="2:24" x14ac:dyDescent="0.25">
      <c r="B81" s="3">
        <v>375</v>
      </c>
      <c r="C81" s="1">
        <v>6289.6989999999996</v>
      </c>
      <c r="D81" s="1">
        <v>310.36799999999999</v>
      </c>
      <c r="E81" s="1">
        <f t="shared" si="2"/>
        <v>5979.3309999999992</v>
      </c>
      <c r="F81" s="1"/>
      <c r="G81" s="1"/>
      <c r="H81" s="3">
        <v>375</v>
      </c>
      <c r="I81">
        <v>5982.1149999999998</v>
      </c>
      <c r="J81" s="1">
        <v>310.36799999999999</v>
      </c>
      <c r="K81" s="1">
        <f t="shared" si="3"/>
        <v>5671.7469999999994</v>
      </c>
      <c r="L81" s="1"/>
      <c r="M81" s="1"/>
      <c r="S81">
        <v>75</v>
      </c>
      <c r="T81">
        <v>5286</v>
      </c>
      <c r="U81">
        <v>4735.6719999999996</v>
      </c>
      <c r="V81">
        <v>1287.4929999999999</v>
      </c>
      <c r="W81">
        <v>630</v>
      </c>
      <c r="X81">
        <v>8539</v>
      </c>
    </row>
    <row r="82" spans="2:24" x14ac:dyDescent="0.25">
      <c r="B82" s="3">
        <v>380</v>
      </c>
      <c r="C82" s="1">
        <v>6372.6970000000001</v>
      </c>
      <c r="D82" s="1">
        <v>313.73399999999998</v>
      </c>
      <c r="E82" s="1">
        <f t="shared" si="2"/>
        <v>6058.9629999999997</v>
      </c>
      <c r="F82" s="1"/>
      <c r="G82" s="1"/>
      <c r="H82" s="3">
        <v>380</v>
      </c>
      <c r="I82">
        <v>6056.3770000000004</v>
      </c>
      <c r="J82" s="1">
        <v>313.73399999999998</v>
      </c>
      <c r="K82" s="1">
        <f t="shared" si="3"/>
        <v>5742.643</v>
      </c>
      <c r="L82" s="1"/>
      <c r="M82" s="1"/>
      <c r="S82">
        <v>76</v>
      </c>
      <c r="T82">
        <v>3546</v>
      </c>
      <c r="U82">
        <v>5130.6369999999997</v>
      </c>
      <c r="V82">
        <v>1483.4949999999999</v>
      </c>
      <c r="W82">
        <v>911</v>
      </c>
      <c r="X82">
        <v>10375</v>
      </c>
    </row>
    <row r="83" spans="2:24" x14ac:dyDescent="0.25">
      <c r="B83" s="3">
        <v>385</v>
      </c>
      <c r="C83" s="1">
        <v>5963.1239999999998</v>
      </c>
      <c r="D83" s="1">
        <v>317.85399999999998</v>
      </c>
      <c r="E83" s="1">
        <f t="shared" si="2"/>
        <v>5645.2699999999995</v>
      </c>
      <c r="F83" s="1"/>
      <c r="G83" s="1"/>
      <c r="H83" s="3">
        <v>385</v>
      </c>
      <c r="I83">
        <v>5955.2070000000003</v>
      </c>
      <c r="J83" s="1">
        <v>317.85399999999998</v>
      </c>
      <c r="K83" s="1">
        <f t="shared" si="3"/>
        <v>5637.3530000000001</v>
      </c>
      <c r="L83" s="1"/>
      <c r="M83" s="1"/>
      <c r="S83">
        <v>77</v>
      </c>
      <c r="T83">
        <v>5369</v>
      </c>
      <c r="U83">
        <v>5217.3879999999999</v>
      </c>
      <c r="V83">
        <v>1510.298</v>
      </c>
      <c r="W83">
        <v>576</v>
      </c>
      <c r="X83">
        <v>10375</v>
      </c>
    </row>
    <row r="84" spans="2:24" x14ac:dyDescent="0.25">
      <c r="B84" s="3">
        <v>390</v>
      </c>
      <c r="C84" s="1">
        <v>5757.5349999999999</v>
      </c>
      <c r="D84" s="1">
        <v>316.64699999999999</v>
      </c>
      <c r="E84" s="1">
        <f t="shared" si="2"/>
        <v>5440.8879999999999</v>
      </c>
      <c r="F84" s="1"/>
      <c r="G84" s="1"/>
      <c r="H84" s="3">
        <v>390</v>
      </c>
      <c r="I84">
        <v>5480.3329999999996</v>
      </c>
      <c r="J84" s="1">
        <v>316.64699999999999</v>
      </c>
      <c r="K84" s="1">
        <f t="shared" si="3"/>
        <v>5163.6859999999997</v>
      </c>
      <c r="L84" s="1"/>
      <c r="M84" s="1"/>
      <c r="S84">
        <v>78</v>
      </c>
      <c r="T84">
        <v>3546</v>
      </c>
      <c r="U84">
        <v>5750.1469999999999</v>
      </c>
      <c r="V84">
        <v>1623.752</v>
      </c>
      <c r="W84">
        <v>1317</v>
      </c>
      <c r="X84">
        <v>11550</v>
      </c>
    </row>
    <row r="85" spans="2:24" x14ac:dyDescent="0.25">
      <c r="B85" s="3">
        <v>395</v>
      </c>
      <c r="C85" s="1">
        <v>5549.7439999999997</v>
      </c>
      <c r="D85" s="1">
        <v>311.29300000000001</v>
      </c>
      <c r="E85" s="1">
        <f t="shared" si="2"/>
        <v>5238.451</v>
      </c>
      <c r="F85" s="1"/>
      <c r="G85" s="1"/>
      <c r="H85" s="3">
        <v>395</v>
      </c>
      <c r="I85">
        <v>5568.7520000000004</v>
      </c>
      <c r="J85" s="1">
        <v>311.29300000000001</v>
      </c>
      <c r="K85" s="1">
        <f t="shared" si="3"/>
        <v>5257.4590000000007</v>
      </c>
      <c r="L85" s="1"/>
      <c r="M85" s="1"/>
      <c r="S85">
        <v>79</v>
      </c>
      <c r="T85">
        <v>5476</v>
      </c>
      <c r="U85">
        <v>5735.4539999999997</v>
      </c>
      <c r="V85">
        <v>1549.239</v>
      </c>
      <c r="W85">
        <v>1405</v>
      </c>
      <c r="X85">
        <v>11550</v>
      </c>
    </row>
    <row r="86" spans="2:24" x14ac:dyDescent="0.25">
      <c r="B86" s="3">
        <v>400</v>
      </c>
      <c r="C86" s="1">
        <v>5417.0540000000001</v>
      </c>
      <c r="D86" s="1">
        <v>317.45299999999997</v>
      </c>
      <c r="E86" s="1">
        <f t="shared" si="2"/>
        <v>5099.6010000000006</v>
      </c>
      <c r="F86" s="1"/>
      <c r="G86" s="1"/>
      <c r="H86" s="3">
        <v>400</v>
      </c>
      <c r="I86">
        <v>5138.4390000000003</v>
      </c>
      <c r="J86" s="1">
        <v>317.45299999999997</v>
      </c>
      <c r="K86" s="1">
        <f t="shared" si="3"/>
        <v>4820.9860000000008</v>
      </c>
      <c r="L86" s="1"/>
      <c r="M86" s="1"/>
      <c r="S86">
        <v>80</v>
      </c>
      <c r="T86">
        <v>3546</v>
      </c>
      <c r="U86">
        <v>6473.1019999999999</v>
      </c>
      <c r="V86">
        <v>1906.4870000000001</v>
      </c>
      <c r="W86">
        <v>1483</v>
      </c>
      <c r="X86">
        <v>12354</v>
      </c>
    </row>
    <row r="87" spans="2:24" x14ac:dyDescent="0.25">
      <c r="B87" s="3">
        <v>405</v>
      </c>
      <c r="C87" s="1">
        <v>5065.55</v>
      </c>
      <c r="D87" s="1">
        <v>318.10399999999998</v>
      </c>
      <c r="E87" s="1">
        <f t="shared" si="2"/>
        <v>4747.4459999999999</v>
      </c>
      <c r="F87" s="1"/>
      <c r="G87" s="1"/>
      <c r="H87" s="3">
        <v>405</v>
      </c>
      <c r="I87">
        <v>4996.1540000000005</v>
      </c>
      <c r="J87" s="1">
        <v>318.10399999999998</v>
      </c>
      <c r="K87" s="1">
        <f t="shared" si="3"/>
        <v>4678.05</v>
      </c>
      <c r="L87" s="1"/>
      <c r="M87" s="1"/>
      <c r="S87">
        <v>81</v>
      </c>
      <c r="T87">
        <v>5548</v>
      </c>
      <c r="U87">
        <v>6471.0860000000002</v>
      </c>
      <c r="V87">
        <v>1740.395</v>
      </c>
      <c r="W87">
        <v>1483</v>
      </c>
      <c r="X87">
        <v>12354</v>
      </c>
    </row>
    <row r="88" spans="2:24" x14ac:dyDescent="0.25">
      <c r="B88" s="3">
        <v>410</v>
      </c>
      <c r="C88" s="1">
        <v>4947.4780000000001</v>
      </c>
      <c r="D88" s="1">
        <v>319.39</v>
      </c>
      <c r="E88" s="1">
        <f t="shared" si="2"/>
        <v>4628.0879999999997</v>
      </c>
      <c r="F88" s="1"/>
      <c r="G88" s="1"/>
      <c r="H88" s="3">
        <v>410</v>
      </c>
      <c r="I88">
        <v>4968.3630000000003</v>
      </c>
      <c r="J88" s="1">
        <v>319.39</v>
      </c>
      <c r="K88" s="1">
        <f t="shared" si="3"/>
        <v>4648.973</v>
      </c>
      <c r="L88" s="1"/>
      <c r="M88" s="1"/>
      <c r="S88">
        <v>82</v>
      </c>
      <c r="T88">
        <v>3546</v>
      </c>
      <c r="U88">
        <v>6864.067</v>
      </c>
      <c r="V88">
        <v>1820.4690000000001</v>
      </c>
      <c r="W88">
        <v>2091</v>
      </c>
      <c r="X88">
        <v>11700</v>
      </c>
    </row>
    <row r="89" spans="2:24" x14ac:dyDescent="0.25">
      <c r="B89" s="3">
        <v>415</v>
      </c>
      <c r="C89" s="1">
        <v>4798.1440000000002</v>
      </c>
      <c r="D89" s="1">
        <v>317.892</v>
      </c>
      <c r="E89" s="1">
        <f t="shared" si="2"/>
        <v>4480.2520000000004</v>
      </c>
      <c r="F89" s="1"/>
      <c r="G89" s="1"/>
      <c r="H89" s="3">
        <v>415</v>
      </c>
      <c r="I89">
        <v>5064.1589999999997</v>
      </c>
      <c r="J89" s="1">
        <v>317.892</v>
      </c>
      <c r="K89" s="1">
        <f t="shared" si="3"/>
        <v>4746.2669999999998</v>
      </c>
      <c r="L89" s="1"/>
      <c r="M89" s="1"/>
      <c r="S89">
        <v>83</v>
      </c>
      <c r="T89">
        <v>5611</v>
      </c>
      <c r="U89">
        <v>6942.5140000000001</v>
      </c>
      <c r="V89">
        <v>1769.068</v>
      </c>
      <c r="W89">
        <v>2091</v>
      </c>
      <c r="X89">
        <v>12212</v>
      </c>
    </row>
    <row r="90" spans="2:24" x14ac:dyDescent="0.25">
      <c r="B90" s="3">
        <v>420</v>
      </c>
      <c r="C90" s="1">
        <v>4779.2120000000004</v>
      </c>
      <c r="D90" s="1">
        <v>311.23200000000003</v>
      </c>
      <c r="E90" s="1">
        <f t="shared" si="2"/>
        <v>4467.9800000000005</v>
      </c>
      <c r="F90" s="1"/>
      <c r="G90" s="1"/>
      <c r="H90" s="3">
        <v>420</v>
      </c>
      <c r="I90">
        <v>4912.7950000000001</v>
      </c>
      <c r="J90" s="1">
        <v>311.23200000000003</v>
      </c>
      <c r="K90" s="1">
        <f t="shared" si="3"/>
        <v>4601.5630000000001</v>
      </c>
      <c r="L90" s="1"/>
      <c r="M90" s="1"/>
      <c r="S90">
        <v>84</v>
      </c>
      <c r="T90">
        <v>3546</v>
      </c>
      <c r="U90">
        <v>7711.1289999999999</v>
      </c>
      <c r="V90">
        <v>2141.9650000000001</v>
      </c>
      <c r="W90">
        <v>2113</v>
      </c>
      <c r="X90">
        <v>14555</v>
      </c>
    </row>
    <row r="91" spans="2:24" x14ac:dyDescent="0.25">
      <c r="B91" s="3">
        <v>425</v>
      </c>
      <c r="C91" s="1">
        <v>4629.7020000000002</v>
      </c>
      <c r="D91" s="1">
        <v>318.875</v>
      </c>
      <c r="E91" s="1">
        <f t="shared" si="2"/>
        <v>4310.8270000000002</v>
      </c>
      <c r="F91" s="1"/>
      <c r="G91" s="1"/>
      <c r="H91" s="3">
        <v>425</v>
      </c>
      <c r="I91">
        <v>4680.0290000000005</v>
      </c>
      <c r="J91" s="1">
        <v>318.875</v>
      </c>
      <c r="K91" s="1">
        <f t="shared" si="3"/>
        <v>4361.1540000000005</v>
      </c>
      <c r="L91" s="1"/>
      <c r="M91" s="1"/>
      <c r="S91">
        <v>85</v>
      </c>
      <c r="T91">
        <v>5601</v>
      </c>
      <c r="U91">
        <v>7656.9089999999997</v>
      </c>
      <c r="V91">
        <v>2041.2159999999999</v>
      </c>
      <c r="W91">
        <v>2113</v>
      </c>
      <c r="X91">
        <v>14555</v>
      </c>
    </row>
    <row r="92" spans="2:24" x14ac:dyDescent="0.25">
      <c r="B92" s="3">
        <v>430</v>
      </c>
      <c r="C92" s="1">
        <v>4708.2960000000003</v>
      </c>
      <c r="D92" s="1">
        <v>312.94</v>
      </c>
      <c r="E92" s="1">
        <f t="shared" si="2"/>
        <v>4395.3560000000007</v>
      </c>
      <c r="F92" s="1"/>
      <c r="G92" s="1"/>
      <c r="H92" s="3">
        <v>430</v>
      </c>
      <c r="I92">
        <v>4672.8100000000004</v>
      </c>
      <c r="J92" s="1">
        <v>312.94</v>
      </c>
      <c r="K92" s="1">
        <f t="shared" si="3"/>
        <v>4359.8700000000008</v>
      </c>
      <c r="L92" s="1"/>
      <c r="M92" s="1"/>
      <c r="S92">
        <v>86</v>
      </c>
      <c r="T92">
        <v>3546</v>
      </c>
      <c r="U92">
        <v>7632.2340000000004</v>
      </c>
      <c r="V92">
        <v>2230.8319999999999</v>
      </c>
      <c r="W92">
        <v>1202</v>
      </c>
      <c r="X92">
        <v>13997</v>
      </c>
    </row>
    <row r="93" spans="2:24" x14ac:dyDescent="0.25">
      <c r="B93" s="3">
        <v>435</v>
      </c>
      <c r="C93" s="1">
        <v>4814.7150000000001</v>
      </c>
      <c r="D93" s="1">
        <v>313.03500000000003</v>
      </c>
      <c r="E93" s="1">
        <f t="shared" si="2"/>
        <v>4501.68</v>
      </c>
      <c r="F93" s="1"/>
      <c r="G93" s="1"/>
      <c r="H93" s="3">
        <v>435</v>
      </c>
      <c r="I93">
        <v>4501.0110000000004</v>
      </c>
      <c r="J93" s="1">
        <v>313.03500000000003</v>
      </c>
      <c r="K93" s="1">
        <f t="shared" si="3"/>
        <v>4187.9760000000006</v>
      </c>
      <c r="L93" s="1"/>
      <c r="M93" s="1"/>
      <c r="S93">
        <v>87</v>
      </c>
      <c r="T93">
        <v>5654</v>
      </c>
      <c r="U93">
        <v>7864.2139999999999</v>
      </c>
      <c r="V93">
        <v>2105.7649999999999</v>
      </c>
      <c r="W93">
        <v>1908</v>
      </c>
      <c r="X93">
        <v>15273</v>
      </c>
    </row>
    <row r="94" spans="2:24" x14ac:dyDescent="0.25">
      <c r="B94" s="3">
        <v>440</v>
      </c>
      <c r="C94" s="1">
        <v>4581.22</v>
      </c>
      <c r="D94" s="1">
        <v>319.04899999999998</v>
      </c>
      <c r="E94" s="1">
        <f t="shared" si="2"/>
        <v>4262.1710000000003</v>
      </c>
      <c r="F94" s="1"/>
      <c r="G94" s="1"/>
      <c r="H94" s="3">
        <v>440</v>
      </c>
      <c r="I94">
        <v>4198.7629999999999</v>
      </c>
      <c r="J94" s="1">
        <v>319.04899999999998</v>
      </c>
      <c r="K94" s="1">
        <f t="shared" si="3"/>
        <v>3879.7139999999999</v>
      </c>
      <c r="L94" s="1"/>
      <c r="M94" s="1"/>
      <c r="S94">
        <v>88</v>
      </c>
      <c r="T94">
        <v>3546</v>
      </c>
      <c r="U94">
        <v>7990.2950000000001</v>
      </c>
      <c r="V94">
        <v>2344.23</v>
      </c>
      <c r="W94">
        <v>2070</v>
      </c>
      <c r="X94">
        <v>14645</v>
      </c>
    </row>
    <row r="95" spans="2:24" x14ac:dyDescent="0.25">
      <c r="B95" s="3">
        <v>445</v>
      </c>
      <c r="C95" s="1">
        <v>4644.0690000000004</v>
      </c>
      <c r="D95" s="1">
        <v>318.92399999999998</v>
      </c>
      <c r="E95" s="1">
        <f t="shared" si="2"/>
        <v>4325.1450000000004</v>
      </c>
      <c r="F95" s="1"/>
      <c r="G95" s="1"/>
      <c r="H95" s="3">
        <v>445</v>
      </c>
      <c r="I95">
        <v>3986.3330000000001</v>
      </c>
      <c r="J95" s="1">
        <v>318.92399999999998</v>
      </c>
      <c r="K95" s="1">
        <f t="shared" si="3"/>
        <v>3667.4090000000001</v>
      </c>
      <c r="L95" s="1"/>
      <c r="M95" s="1"/>
      <c r="S95">
        <v>89</v>
      </c>
      <c r="T95">
        <v>5654</v>
      </c>
      <c r="U95">
        <v>8207.3790000000008</v>
      </c>
      <c r="V95">
        <v>2228.721</v>
      </c>
      <c r="W95">
        <v>2070</v>
      </c>
      <c r="X95">
        <v>14645</v>
      </c>
    </row>
    <row r="96" spans="2:24" x14ac:dyDescent="0.25">
      <c r="B96" s="3">
        <v>450</v>
      </c>
      <c r="C96" s="1">
        <v>4618.8519999999999</v>
      </c>
      <c r="D96" s="1">
        <v>311.55799999999999</v>
      </c>
      <c r="E96" s="1">
        <f t="shared" si="2"/>
        <v>4307.2939999999999</v>
      </c>
      <c r="F96" s="1"/>
      <c r="G96" s="1"/>
      <c r="H96" s="3">
        <v>450</v>
      </c>
      <c r="I96">
        <v>4207.7700000000004</v>
      </c>
      <c r="J96" s="1">
        <v>311.55799999999999</v>
      </c>
      <c r="K96" s="1">
        <f t="shared" si="3"/>
        <v>3896.2120000000004</v>
      </c>
      <c r="L96" s="1"/>
      <c r="M96" s="1"/>
      <c r="S96">
        <v>90</v>
      </c>
      <c r="T96">
        <v>3546</v>
      </c>
      <c r="U96">
        <v>7940.48</v>
      </c>
      <c r="V96">
        <v>2314.1759999999999</v>
      </c>
      <c r="W96">
        <v>1982</v>
      </c>
      <c r="X96">
        <v>14178</v>
      </c>
    </row>
    <row r="97" spans="2:24" x14ac:dyDescent="0.25">
      <c r="B97" s="3">
        <v>455</v>
      </c>
      <c r="C97" s="1">
        <v>4513.7420000000002</v>
      </c>
      <c r="D97" s="1">
        <v>313.83600000000001</v>
      </c>
      <c r="E97" s="1">
        <f t="shared" si="2"/>
        <v>4199.9059999999999</v>
      </c>
      <c r="F97" s="1"/>
      <c r="G97" s="1"/>
      <c r="H97" s="3">
        <v>455</v>
      </c>
      <c r="I97">
        <v>3772.5990000000002</v>
      </c>
      <c r="J97" s="1">
        <v>313.83600000000001</v>
      </c>
      <c r="K97" s="1">
        <f t="shared" si="3"/>
        <v>3458.7629999999999</v>
      </c>
      <c r="L97" s="1"/>
      <c r="M97" s="1"/>
      <c r="S97">
        <v>91</v>
      </c>
      <c r="T97">
        <v>5654</v>
      </c>
      <c r="U97">
        <v>8606.4130000000005</v>
      </c>
      <c r="V97">
        <v>2671.665</v>
      </c>
      <c r="W97">
        <v>2203</v>
      </c>
      <c r="X97">
        <v>17961</v>
      </c>
    </row>
    <row r="98" spans="2:24" x14ac:dyDescent="0.25">
      <c r="B98" s="3">
        <v>460</v>
      </c>
      <c r="C98" s="1">
        <v>4360.0050000000001</v>
      </c>
      <c r="D98" s="1">
        <v>312.64999999999998</v>
      </c>
      <c r="E98" s="1">
        <f t="shared" si="2"/>
        <v>4047.355</v>
      </c>
      <c r="F98" s="1"/>
      <c r="G98" s="1"/>
      <c r="H98" s="3">
        <v>460</v>
      </c>
      <c r="I98">
        <v>3923.9290000000001</v>
      </c>
      <c r="J98" s="1">
        <v>312.64999999999998</v>
      </c>
      <c r="K98" s="1">
        <f t="shared" si="3"/>
        <v>3611.279</v>
      </c>
      <c r="L98" s="1"/>
      <c r="M98" s="1"/>
      <c r="S98">
        <v>92</v>
      </c>
      <c r="T98">
        <v>3546</v>
      </c>
      <c r="U98">
        <v>7919.33</v>
      </c>
      <c r="V98">
        <v>2377.1179999999999</v>
      </c>
      <c r="W98">
        <v>1969</v>
      </c>
      <c r="X98">
        <v>14265</v>
      </c>
    </row>
    <row r="99" spans="2:24" x14ac:dyDescent="0.25">
      <c r="B99" s="3">
        <v>465</v>
      </c>
      <c r="C99" s="1">
        <v>4430.0349999999999</v>
      </c>
      <c r="D99" s="1">
        <v>314.31900000000002</v>
      </c>
      <c r="E99" s="1">
        <f t="shared" si="2"/>
        <v>4115.7159999999994</v>
      </c>
      <c r="F99" s="1"/>
      <c r="G99" s="1"/>
      <c r="H99" s="3">
        <v>465</v>
      </c>
      <c r="I99" s="13"/>
      <c r="J99" s="1">
        <v>314.31900000000002</v>
      </c>
      <c r="K99" s="1">
        <f>I99-J99</f>
        <v>-314.31900000000002</v>
      </c>
      <c r="L99" s="1"/>
      <c r="M99" s="1"/>
      <c r="S99">
        <v>93</v>
      </c>
      <c r="T99">
        <v>5738</v>
      </c>
      <c r="U99">
        <v>8965.9920000000002</v>
      </c>
      <c r="V99">
        <v>2876.0279999999998</v>
      </c>
      <c r="W99">
        <v>2330</v>
      </c>
      <c r="X99">
        <v>16820</v>
      </c>
    </row>
    <row r="100" spans="2:24" x14ac:dyDescent="0.25">
      <c r="C100" s="1">
        <v>4334.54</v>
      </c>
      <c r="I100" s="12"/>
      <c r="S100">
        <v>94</v>
      </c>
      <c r="T100">
        <v>3546</v>
      </c>
      <c r="U100">
        <v>7809.0910000000003</v>
      </c>
      <c r="V100">
        <v>1951.4549999999999</v>
      </c>
      <c r="W100">
        <v>2296</v>
      </c>
      <c r="X100">
        <v>13381</v>
      </c>
    </row>
    <row r="101" spans="2:24" x14ac:dyDescent="0.25">
      <c r="I101" s="14"/>
      <c r="S101">
        <v>95</v>
      </c>
      <c r="T101">
        <v>5767</v>
      </c>
      <c r="U101">
        <v>8833.99</v>
      </c>
      <c r="V101">
        <v>2952.5830000000001</v>
      </c>
      <c r="W101">
        <v>2296</v>
      </c>
      <c r="X101">
        <v>17441</v>
      </c>
    </row>
    <row r="102" spans="2:24" x14ac:dyDescent="0.25">
      <c r="S102">
        <v>96</v>
      </c>
      <c r="T102">
        <v>3546</v>
      </c>
      <c r="U102">
        <v>8348.5930000000008</v>
      </c>
      <c r="V102">
        <v>2062.6439999999998</v>
      </c>
      <c r="W102">
        <v>2396</v>
      </c>
      <c r="X102">
        <v>13759</v>
      </c>
    </row>
    <row r="103" spans="2:24" x14ac:dyDescent="0.25">
      <c r="S103">
        <v>97</v>
      </c>
      <c r="T103">
        <v>5993</v>
      </c>
      <c r="U103">
        <v>9091.3080000000009</v>
      </c>
      <c r="V103">
        <v>2701.3850000000002</v>
      </c>
      <c r="W103">
        <v>2558</v>
      </c>
      <c r="X103">
        <v>19258</v>
      </c>
    </row>
    <row r="104" spans="2:24" x14ac:dyDescent="0.25">
      <c r="S104">
        <v>98</v>
      </c>
      <c r="T104">
        <v>3546</v>
      </c>
      <c r="U104">
        <v>9232.2540000000008</v>
      </c>
      <c r="V104">
        <v>2607.1379999999999</v>
      </c>
      <c r="W104">
        <v>2580</v>
      </c>
      <c r="X104">
        <v>17109</v>
      </c>
    </row>
    <row r="105" spans="2:24" x14ac:dyDescent="0.25">
      <c r="S105">
        <v>99</v>
      </c>
      <c r="T105">
        <v>6250</v>
      </c>
      <c r="U105">
        <v>9347.8459999999995</v>
      </c>
      <c r="V105">
        <v>2694.1590000000001</v>
      </c>
      <c r="W105">
        <v>2415</v>
      </c>
      <c r="X105">
        <v>17109</v>
      </c>
    </row>
    <row r="106" spans="2:24" x14ac:dyDescent="0.25">
      <c r="S106">
        <v>100</v>
      </c>
      <c r="T106">
        <v>3546</v>
      </c>
      <c r="U106">
        <v>9248.1020000000008</v>
      </c>
      <c r="V106">
        <v>2452.2629999999999</v>
      </c>
      <c r="W106">
        <v>2619</v>
      </c>
      <c r="X106">
        <v>15855</v>
      </c>
    </row>
    <row r="107" spans="2:24" x14ac:dyDescent="0.25">
      <c r="S107">
        <v>101</v>
      </c>
      <c r="T107">
        <v>6250</v>
      </c>
      <c r="U107">
        <v>9429.8420000000006</v>
      </c>
      <c r="V107">
        <v>2667.3679999999999</v>
      </c>
      <c r="W107">
        <v>2832</v>
      </c>
      <c r="X107">
        <v>17613</v>
      </c>
    </row>
    <row r="108" spans="2:24" x14ac:dyDescent="0.25">
      <c r="S108">
        <v>102</v>
      </c>
      <c r="T108">
        <v>3546</v>
      </c>
      <c r="U108">
        <v>9445.5159999999996</v>
      </c>
      <c r="V108">
        <v>2261.424</v>
      </c>
      <c r="W108">
        <v>2636</v>
      </c>
      <c r="X108">
        <v>14857</v>
      </c>
    </row>
    <row r="109" spans="2:24" x14ac:dyDescent="0.25">
      <c r="S109">
        <v>103</v>
      </c>
      <c r="T109">
        <v>6387</v>
      </c>
      <c r="U109">
        <v>9409.4989999999998</v>
      </c>
      <c r="V109">
        <v>2722.3150000000001</v>
      </c>
      <c r="W109">
        <v>1801</v>
      </c>
      <c r="X109">
        <v>17765</v>
      </c>
    </row>
    <row r="110" spans="2:24" x14ac:dyDescent="0.25">
      <c r="S110">
        <v>104</v>
      </c>
      <c r="T110">
        <v>3546</v>
      </c>
      <c r="U110">
        <v>9219.6049999999996</v>
      </c>
      <c r="V110">
        <v>2287.1680000000001</v>
      </c>
      <c r="W110">
        <v>2637</v>
      </c>
      <c r="X110">
        <v>14951</v>
      </c>
    </row>
    <row r="111" spans="2:24" x14ac:dyDescent="0.25">
      <c r="S111">
        <v>105</v>
      </c>
      <c r="T111">
        <v>6387</v>
      </c>
      <c r="U111">
        <v>9262.6650000000009</v>
      </c>
      <c r="V111">
        <v>2670.8719999999998</v>
      </c>
      <c r="W111">
        <v>1622</v>
      </c>
      <c r="X111">
        <v>16853</v>
      </c>
    </row>
    <row r="112" spans="2:24" x14ac:dyDescent="0.25">
      <c r="S112">
        <v>106</v>
      </c>
      <c r="T112">
        <v>3546</v>
      </c>
      <c r="U112">
        <v>9164.3220000000001</v>
      </c>
      <c r="V112">
        <v>2241.6</v>
      </c>
      <c r="W112">
        <v>2400</v>
      </c>
      <c r="X112">
        <v>15805</v>
      </c>
    </row>
    <row r="113" spans="19:24" x14ac:dyDescent="0.25">
      <c r="S113">
        <v>107</v>
      </c>
      <c r="T113">
        <v>6594</v>
      </c>
      <c r="U113">
        <v>9263.61</v>
      </c>
      <c r="V113">
        <v>2869.2429999999999</v>
      </c>
      <c r="W113">
        <v>1325</v>
      </c>
      <c r="X113">
        <v>17419</v>
      </c>
    </row>
    <row r="114" spans="19:24" x14ac:dyDescent="0.25">
      <c r="S114">
        <v>108</v>
      </c>
      <c r="T114">
        <v>3546</v>
      </c>
      <c r="U114">
        <v>8806.9069999999992</v>
      </c>
      <c r="V114">
        <v>2540.4899999999998</v>
      </c>
      <c r="W114">
        <v>1793</v>
      </c>
      <c r="X114">
        <v>14169</v>
      </c>
    </row>
    <row r="115" spans="19:24" x14ac:dyDescent="0.25">
      <c r="S115">
        <v>109</v>
      </c>
      <c r="T115">
        <v>6627</v>
      </c>
      <c r="U115">
        <v>9061.5759999999991</v>
      </c>
      <c r="V115">
        <v>2962.4479999999999</v>
      </c>
      <c r="W115">
        <v>1608</v>
      </c>
      <c r="X115">
        <v>16349</v>
      </c>
    </row>
    <row r="116" spans="19:24" x14ac:dyDescent="0.25">
      <c r="S116">
        <v>110</v>
      </c>
      <c r="T116">
        <v>3546</v>
      </c>
      <c r="U116">
        <v>8659.1260000000002</v>
      </c>
      <c r="V116">
        <v>2444.0390000000002</v>
      </c>
      <c r="W116">
        <v>2271</v>
      </c>
      <c r="X116">
        <v>14369</v>
      </c>
    </row>
    <row r="117" spans="19:24" x14ac:dyDescent="0.25">
      <c r="S117">
        <v>111</v>
      </c>
      <c r="T117">
        <v>6766</v>
      </c>
      <c r="U117">
        <v>8963.7219999999998</v>
      </c>
      <c r="V117">
        <v>2981.8530000000001</v>
      </c>
      <c r="W117">
        <v>1378</v>
      </c>
      <c r="X117">
        <v>18091</v>
      </c>
    </row>
    <row r="118" spans="19:24" x14ac:dyDescent="0.25">
      <c r="S118">
        <v>112</v>
      </c>
      <c r="T118">
        <v>3546</v>
      </c>
      <c r="U118">
        <v>8680.5120000000006</v>
      </c>
      <c r="V118">
        <v>2437.2539999999999</v>
      </c>
      <c r="W118">
        <v>1749</v>
      </c>
      <c r="X118">
        <v>14909</v>
      </c>
    </row>
    <row r="119" spans="19:24" x14ac:dyDescent="0.25">
      <c r="S119">
        <v>113</v>
      </c>
      <c r="T119">
        <v>6796</v>
      </c>
      <c r="U119">
        <v>9200.0249999999996</v>
      </c>
      <c r="V119">
        <v>3018.7469999999998</v>
      </c>
      <c r="W119">
        <v>1749</v>
      </c>
      <c r="X119">
        <v>17053</v>
      </c>
    </row>
    <row r="120" spans="19:24" x14ac:dyDescent="0.25">
      <c r="S120">
        <v>114</v>
      </c>
      <c r="T120">
        <v>3546</v>
      </c>
      <c r="U120">
        <v>8371.8700000000008</v>
      </c>
      <c r="V120">
        <v>2301.2710000000002</v>
      </c>
      <c r="W120">
        <v>1721</v>
      </c>
      <c r="X120">
        <v>15006</v>
      </c>
    </row>
    <row r="121" spans="19:24" x14ac:dyDescent="0.25">
      <c r="S121">
        <v>115</v>
      </c>
      <c r="T121">
        <v>6815</v>
      </c>
      <c r="U121">
        <v>9164.6119999999992</v>
      </c>
      <c r="V121">
        <v>3141.165</v>
      </c>
      <c r="W121">
        <v>1718</v>
      </c>
      <c r="X121">
        <v>19741</v>
      </c>
    </row>
    <row r="122" spans="19:24" x14ac:dyDescent="0.25">
      <c r="S122">
        <v>116</v>
      </c>
      <c r="T122">
        <v>3546</v>
      </c>
      <c r="U122">
        <v>7622.63</v>
      </c>
      <c r="V122">
        <v>2031.7739999999999</v>
      </c>
      <c r="W122">
        <v>1805</v>
      </c>
      <c r="X122">
        <v>13496</v>
      </c>
    </row>
    <row r="123" spans="19:24" x14ac:dyDescent="0.25">
      <c r="S123">
        <v>117</v>
      </c>
      <c r="T123">
        <v>6937</v>
      </c>
      <c r="U123">
        <v>8837.8130000000001</v>
      </c>
      <c r="V123">
        <v>3083.7849999999999</v>
      </c>
      <c r="W123">
        <v>1555</v>
      </c>
      <c r="X123">
        <v>17522</v>
      </c>
    </row>
    <row r="124" spans="19:24" x14ac:dyDescent="0.25">
      <c r="S124">
        <v>118</v>
      </c>
      <c r="T124">
        <v>3546</v>
      </c>
      <c r="U124">
        <v>7802.7920000000004</v>
      </c>
      <c r="V124">
        <v>1907.3820000000001</v>
      </c>
      <c r="W124">
        <v>2140</v>
      </c>
      <c r="X124">
        <v>12715</v>
      </c>
    </row>
    <row r="125" spans="19:24" x14ac:dyDescent="0.25">
      <c r="S125">
        <v>119</v>
      </c>
      <c r="T125">
        <v>7046</v>
      </c>
      <c r="U125">
        <v>8955.6640000000007</v>
      </c>
      <c r="V125">
        <v>2987.5940000000001</v>
      </c>
      <c r="W125">
        <v>2161</v>
      </c>
      <c r="X125">
        <v>19315</v>
      </c>
    </row>
    <row r="126" spans="19:24" x14ac:dyDescent="0.25">
      <c r="S126">
        <v>120</v>
      </c>
      <c r="T126">
        <v>3546</v>
      </c>
      <c r="U126">
        <v>7185.7420000000002</v>
      </c>
      <c r="V126">
        <v>1846.1369999999999</v>
      </c>
      <c r="W126">
        <v>727</v>
      </c>
      <c r="X126">
        <v>11908</v>
      </c>
    </row>
    <row r="127" spans="19:24" x14ac:dyDescent="0.25">
      <c r="S127">
        <v>121</v>
      </c>
      <c r="T127">
        <v>7264</v>
      </c>
      <c r="U127">
        <v>8575.0830000000005</v>
      </c>
      <c r="V127">
        <v>3176.87</v>
      </c>
      <c r="W127">
        <v>727</v>
      </c>
      <c r="X127">
        <v>18813</v>
      </c>
    </row>
    <row r="128" spans="19:24" x14ac:dyDescent="0.25">
      <c r="S128">
        <v>122</v>
      </c>
      <c r="T128">
        <v>3546</v>
      </c>
      <c r="U128">
        <v>7725.5240000000003</v>
      </c>
      <c r="V128">
        <v>2078.7080000000001</v>
      </c>
      <c r="W128">
        <v>1564</v>
      </c>
      <c r="X128">
        <v>12867</v>
      </c>
    </row>
    <row r="129" spans="19:24" x14ac:dyDescent="0.25">
      <c r="S129">
        <v>123</v>
      </c>
      <c r="T129">
        <v>7264</v>
      </c>
      <c r="U129">
        <v>8748.6389999999992</v>
      </c>
      <c r="V129">
        <v>2886.8249999999998</v>
      </c>
      <c r="W129">
        <v>1649</v>
      </c>
      <c r="X129">
        <v>16937</v>
      </c>
    </row>
    <row r="130" spans="19:24" x14ac:dyDescent="0.25">
      <c r="S130">
        <v>124</v>
      </c>
      <c r="T130">
        <v>3546</v>
      </c>
      <c r="U130">
        <v>8583.5159999999996</v>
      </c>
      <c r="V130">
        <v>2158.1019999999999</v>
      </c>
      <c r="W130">
        <v>2474</v>
      </c>
      <c r="X130">
        <v>14884</v>
      </c>
    </row>
    <row r="131" spans="19:24" x14ac:dyDescent="0.25">
      <c r="S131">
        <v>125</v>
      </c>
      <c r="T131">
        <v>7358</v>
      </c>
      <c r="U131">
        <v>8670.8880000000008</v>
      </c>
      <c r="V131">
        <v>2736.9769999999999</v>
      </c>
      <c r="W131">
        <v>1181</v>
      </c>
      <c r="X131">
        <v>15998</v>
      </c>
    </row>
    <row r="132" spans="19:24" x14ac:dyDescent="0.25">
      <c r="S132">
        <v>126</v>
      </c>
      <c r="T132">
        <v>3546</v>
      </c>
      <c r="U132">
        <v>8677.3829999999998</v>
      </c>
      <c r="V132">
        <v>2131.212</v>
      </c>
      <c r="W132">
        <v>2275</v>
      </c>
      <c r="X132">
        <v>14199</v>
      </c>
    </row>
    <row r="133" spans="19:24" x14ac:dyDescent="0.25">
      <c r="S133">
        <v>127</v>
      </c>
      <c r="T133">
        <v>7377</v>
      </c>
      <c r="U133">
        <v>8579.4050000000007</v>
      </c>
      <c r="V133">
        <v>2816.05</v>
      </c>
      <c r="W133">
        <v>796</v>
      </c>
      <c r="X133">
        <v>15998</v>
      </c>
    </row>
    <row r="134" spans="19:24" x14ac:dyDescent="0.25">
      <c r="S134">
        <v>128</v>
      </c>
      <c r="T134">
        <v>3772</v>
      </c>
      <c r="U134">
        <v>8693.5470000000005</v>
      </c>
      <c r="V134">
        <v>2458.6610000000001</v>
      </c>
      <c r="W134">
        <v>2196</v>
      </c>
      <c r="X134">
        <v>17101</v>
      </c>
    </row>
    <row r="135" spans="19:24" x14ac:dyDescent="0.25">
      <c r="S135">
        <v>129</v>
      </c>
      <c r="T135">
        <v>7367</v>
      </c>
      <c r="U135">
        <v>8226.7330000000002</v>
      </c>
      <c r="V135">
        <v>2523.7869999999998</v>
      </c>
      <c r="W135">
        <v>841</v>
      </c>
      <c r="X135">
        <v>15156</v>
      </c>
    </row>
    <row r="136" spans="19:24" x14ac:dyDescent="0.25">
      <c r="S136">
        <v>130</v>
      </c>
      <c r="T136">
        <v>3819</v>
      </c>
      <c r="U136">
        <v>8415.0159999999996</v>
      </c>
      <c r="V136">
        <v>2327.6469999999999</v>
      </c>
      <c r="W136">
        <v>2347</v>
      </c>
      <c r="X136">
        <v>15700</v>
      </c>
    </row>
    <row r="137" spans="19:24" x14ac:dyDescent="0.25">
      <c r="S137">
        <v>131</v>
      </c>
      <c r="T137">
        <v>7817</v>
      </c>
      <c r="U137">
        <v>8064.3670000000002</v>
      </c>
      <c r="V137">
        <v>2614.9479999999999</v>
      </c>
      <c r="W137">
        <v>605</v>
      </c>
      <c r="X137">
        <v>17101</v>
      </c>
    </row>
    <row r="138" spans="19:24" x14ac:dyDescent="0.25">
      <c r="S138">
        <v>132</v>
      </c>
      <c r="T138">
        <v>3883</v>
      </c>
      <c r="U138">
        <v>7897.7160000000003</v>
      </c>
      <c r="V138">
        <v>1995.5029999999999</v>
      </c>
      <c r="W138">
        <v>1636</v>
      </c>
      <c r="X138">
        <v>14386</v>
      </c>
    </row>
    <row r="139" spans="19:24" x14ac:dyDescent="0.25">
      <c r="S139">
        <v>133</v>
      </c>
      <c r="T139">
        <v>7944</v>
      </c>
      <c r="U139">
        <v>8078.4669999999996</v>
      </c>
      <c r="V139">
        <v>2413.549</v>
      </c>
      <c r="W139">
        <v>1074</v>
      </c>
      <c r="X139">
        <v>15700</v>
      </c>
    </row>
    <row r="140" spans="19:24" x14ac:dyDescent="0.25">
      <c r="S140">
        <v>134</v>
      </c>
      <c r="T140">
        <v>3883</v>
      </c>
      <c r="U140">
        <v>7448.1549999999997</v>
      </c>
      <c r="V140">
        <v>2079.212</v>
      </c>
      <c r="W140">
        <v>1286</v>
      </c>
      <c r="X140">
        <v>13652</v>
      </c>
    </row>
    <row r="141" spans="19:24" x14ac:dyDescent="0.25">
      <c r="S141">
        <v>135</v>
      </c>
      <c r="T141">
        <v>8114</v>
      </c>
      <c r="U141">
        <v>7560.723</v>
      </c>
      <c r="V141">
        <v>2216.8020000000001</v>
      </c>
      <c r="W141">
        <v>1286</v>
      </c>
      <c r="X141">
        <v>14974</v>
      </c>
    </row>
    <row r="142" spans="19:24" x14ac:dyDescent="0.25">
      <c r="S142">
        <v>136</v>
      </c>
      <c r="T142">
        <v>3883</v>
      </c>
      <c r="U142">
        <v>7239.9960000000001</v>
      </c>
      <c r="V142">
        <v>2107.9290000000001</v>
      </c>
      <c r="W142">
        <v>1328</v>
      </c>
      <c r="X142">
        <v>14650</v>
      </c>
    </row>
    <row r="143" spans="19:24" x14ac:dyDescent="0.25">
      <c r="S143">
        <v>137</v>
      </c>
      <c r="T143">
        <v>8114</v>
      </c>
      <c r="U143">
        <v>7819.3810000000003</v>
      </c>
      <c r="V143">
        <v>2511.0590000000002</v>
      </c>
      <c r="W143">
        <v>1245</v>
      </c>
      <c r="X143">
        <v>15163</v>
      </c>
    </row>
    <row r="144" spans="19:24" x14ac:dyDescent="0.25">
      <c r="S144">
        <v>138</v>
      </c>
      <c r="T144">
        <v>4120</v>
      </c>
      <c r="U144">
        <v>6507.4440000000004</v>
      </c>
      <c r="V144">
        <v>2108.75</v>
      </c>
      <c r="W144">
        <v>1530</v>
      </c>
      <c r="X144">
        <v>13199</v>
      </c>
    </row>
    <row r="145" spans="19:24" x14ac:dyDescent="0.25">
      <c r="S145">
        <v>139</v>
      </c>
      <c r="T145">
        <v>8114</v>
      </c>
      <c r="U145">
        <v>7183.1850000000004</v>
      </c>
      <c r="V145">
        <v>2241.9589999999998</v>
      </c>
      <c r="W145">
        <v>1328</v>
      </c>
      <c r="X145">
        <v>13553</v>
      </c>
    </row>
    <row r="146" spans="19:24" x14ac:dyDescent="0.25">
      <c r="S146">
        <v>140</v>
      </c>
      <c r="T146">
        <v>4120</v>
      </c>
      <c r="U146">
        <v>6576.54</v>
      </c>
      <c r="V146">
        <v>2044.5250000000001</v>
      </c>
      <c r="W146">
        <v>1146</v>
      </c>
      <c r="X146">
        <v>12702</v>
      </c>
    </row>
    <row r="147" spans="19:24" x14ac:dyDescent="0.25">
      <c r="S147">
        <v>141</v>
      </c>
      <c r="T147">
        <v>8473</v>
      </c>
      <c r="U147">
        <v>7214.4690000000001</v>
      </c>
      <c r="V147">
        <v>2177.4639999999999</v>
      </c>
      <c r="W147">
        <v>1045</v>
      </c>
      <c r="X147">
        <v>13057</v>
      </c>
    </row>
    <row r="148" spans="19:24" x14ac:dyDescent="0.25">
      <c r="S148">
        <v>142</v>
      </c>
      <c r="T148">
        <v>4467</v>
      </c>
      <c r="U148">
        <v>6453.9570000000003</v>
      </c>
      <c r="V148">
        <v>1955.808</v>
      </c>
      <c r="W148">
        <v>472</v>
      </c>
      <c r="X148">
        <v>12307</v>
      </c>
    </row>
    <row r="149" spans="19:24" x14ac:dyDescent="0.25">
      <c r="S149">
        <v>143</v>
      </c>
      <c r="T149">
        <v>8802</v>
      </c>
      <c r="U149">
        <v>6985.7420000000002</v>
      </c>
      <c r="V149">
        <v>2039.4359999999999</v>
      </c>
      <c r="W149">
        <v>1279</v>
      </c>
      <c r="X149">
        <v>13230</v>
      </c>
    </row>
    <row r="150" spans="19:24" x14ac:dyDescent="0.25">
      <c r="S150">
        <v>144</v>
      </c>
      <c r="T150">
        <v>4467</v>
      </c>
      <c r="U150">
        <v>6404.6620000000003</v>
      </c>
      <c r="V150">
        <v>1727.4390000000001</v>
      </c>
      <c r="W150">
        <v>966</v>
      </c>
      <c r="X150">
        <v>11230</v>
      </c>
    </row>
    <row r="151" spans="19:24" x14ac:dyDescent="0.25">
      <c r="S151">
        <v>145</v>
      </c>
      <c r="T151">
        <v>8915</v>
      </c>
      <c r="U151">
        <v>6872.6549999999997</v>
      </c>
      <c r="V151">
        <v>1894.9259999999999</v>
      </c>
      <c r="W151">
        <v>1116</v>
      </c>
      <c r="X151">
        <v>13401</v>
      </c>
    </row>
    <row r="152" spans="19:24" x14ac:dyDescent="0.25">
      <c r="S152">
        <v>146</v>
      </c>
      <c r="T152">
        <v>4521</v>
      </c>
      <c r="U152">
        <v>6305.3040000000001</v>
      </c>
      <c r="V152">
        <v>1957.444</v>
      </c>
      <c r="W152">
        <v>1096</v>
      </c>
      <c r="X152">
        <v>11946</v>
      </c>
    </row>
    <row r="153" spans="19:24" x14ac:dyDescent="0.25">
      <c r="S153">
        <v>147</v>
      </c>
      <c r="T153">
        <v>4521</v>
      </c>
      <c r="U153">
        <v>6289.6989999999996</v>
      </c>
      <c r="V153">
        <v>1982.1669999999999</v>
      </c>
      <c r="W153">
        <v>991</v>
      </c>
      <c r="X153">
        <v>11946</v>
      </c>
    </row>
    <row r="154" spans="19:24" x14ac:dyDescent="0.25">
      <c r="S154">
        <v>148</v>
      </c>
      <c r="T154">
        <v>4410</v>
      </c>
      <c r="U154">
        <v>6431.0230000000001</v>
      </c>
      <c r="V154">
        <v>1648.115</v>
      </c>
      <c r="W154">
        <v>1296</v>
      </c>
      <c r="X154">
        <v>10933</v>
      </c>
    </row>
    <row r="155" spans="19:24" x14ac:dyDescent="0.25">
      <c r="S155">
        <v>149</v>
      </c>
      <c r="T155">
        <v>4421</v>
      </c>
      <c r="U155">
        <v>6372.6970000000001</v>
      </c>
      <c r="V155">
        <v>1729.4839999999999</v>
      </c>
      <c r="W155">
        <v>1159</v>
      </c>
      <c r="X155">
        <v>10933</v>
      </c>
    </row>
    <row r="156" spans="19:24" x14ac:dyDescent="0.25">
      <c r="S156">
        <v>150</v>
      </c>
      <c r="T156">
        <v>4410</v>
      </c>
      <c r="U156">
        <v>6023.6310000000003</v>
      </c>
      <c r="V156">
        <v>1490.5619999999999</v>
      </c>
      <c r="W156">
        <v>1543</v>
      </c>
      <c r="X156">
        <v>10899</v>
      </c>
    </row>
    <row r="157" spans="19:24" x14ac:dyDescent="0.25">
      <c r="S157">
        <v>151</v>
      </c>
      <c r="T157">
        <v>4421</v>
      </c>
      <c r="U157">
        <v>5963.1239999999998</v>
      </c>
      <c r="V157">
        <v>1571.0709999999999</v>
      </c>
      <c r="W157">
        <v>967</v>
      </c>
      <c r="X157">
        <v>10899</v>
      </c>
    </row>
    <row r="158" spans="19:24" x14ac:dyDescent="0.25">
      <c r="S158">
        <v>152</v>
      </c>
      <c r="T158">
        <v>4636</v>
      </c>
      <c r="U158">
        <v>5982.1149999999998</v>
      </c>
      <c r="V158">
        <v>1862.2280000000001</v>
      </c>
      <c r="W158">
        <v>1107</v>
      </c>
      <c r="X158">
        <v>11144</v>
      </c>
    </row>
    <row r="159" spans="19:24" x14ac:dyDescent="0.25">
      <c r="S159">
        <v>153</v>
      </c>
      <c r="T159">
        <v>4948</v>
      </c>
      <c r="U159">
        <v>5757.5349999999999</v>
      </c>
      <c r="V159">
        <v>2006.6769999999999</v>
      </c>
      <c r="W159">
        <v>805</v>
      </c>
      <c r="X159">
        <v>11144</v>
      </c>
    </row>
    <row r="160" spans="19:24" x14ac:dyDescent="0.25">
      <c r="S160">
        <v>154</v>
      </c>
      <c r="T160">
        <v>4669</v>
      </c>
      <c r="U160">
        <v>6056.3770000000004</v>
      </c>
      <c r="V160">
        <v>1742.376</v>
      </c>
      <c r="W160">
        <v>1429</v>
      </c>
      <c r="X160">
        <v>10793</v>
      </c>
    </row>
    <row r="161" spans="19:24" x14ac:dyDescent="0.25">
      <c r="S161">
        <v>155</v>
      </c>
      <c r="T161">
        <v>5224</v>
      </c>
      <c r="U161">
        <v>5549.7439999999997</v>
      </c>
      <c r="V161">
        <v>2137.9389999999999</v>
      </c>
      <c r="W161">
        <v>0</v>
      </c>
      <c r="X161">
        <v>10793</v>
      </c>
    </row>
    <row r="162" spans="19:24" x14ac:dyDescent="0.25">
      <c r="S162">
        <v>156</v>
      </c>
      <c r="T162">
        <v>4471</v>
      </c>
      <c r="U162">
        <v>5955.2070000000003</v>
      </c>
      <c r="V162">
        <v>1735.7529999999999</v>
      </c>
      <c r="W162">
        <v>1015</v>
      </c>
      <c r="X162">
        <v>11375</v>
      </c>
    </row>
    <row r="163" spans="19:24" x14ac:dyDescent="0.25">
      <c r="S163">
        <v>157</v>
      </c>
      <c r="T163">
        <v>5283</v>
      </c>
      <c r="U163">
        <v>5417.0540000000001</v>
      </c>
      <c r="V163">
        <v>2052.0740000000001</v>
      </c>
      <c r="W163">
        <v>0</v>
      </c>
      <c r="X163">
        <v>11375</v>
      </c>
    </row>
    <row r="164" spans="19:24" x14ac:dyDescent="0.25">
      <c r="S164">
        <v>158</v>
      </c>
      <c r="T164">
        <v>4471</v>
      </c>
      <c r="U164">
        <v>5480.3329999999996</v>
      </c>
      <c r="V164">
        <v>1369.7550000000001</v>
      </c>
      <c r="W164">
        <v>1322</v>
      </c>
      <c r="X164">
        <v>9855</v>
      </c>
    </row>
    <row r="165" spans="19:24" x14ac:dyDescent="0.25">
      <c r="S165">
        <v>159</v>
      </c>
      <c r="T165">
        <v>5412</v>
      </c>
      <c r="U165">
        <v>5065.55</v>
      </c>
      <c r="V165">
        <v>1588.432</v>
      </c>
      <c r="W165">
        <v>98</v>
      </c>
      <c r="X165">
        <v>9855</v>
      </c>
    </row>
    <row r="166" spans="19:24" x14ac:dyDescent="0.25">
      <c r="S166">
        <v>160</v>
      </c>
      <c r="T166">
        <v>4386</v>
      </c>
      <c r="U166">
        <v>5568.7520000000004</v>
      </c>
      <c r="V166">
        <v>1522.165</v>
      </c>
      <c r="W166">
        <v>1501</v>
      </c>
      <c r="X166">
        <v>10677</v>
      </c>
    </row>
    <row r="167" spans="19:24" x14ac:dyDescent="0.25">
      <c r="S167">
        <v>161</v>
      </c>
      <c r="T167">
        <v>5920</v>
      </c>
      <c r="U167">
        <v>4947.4780000000001</v>
      </c>
      <c r="V167">
        <v>1768.027</v>
      </c>
      <c r="W167">
        <v>251</v>
      </c>
      <c r="X167">
        <v>10677</v>
      </c>
    </row>
    <row r="168" spans="19:24" x14ac:dyDescent="0.25">
      <c r="S168">
        <v>162</v>
      </c>
      <c r="T168">
        <v>4452</v>
      </c>
      <c r="U168">
        <v>5138.4390000000003</v>
      </c>
      <c r="V168">
        <v>1408.3040000000001</v>
      </c>
      <c r="W168">
        <v>848</v>
      </c>
      <c r="X168">
        <v>10384</v>
      </c>
    </row>
    <row r="169" spans="19:24" x14ac:dyDescent="0.25">
      <c r="S169">
        <v>163</v>
      </c>
      <c r="T169">
        <v>5957</v>
      </c>
      <c r="U169">
        <v>4798.1440000000002</v>
      </c>
      <c r="V169">
        <v>1513.248</v>
      </c>
      <c r="W169">
        <v>552</v>
      </c>
      <c r="X169">
        <v>10384</v>
      </c>
    </row>
    <row r="170" spans="19:24" x14ac:dyDescent="0.25">
      <c r="S170">
        <v>164</v>
      </c>
      <c r="T170">
        <v>4452</v>
      </c>
      <c r="U170">
        <v>4996.1540000000005</v>
      </c>
      <c r="V170">
        <v>1532.194</v>
      </c>
      <c r="W170">
        <v>346</v>
      </c>
      <c r="X170">
        <v>9399</v>
      </c>
    </row>
    <row r="171" spans="19:24" x14ac:dyDescent="0.25">
      <c r="S171">
        <v>165</v>
      </c>
      <c r="T171">
        <v>6005</v>
      </c>
      <c r="U171">
        <v>4779.2120000000004</v>
      </c>
      <c r="V171">
        <v>1504.56</v>
      </c>
      <c r="W171">
        <v>118</v>
      </c>
      <c r="X171">
        <v>9399</v>
      </c>
    </row>
    <row r="172" spans="19:24" x14ac:dyDescent="0.25">
      <c r="S172">
        <v>166</v>
      </c>
      <c r="T172">
        <v>4213</v>
      </c>
      <c r="U172">
        <v>4968.3630000000003</v>
      </c>
      <c r="V172">
        <v>1395.258</v>
      </c>
      <c r="W172">
        <v>591</v>
      </c>
      <c r="X172">
        <v>9432</v>
      </c>
    </row>
    <row r="173" spans="19:24" x14ac:dyDescent="0.25">
      <c r="S173">
        <v>167</v>
      </c>
      <c r="T173">
        <v>6125</v>
      </c>
      <c r="U173">
        <v>4629.7020000000002</v>
      </c>
      <c r="V173">
        <v>1477.6110000000001</v>
      </c>
      <c r="W173">
        <v>0</v>
      </c>
      <c r="X173">
        <v>9432</v>
      </c>
    </row>
    <row r="174" spans="19:24" x14ac:dyDescent="0.25">
      <c r="S174">
        <v>168</v>
      </c>
      <c r="T174">
        <v>4193</v>
      </c>
      <c r="U174">
        <v>5064.1589999999997</v>
      </c>
      <c r="V174">
        <v>1333.287</v>
      </c>
      <c r="W174">
        <v>1288</v>
      </c>
      <c r="X174">
        <v>9155</v>
      </c>
    </row>
    <row r="175" spans="19:24" x14ac:dyDescent="0.25">
      <c r="S175">
        <v>169</v>
      </c>
      <c r="T175">
        <v>6422</v>
      </c>
      <c r="U175">
        <v>4708.2960000000003</v>
      </c>
      <c r="V175">
        <v>1404.79</v>
      </c>
      <c r="W175">
        <v>0</v>
      </c>
      <c r="X175">
        <v>9155</v>
      </c>
    </row>
    <row r="176" spans="19:24" x14ac:dyDescent="0.25">
      <c r="S176">
        <v>170</v>
      </c>
      <c r="T176">
        <v>4193</v>
      </c>
      <c r="U176">
        <v>4912.7950000000001</v>
      </c>
      <c r="V176">
        <v>1340.586</v>
      </c>
      <c r="W176">
        <v>906</v>
      </c>
      <c r="X176">
        <v>9221</v>
      </c>
    </row>
    <row r="177" spans="19:24" x14ac:dyDescent="0.25">
      <c r="S177">
        <v>171</v>
      </c>
      <c r="T177">
        <v>6410</v>
      </c>
      <c r="U177">
        <v>4814.7150000000001</v>
      </c>
      <c r="V177">
        <v>1410.075</v>
      </c>
      <c r="W177">
        <v>906</v>
      </c>
      <c r="X177">
        <v>9221</v>
      </c>
    </row>
    <row r="178" spans="19:24" x14ac:dyDescent="0.25">
      <c r="S178">
        <v>172</v>
      </c>
      <c r="T178">
        <v>4193</v>
      </c>
      <c r="U178">
        <v>4680.0290000000005</v>
      </c>
      <c r="V178">
        <v>1381.67</v>
      </c>
      <c r="W178">
        <v>575</v>
      </c>
      <c r="X178">
        <v>8732</v>
      </c>
    </row>
    <row r="179" spans="19:24" x14ac:dyDescent="0.25">
      <c r="S179">
        <v>173</v>
      </c>
      <c r="T179">
        <v>6457</v>
      </c>
      <c r="U179">
        <v>4581.22</v>
      </c>
      <c r="V179">
        <v>1429.1079999999999</v>
      </c>
      <c r="W179">
        <v>96</v>
      </c>
      <c r="X179">
        <v>8732</v>
      </c>
    </row>
    <row r="180" spans="19:24" x14ac:dyDescent="0.25">
      <c r="S180">
        <v>174</v>
      </c>
      <c r="T180">
        <v>4193</v>
      </c>
      <c r="U180">
        <v>4672.8100000000004</v>
      </c>
      <c r="V180">
        <v>1385.902</v>
      </c>
      <c r="W180">
        <v>838</v>
      </c>
      <c r="X180">
        <v>9634</v>
      </c>
    </row>
    <row r="181" spans="19:24" x14ac:dyDescent="0.25">
      <c r="S181">
        <v>175</v>
      </c>
      <c r="T181">
        <v>6740</v>
      </c>
      <c r="U181">
        <v>4644.0690000000004</v>
      </c>
      <c r="V181">
        <v>1548.6179999999999</v>
      </c>
      <c r="W181">
        <v>0</v>
      </c>
      <c r="X181">
        <v>9634</v>
      </c>
    </row>
    <row r="182" spans="19:24" x14ac:dyDescent="0.25">
      <c r="S182">
        <v>176</v>
      </c>
      <c r="T182">
        <v>4193</v>
      </c>
      <c r="U182">
        <v>4501.0110000000004</v>
      </c>
      <c r="V182">
        <v>1489.1320000000001</v>
      </c>
      <c r="W182">
        <v>440</v>
      </c>
      <c r="X182">
        <v>10229</v>
      </c>
    </row>
    <row r="183" spans="19:24" x14ac:dyDescent="0.25">
      <c r="S183">
        <v>177</v>
      </c>
      <c r="T183">
        <v>6753</v>
      </c>
      <c r="U183">
        <v>4618.8519999999999</v>
      </c>
      <c r="V183">
        <v>1536.961</v>
      </c>
      <c r="W183">
        <v>0</v>
      </c>
      <c r="X183">
        <v>10229</v>
      </c>
    </row>
    <row r="184" spans="19:24" x14ac:dyDescent="0.25">
      <c r="S184">
        <v>178</v>
      </c>
      <c r="T184">
        <v>4315</v>
      </c>
      <c r="U184">
        <v>4198.7629999999999</v>
      </c>
      <c r="V184">
        <v>1588.115</v>
      </c>
      <c r="W184">
        <v>0</v>
      </c>
      <c r="X184">
        <v>8864</v>
      </c>
    </row>
    <row r="185" spans="19:24" x14ac:dyDescent="0.25">
      <c r="S185">
        <v>179</v>
      </c>
      <c r="T185">
        <v>6834</v>
      </c>
      <c r="U185">
        <v>4513.7420000000002</v>
      </c>
      <c r="V185">
        <v>1622.672</v>
      </c>
      <c r="W185">
        <v>0</v>
      </c>
      <c r="X185">
        <v>8864</v>
      </c>
    </row>
    <row r="186" spans="19:24" x14ac:dyDescent="0.25">
      <c r="S186">
        <v>180</v>
      </c>
      <c r="T186">
        <v>4315</v>
      </c>
      <c r="U186">
        <v>3986.3330000000001</v>
      </c>
      <c r="V186">
        <v>1397.366</v>
      </c>
      <c r="W186">
        <v>0</v>
      </c>
      <c r="X186">
        <v>7729</v>
      </c>
    </row>
    <row r="187" spans="19:24" x14ac:dyDescent="0.25">
      <c r="S187">
        <v>181</v>
      </c>
      <c r="T187">
        <v>7029</v>
      </c>
      <c r="U187">
        <v>4360.0050000000001</v>
      </c>
      <c r="V187">
        <v>1508.93</v>
      </c>
      <c r="W187">
        <v>0</v>
      </c>
      <c r="X187">
        <v>8595</v>
      </c>
    </row>
    <row r="188" spans="19:24" x14ac:dyDescent="0.25">
      <c r="S188">
        <v>182</v>
      </c>
      <c r="T188">
        <v>4366</v>
      </c>
      <c r="U188">
        <v>4207.7700000000004</v>
      </c>
      <c r="V188">
        <v>1540.8969999999999</v>
      </c>
      <c r="W188">
        <v>0</v>
      </c>
      <c r="X188">
        <v>9074</v>
      </c>
    </row>
    <row r="189" spans="19:24" x14ac:dyDescent="0.25">
      <c r="S189">
        <v>183</v>
      </c>
      <c r="T189">
        <v>7229</v>
      </c>
      <c r="U189">
        <v>4430.0349999999999</v>
      </c>
      <c r="V189">
        <v>1535.3630000000001</v>
      </c>
      <c r="W189">
        <v>0</v>
      </c>
      <c r="X189">
        <v>9074</v>
      </c>
    </row>
    <row r="190" spans="19:24" x14ac:dyDescent="0.25">
      <c r="S190">
        <v>184</v>
      </c>
      <c r="T190">
        <v>4366</v>
      </c>
      <c r="U190">
        <v>3772.5990000000002</v>
      </c>
      <c r="V190">
        <v>1642.029</v>
      </c>
      <c r="W190">
        <v>0</v>
      </c>
      <c r="X190">
        <v>9284</v>
      </c>
    </row>
    <row r="191" spans="19:24" x14ac:dyDescent="0.25">
      <c r="S191">
        <v>185</v>
      </c>
      <c r="T191">
        <v>7470</v>
      </c>
      <c r="U191">
        <v>4334.54</v>
      </c>
      <c r="V191">
        <v>1823.99</v>
      </c>
      <c r="W191">
        <v>0</v>
      </c>
      <c r="X191">
        <v>9954</v>
      </c>
    </row>
    <row r="192" spans="19:24" x14ac:dyDescent="0.25">
      <c r="S192">
        <v>186</v>
      </c>
      <c r="T192">
        <v>4366</v>
      </c>
      <c r="U192">
        <v>3923.9290000000001</v>
      </c>
      <c r="V192">
        <v>1606.7739999999999</v>
      </c>
      <c r="W192">
        <v>0</v>
      </c>
      <c r="X192">
        <v>8850</v>
      </c>
    </row>
    <row r="193" spans="19:24" x14ac:dyDescent="0.25">
      <c r="S193">
        <v>187</v>
      </c>
      <c r="T193">
        <v>7445</v>
      </c>
      <c r="U193">
        <v>4296.2139999999999</v>
      </c>
      <c r="V193">
        <v>1585.1489999999999</v>
      </c>
      <c r="W193">
        <v>0</v>
      </c>
      <c r="X193">
        <v>9054</v>
      </c>
    </row>
  </sheetData>
  <mergeCells count="3">
    <mergeCell ref="B3:S3"/>
    <mergeCell ref="B4:G4"/>
    <mergeCell ref="H4:M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AC125"/>
  <sheetViews>
    <sheetView topLeftCell="E67" zoomScale="70" zoomScaleNormal="70" workbookViewId="0">
      <selection activeCell="S32" sqref="S32"/>
    </sheetView>
  </sheetViews>
  <sheetFormatPr defaultRowHeight="14.4" x14ac:dyDescent="0.25"/>
  <cols>
    <col min="2" max="2" width="23.21875" customWidth="1"/>
  </cols>
  <sheetData>
    <row r="1" spans="2:29" x14ac:dyDescent="0.25">
      <c r="B1" s="36" t="s">
        <v>129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2:29" x14ac:dyDescent="0.25"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2:29" x14ac:dyDescent="0.25">
      <c r="B3" s="7" t="s">
        <v>128</v>
      </c>
      <c r="C3" s="33" t="s">
        <v>6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2:29" x14ac:dyDescent="0.25">
      <c r="B4" s="6" t="s">
        <v>30</v>
      </c>
      <c r="C4" s="32" t="s">
        <v>130</v>
      </c>
      <c r="D4" s="32"/>
      <c r="E4" s="32"/>
      <c r="F4" s="32"/>
      <c r="G4" s="32"/>
      <c r="H4" s="32"/>
      <c r="I4" s="32"/>
      <c r="J4" s="32"/>
      <c r="K4" s="32"/>
      <c r="L4" s="32" t="s">
        <v>72</v>
      </c>
      <c r="M4" s="32"/>
      <c r="N4" s="32"/>
      <c r="O4" s="32"/>
      <c r="P4" s="32"/>
      <c r="Q4" s="32"/>
      <c r="R4" s="32"/>
      <c r="S4" s="32"/>
      <c r="T4" s="32"/>
      <c r="U4" s="32" t="s">
        <v>109</v>
      </c>
      <c r="V4" s="32"/>
      <c r="W4" s="32"/>
      <c r="X4" s="32"/>
      <c r="Y4" s="32"/>
      <c r="Z4" s="32"/>
      <c r="AA4" s="32"/>
      <c r="AB4" s="32"/>
      <c r="AC4" s="32"/>
    </row>
    <row r="5" spans="2:29" ht="57.6" x14ac:dyDescent="0.25">
      <c r="B5" s="1"/>
      <c r="C5" s="2" t="s">
        <v>1</v>
      </c>
      <c r="D5" s="2" t="s">
        <v>131</v>
      </c>
      <c r="E5" s="2" t="s">
        <v>132</v>
      </c>
      <c r="F5" s="2" t="s">
        <v>136</v>
      </c>
      <c r="G5" s="2" t="s">
        <v>137</v>
      </c>
      <c r="H5" s="2" t="s">
        <v>134</v>
      </c>
      <c r="I5" s="2" t="s">
        <v>135</v>
      </c>
      <c r="J5" s="2" t="s">
        <v>2</v>
      </c>
      <c r="K5" s="2" t="s">
        <v>4</v>
      </c>
      <c r="L5" s="2" t="s">
        <v>1</v>
      </c>
      <c r="M5" s="2" t="s">
        <v>131</v>
      </c>
      <c r="N5" s="2" t="s">
        <v>133</v>
      </c>
      <c r="O5" s="2" t="s">
        <v>136</v>
      </c>
      <c r="P5" s="2" t="s">
        <v>137</v>
      </c>
      <c r="Q5" s="2" t="s">
        <v>134</v>
      </c>
      <c r="R5" s="2" t="s">
        <v>135</v>
      </c>
      <c r="S5" s="2" t="s">
        <v>2</v>
      </c>
      <c r="T5" s="2" t="s">
        <v>4</v>
      </c>
      <c r="U5" s="2" t="s">
        <v>1</v>
      </c>
      <c r="V5" s="2" t="s">
        <v>131</v>
      </c>
      <c r="W5" s="2" t="s">
        <v>133</v>
      </c>
      <c r="X5" s="2" t="s">
        <v>136</v>
      </c>
      <c r="Y5" s="2" t="s">
        <v>137</v>
      </c>
      <c r="Z5" s="2" t="s">
        <v>134</v>
      </c>
      <c r="AA5" s="2" t="s">
        <v>135</v>
      </c>
      <c r="AB5" s="2" t="s">
        <v>2</v>
      </c>
      <c r="AC5" s="2" t="s">
        <v>4</v>
      </c>
    </row>
    <row r="6" spans="2:29" x14ac:dyDescent="0.25">
      <c r="B6" s="1">
        <v>1</v>
      </c>
      <c r="C6" s="3">
        <v>0</v>
      </c>
      <c r="D6">
        <v>730.59100000000001</v>
      </c>
      <c r="E6">
        <v>1029.18</v>
      </c>
      <c r="F6">
        <v>624.92999999999995</v>
      </c>
      <c r="G6">
        <v>1001.874</v>
      </c>
      <c r="H6">
        <f>D6-F6</f>
        <v>105.66100000000006</v>
      </c>
      <c r="I6">
        <f>E6-G6</f>
        <v>27.30600000000004</v>
      </c>
      <c r="J6" s="1"/>
      <c r="K6" s="4"/>
      <c r="L6" s="3">
        <v>0</v>
      </c>
      <c r="M6">
        <v>710.96400000000006</v>
      </c>
      <c r="N6">
        <v>1056.905</v>
      </c>
      <c r="O6">
        <v>624.92999999999995</v>
      </c>
      <c r="P6">
        <v>1001.874</v>
      </c>
      <c r="Q6" s="1">
        <f>M6-O6</f>
        <v>86.034000000000106</v>
      </c>
      <c r="R6" s="1">
        <f>N6-P6</f>
        <v>55.030999999999949</v>
      </c>
      <c r="S6" s="1"/>
      <c r="T6" s="4"/>
      <c r="U6" s="3">
        <v>0</v>
      </c>
      <c r="V6">
        <v>700.96799999999996</v>
      </c>
      <c r="W6">
        <v>1188.479</v>
      </c>
      <c r="X6">
        <v>624.92999999999995</v>
      </c>
      <c r="Y6">
        <v>1001.874</v>
      </c>
      <c r="Z6" s="1">
        <f>V6-X6</f>
        <v>76.038000000000011</v>
      </c>
      <c r="AA6" s="1">
        <f>W6-Y6</f>
        <v>186.60500000000002</v>
      </c>
      <c r="AB6" s="1"/>
      <c r="AC6" s="4"/>
    </row>
    <row r="7" spans="2:29" x14ac:dyDescent="0.25">
      <c r="B7" s="1">
        <v>2</v>
      </c>
      <c r="C7" s="3">
        <v>5</v>
      </c>
      <c r="D7">
        <v>720.53599999999994</v>
      </c>
      <c r="E7">
        <v>1014.747</v>
      </c>
      <c r="F7">
        <v>622.78599999999994</v>
      </c>
      <c r="G7">
        <v>984.23199999999997</v>
      </c>
      <c r="H7">
        <f t="shared" ref="H7:H70" si="0">D7-F7</f>
        <v>97.75</v>
      </c>
      <c r="I7">
        <f t="shared" ref="I7:I70" si="1">E7-G7</f>
        <v>30.514999999999986</v>
      </c>
      <c r="J7" s="1"/>
      <c r="K7" s="1"/>
      <c r="L7" s="3">
        <v>5</v>
      </c>
      <c r="M7">
        <v>704.34699999999998</v>
      </c>
      <c r="N7">
        <v>1029.463</v>
      </c>
      <c r="O7">
        <v>622.78599999999994</v>
      </c>
      <c r="P7">
        <v>984.23199999999997</v>
      </c>
      <c r="Q7" s="1">
        <f t="shared" ref="Q7:Q70" si="2">M7-O7</f>
        <v>81.561000000000035</v>
      </c>
      <c r="R7" s="1">
        <f t="shared" ref="R7:R70" si="3">N7-P7</f>
        <v>45.230999999999995</v>
      </c>
      <c r="S7" s="1"/>
      <c r="T7" s="1"/>
      <c r="U7" s="3">
        <v>5</v>
      </c>
      <c r="V7">
        <v>692.16399999999999</v>
      </c>
      <c r="W7">
        <v>1111.6790000000001</v>
      </c>
      <c r="X7">
        <v>622.78599999999994</v>
      </c>
      <c r="Y7">
        <v>984.23199999999997</v>
      </c>
      <c r="Z7" s="1">
        <f t="shared" ref="Z7:Z70" si="4">V7-X7</f>
        <v>69.378000000000043</v>
      </c>
      <c r="AA7" s="1">
        <f t="shared" ref="AA7:AA70" si="5">W7-Y7</f>
        <v>127.44700000000012</v>
      </c>
      <c r="AB7" s="1"/>
      <c r="AC7" s="1"/>
    </row>
    <row r="8" spans="2:29" x14ac:dyDescent="0.25">
      <c r="B8" s="1">
        <v>3</v>
      </c>
      <c r="C8" s="3">
        <v>10</v>
      </c>
      <c r="D8">
        <v>716.61099999999999</v>
      </c>
      <c r="E8">
        <v>1000.88</v>
      </c>
      <c r="F8">
        <v>621.95699999999999</v>
      </c>
      <c r="G8">
        <v>973.16600000000005</v>
      </c>
      <c r="H8">
        <f t="shared" si="0"/>
        <v>94.653999999999996</v>
      </c>
      <c r="I8">
        <f t="shared" si="1"/>
        <v>27.713999999999942</v>
      </c>
      <c r="J8" s="1"/>
      <c r="K8" s="1"/>
      <c r="L8" s="3">
        <v>10</v>
      </c>
      <c r="M8">
        <v>704.38800000000003</v>
      </c>
      <c r="N8">
        <v>1016.424</v>
      </c>
      <c r="O8">
        <v>621.95699999999999</v>
      </c>
      <c r="P8">
        <v>973.16600000000005</v>
      </c>
      <c r="Q8" s="1">
        <f t="shared" si="2"/>
        <v>82.43100000000004</v>
      </c>
      <c r="R8" s="1">
        <f t="shared" si="3"/>
        <v>43.257999999999925</v>
      </c>
      <c r="S8" s="1"/>
      <c r="T8" s="1"/>
      <c r="U8" s="3">
        <v>10</v>
      </c>
      <c r="V8">
        <v>686.59100000000001</v>
      </c>
      <c r="W8">
        <v>1066.087</v>
      </c>
      <c r="X8">
        <v>621.95699999999999</v>
      </c>
      <c r="Y8">
        <v>973.16600000000005</v>
      </c>
      <c r="Z8" s="1">
        <f t="shared" si="4"/>
        <v>64.634000000000015</v>
      </c>
      <c r="AA8" s="1">
        <f t="shared" si="5"/>
        <v>92.920999999999935</v>
      </c>
      <c r="AB8" s="1"/>
      <c r="AC8" s="1"/>
    </row>
    <row r="9" spans="2:29" x14ac:dyDescent="0.25">
      <c r="B9" s="1">
        <v>4</v>
      </c>
      <c r="C9" s="3">
        <v>15</v>
      </c>
      <c r="D9">
        <v>716.93</v>
      </c>
      <c r="E9">
        <v>1000.0170000000001</v>
      </c>
      <c r="F9">
        <v>621.63199999999995</v>
      </c>
      <c r="G9">
        <v>969.28300000000002</v>
      </c>
      <c r="H9">
        <f t="shared" si="0"/>
        <v>95.298000000000002</v>
      </c>
      <c r="I9">
        <f t="shared" si="1"/>
        <v>30.734000000000037</v>
      </c>
      <c r="J9" s="1"/>
      <c r="K9" s="1"/>
      <c r="L9" s="3">
        <v>15</v>
      </c>
      <c r="M9">
        <v>701.74599999999998</v>
      </c>
      <c r="N9">
        <v>1011.76</v>
      </c>
      <c r="O9">
        <v>621.63199999999995</v>
      </c>
      <c r="P9">
        <v>969.28300000000002</v>
      </c>
      <c r="Q9" s="1">
        <f t="shared" si="2"/>
        <v>80.114000000000033</v>
      </c>
      <c r="R9" s="1">
        <f t="shared" si="3"/>
        <v>42.476999999999975</v>
      </c>
      <c r="S9" s="1"/>
      <c r="T9" s="1"/>
      <c r="U9" s="3">
        <v>15</v>
      </c>
      <c r="V9">
        <v>684.01099999999997</v>
      </c>
      <c r="W9">
        <v>1048.463</v>
      </c>
      <c r="X9">
        <v>621.63199999999995</v>
      </c>
      <c r="Y9">
        <v>969.28300000000002</v>
      </c>
      <c r="Z9" s="1">
        <f t="shared" si="4"/>
        <v>62.379000000000019</v>
      </c>
      <c r="AA9" s="1">
        <f t="shared" si="5"/>
        <v>79.17999999999995</v>
      </c>
      <c r="AB9" s="1"/>
      <c r="AC9" s="1"/>
    </row>
    <row r="10" spans="2:29" x14ac:dyDescent="0.25">
      <c r="B10" s="1">
        <v>5</v>
      </c>
      <c r="C10" s="3">
        <v>20</v>
      </c>
      <c r="D10">
        <v>715.226</v>
      </c>
      <c r="E10">
        <v>986.92700000000002</v>
      </c>
      <c r="F10">
        <v>618.27</v>
      </c>
      <c r="G10">
        <v>957.577</v>
      </c>
      <c r="H10">
        <f t="shared" si="0"/>
        <v>96.956000000000017</v>
      </c>
      <c r="I10">
        <f t="shared" si="1"/>
        <v>29.350000000000023</v>
      </c>
      <c r="J10" s="1"/>
      <c r="K10" s="1"/>
      <c r="L10" s="3">
        <v>20</v>
      </c>
      <c r="M10">
        <v>696.06700000000001</v>
      </c>
      <c r="N10">
        <v>992.31</v>
      </c>
      <c r="O10">
        <v>618.27</v>
      </c>
      <c r="P10">
        <v>957.577</v>
      </c>
      <c r="Q10" s="1">
        <f t="shared" si="2"/>
        <v>77.797000000000025</v>
      </c>
      <c r="R10" s="1">
        <f t="shared" si="3"/>
        <v>34.732999999999947</v>
      </c>
      <c r="S10" s="1"/>
      <c r="T10" s="1"/>
      <c r="U10" s="3">
        <v>20</v>
      </c>
      <c r="V10">
        <v>679.74</v>
      </c>
      <c r="W10">
        <v>1021.247</v>
      </c>
      <c r="X10">
        <v>618.27</v>
      </c>
      <c r="Y10">
        <v>957.577</v>
      </c>
      <c r="Z10" s="1">
        <f t="shared" si="4"/>
        <v>61.470000000000027</v>
      </c>
      <c r="AA10" s="1">
        <f t="shared" si="5"/>
        <v>63.669999999999959</v>
      </c>
      <c r="AB10" s="1"/>
      <c r="AC10" s="1"/>
    </row>
    <row r="11" spans="2:29" x14ac:dyDescent="0.25">
      <c r="B11" s="1">
        <v>6</v>
      </c>
      <c r="C11" s="3">
        <v>25</v>
      </c>
      <c r="D11">
        <v>718.04899999999998</v>
      </c>
      <c r="E11">
        <v>983.75800000000004</v>
      </c>
      <c r="F11">
        <v>620.28700000000003</v>
      </c>
      <c r="G11">
        <v>956.49800000000005</v>
      </c>
      <c r="H11">
        <f t="shared" si="0"/>
        <v>97.761999999999944</v>
      </c>
      <c r="I11">
        <f t="shared" si="1"/>
        <v>27.259999999999991</v>
      </c>
      <c r="J11" s="1"/>
      <c r="K11" s="1"/>
      <c r="L11" s="3">
        <v>25</v>
      </c>
      <c r="M11">
        <v>697.93399999999997</v>
      </c>
      <c r="N11">
        <v>986.05600000000004</v>
      </c>
      <c r="O11">
        <v>620.28700000000003</v>
      </c>
      <c r="P11">
        <v>956.49800000000005</v>
      </c>
      <c r="Q11" s="1">
        <f t="shared" si="2"/>
        <v>77.646999999999935</v>
      </c>
      <c r="R11" s="1">
        <f t="shared" si="3"/>
        <v>29.557999999999993</v>
      </c>
      <c r="S11" s="1"/>
      <c r="T11" s="1"/>
      <c r="U11" s="3">
        <v>25</v>
      </c>
      <c r="V11">
        <v>682.97</v>
      </c>
      <c r="W11">
        <v>1012.2140000000001</v>
      </c>
      <c r="X11">
        <v>620.28700000000003</v>
      </c>
      <c r="Y11">
        <v>956.49800000000005</v>
      </c>
      <c r="Z11" s="1">
        <f t="shared" si="4"/>
        <v>62.682999999999993</v>
      </c>
      <c r="AA11" s="1">
        <f t="shared" si="5"/>
        <v>55.716000000000008</v>
      </c>
      <c r="AB11" s="1"/>
      <c r="AC11" s="1"/>
    </row>
    <row r="12" spans="2:29" x14ac:dyDescent="0.25">
      <c r="B12" s="1">
        <v>7</v>
      </c>
      <c r="C12" s="3">
        <v>30</v>
      </c>
      <c r="D12">
        <v>713.58699999999999</v>
      </c>
      <c r="E12">
        <v>976.61199999999997</v>
      </c>
      <c r="F12">
        <v>618.29700000000003</v>
      </c>
      <c r="G12">
        <v>949.93399999999997</v>
      </c>
      <c r="H12">
        <f t="shared" si="0"/>
        <v>95.289999999999964</v>
      </c>
      <c r="I12">
        <f t="shared" si="1"/>
        <v>26.677999999999997</v>
      </c>
      <c r="J12" s="1"/>
      <c r="K12" s="1"/>
      <c r="L12" s="3">
        <v>30</v>
      </c>
      <c r="M12">
        <v>696.18299999999999</v>
      </c>
      <c r="N12">
        <v>982.34199999999998</v>
      </c>
      <c r="O12">
        <v>618.29700000000003</v>
      </c>
      <c r="P12">
        <v>949.93399999999997</v>
      </c>
      <c r="Q12" s="1">
        <f t="shared" si="2"/>
        <v>77.885999999999967</v>
      </c>
      <c r="R12" s="1">
        <f t="shared" si="3"/>
        <v>32.408000000000015</v>
      </c>
      <c r="S12" s="1"/>
      <c r="T12" s="1"/>
      <c r="U12" s="3">
        <v>30</v>
      </c>
      <c r="V12">
        <v>685.65899999999999</v>
      </c>
      <c r="W12">
        <v>1006.91</v>
      </c>
      <c r="X12">
        <v>618.29700000000003</v>
      </c>
      <c r="Y12">
        <v>949.93399999999997</v>
      </c>
      <c r="Z12" s="1">
        <f t="shared" si="4"/>
        <v>67.361999999999966</v>
      </c>
      <c r="AA12" s="1">
        <f t="shared" si="5"/>
        <v>56.975999999999999</v>
      </c>
      <c r="AB12" s="1"/>
      <c r="AC12" s="1"/>
    </row>
    <row r="13" spans="2:29" x14ac:dyDescent="0.25">
      <c r="B13" s="1">
        <v>8</v>
      </c>
      <c r="C13" s="3">
        <v>35</v>
      </c>
      <c r="D13">
        <v>715.10299999999995</v>
      </c>
      <c r="E13">
        <v>974.98900000000003</v>
      </c>
      <c r="F13">
        <v>618.34500000000003</v>
      </c>
      <c r="G13">
        <v>947.827</v>
      </c>
      <c r="H13">
        <f t="shared" si="0"/>
        <v>96.757999999999925</v>
      </c>
      <c r="I13">
        <f t="shared" si="1"/>
        <v>27.162000000000035</v>
      </c>
      <c r="J13" s="1"/>
      <c r="K13" s="1"/>
      <c r="L13" s="3">
        <v>35</v>
      </c>
      <c r="M13">
        <v>694.28200000000004</v>
      </c>
      <c r="N13">
        <v>979.25199999999995</v>
      </c>
      <c r="O13">
        <v>618.34500000000003</v>
      </c>
      <c r="P13">
        <v>947.827</v>
      </c>
      <c r="Q13" s="1">
        <f t="shared" si="2"/>
        <v>75.937000000000012</v>
      </c>
      <c r="R13" s="1">
        <f t="shared" si="3"/>
        <v>31.424999999999955</v>
      </c>
      <c r="S13" s="1"/>
      <c r="T13" s="1"/>
      <c r="U13" s="3">
        <v>35</v>
      </c>
      <c r="V13">
        <v>686.87900000000002</v>
      </c>
      <c r="W13">
        <v>1002.548</v>
      </c>
      <c r="X13">
        <v>618.34500000000003</v>
      </c>
      <c r="Y13">
        <v>947.827</v>
      </c>
      <c r="Z13" s="1">
        <f t="shared" si="4"/>
        <v>68.533999999999992</v>
      </c>
      <c r="AA13" s="1">
        <f t="shared" si="5"/>
        <v>54.721000000000004</v>
      </c>
      <c r="AB13" s="1"/>
      <c r="AC13" s="1"/>
    </row>
    <row r="14" spans="2:29" x14ac:dyDescent="0.25">
      <c r="B14" s="1">
        <v>9</v>
      </c>
      <c r="C14" s="3">
        <v>40</v>
      </c>
      <c r="D14">
        <v>717.15300000000002</v>
      </c>
      <c r="E14">
        <v>980.84100000000001</v>
      </c>
      <c r="F14">
        <v>620.65599999999995</v>
      </c>
      <c r="G14">
        <v>949.11099999999999</v>
      </c>
      <c r="H14">
        <f t="shared" si="0"/>
        <v>96.497000000000071</v>
      </c>
      <c r="I14">
        <f t="shared" si="1"/>
        <v>31.730000000000018</v>
      </c>
      <c r="J14" s="1"/>
      <c r="K14" s="1"/>
      <c r="L14" s="3">
        <v>40</v>
      </c>
      <c r="M14">
        <v>699.14200000000005</v>
      </c>
      <c r="N14">
        <v>979.66200000000003</v>
      </c>
      <c r="O14">
        <v>620.65599999999995</v>
      </c>
      <c r="P14">
        <v>949.11099999999999</v>
      </c>
      <c r="Q14" s="1">
        <f t="shared" si="2"/>
        <v>78.486000000000104</v>
      </c>
      <c r="R14" s="1">
        <f t="shared" si="3"/>
        <v>30.551000000000045</v>
      </c>
      <c r="S14" s="1"/>
      <c r="T14" s="1"/>
      <c r="U14" s="3">
        <v>40</v>
      </c>
      <c r="V14">
        <v>689.053</v>
      </c>
      <c r="W14">
        <v>1011.058</v>
      </c>
      <c r="X14">
        <v>620.65599999999995</v>
      </c>
      <c r="Y14">
        <v>949.11099999999999</v>
      </c>
      <c r="Z14" s="1">
        <f t="shared" si="4"/>
        <v>68.397000000000048</v>
      </c>
      <c r="AA14" s="1">
        <f t="shared" si="5"/>
        <v>61.947000000000003</v>
      </c>
      <c r="AB14" s="1"/>
      <c r="AC14" s="1"/>
    </row>
    <row r="15" spans="2:29" x14ac:dyDescent="0.25">
      <c r="B15" s="1">
        <v>10</v>
      </c>
      <c r="C15" s="3">
        <v>45</v>
      </c>
      <c r="D15">
        <v>713.32100000000003</v>
      </c>
      <c r="E15">
        <v>972.47500000000002</v>
      </c>
      <c r="F15">
        <v>615.16499999999996</v>
      </c>
      <c r="G15">
        <v>939.15099999999995</v>
      </c>
      <c r="H15">
        <f t="shared" si="0"/>
        <v>98.156000000000063</v>
      </c>
      <c r="I15">
        <f t="shared" si="1"/>
        <v>33.324000000000069</v>
      </c>
      <c r="J15" s="1"/>
      <c r="K15" s="1"/>
      <c r="L15" s="3">
        <v>45</v>
      </c>
      <c r="M15">
        <v>691.36599999999999</v>
      </c>
      <c r="N15">
        <v>967.62800000000004</v>
      </c>
      <c r="O15">
        <v>615.16499999999996</v>
      </c>
      <c r="P15">
        <v>939.15099999999995</v>
      </c>
      <c r="Q15" s="1">
        <f t="shared" si="2"/>
        <v>76.201000000000022</v>
      </c>
      <c r="R15" s="1">
        <f t="shared" si="3"/>
        <v>28.477000000000089</v>
      </c>
      <c r="S15" s="1"/>
      <c r="T15" s="1"/>
      <c r="U15" s="3">
        <v>45</v>
      </c>
      <c r="V15">
        <v>682.92600000000004</v>
      </c>
      <c r="W15">
        <v>990.96500000000003</v>
      </c>
      <c r="X15">
        <v>615.16499999999996</v>
      </c>
      <c r="Y15">
        <v>939.15099999999995</v>
      </c>
      <c r="Z15" s="1">
        <f t="shared" si="4"/>
        <v>67.761000000000081</v>
      </c>
      <c r="AA15" s="1">
        <f t="shared" si="5"/>
        <v>51.814000000000078</v>
      </c>
      <c r="AB15" s="1"/>
      <c r="AC15" s="1"/>
    </row>
    <row r="16" spans="2:29" x14ac:dyDescent="0.25">
      <c r="B16" s="1">
        <v>11</v>
      </c>
      <c r="C16" s="3">
        <v>50</v>
      </c>
      <c r="D16">
        <v>713.72500000000002</v>
      </c>
      <c r="E16">
        <v>966.39499999999998</v>
      </c>
      <c r="F16">
        <v>616.68899999999996</v>
      </c>
      <c r="G16">
        <v>940.59500000000003</v>
      </c>
      <c r="H16">
        <f t="shared" si="0"/>
        <v>97.036000000000058</v>
      </c>
      <c r="I16">
        <f t="shared" si="1"/>
        <v>25.799999999999955</v>
      </c>
      <c r="J16" s="1"/>
      <c r="K16" s="1"/>
      <c r="L16" s="3">
        <v>50</v>
      </c>
      <c r="M16">
        <v>694.02099999999996</v>
      </c>
      <c r="N16">
        <v>969.53899999999999</v>
      </c>
      <c r="O16">
        <v>616.68899999999996</v>
      </c>
      <c r="P16">
        <v>940.59500000000003</v>
      </c>
      <c r="Q16" s="1">
        <f t="shared" si="2"/>
        <v>77.331999999999994</v>
      </c>
      <c r="R16" s="1">
        <f t="shared" si="3"/>
        <v>28.94399999999996</v>
      </c>
      <c r="S16" s="1"/>
      <c r="T16" s="1"/>
      <c r="U16" s="3">
        <v>50</v>
      </c>
      <c r="V16">
        <v>683.471</v>
      </c>
      <c r="W16">
        <v>997.34400000000005</v>
      </c>
      <c r="X16">
        <v>616.68899999999996</v>
      </c>
      <c r="Y16">
        <v>940.59500000000003</v>
      </c>
      <c r="Z16" s="1">
        <f t="shared" si="4"/>
        <v>66.782000000000039</v>
      </c>
      <c r="AA16" s="1">
        <f t="shared" si="5"/>
        <v>56.749000000000024</v>
      </c>
      <c r="AB16" s="1"/>
      <c r="AC16" s="1"/>
    </row>
    <row r="17" spans="2:29" x14ac:dyDescent="0.25">
      <c r="B17" s="1">
        <v>12</v>
      </c>
      <c r="C17" s="3">
        <v>55</v>
      </c>
      <c r="D17">
        <v>714.52300000000002</v>
      </c>
      <c r="E17">
        <v>969.81600000000003</v>
      </c>
      <c r="F17">
        <v>615.76599999999996</v>
      </c>
      <c r="G17">
        <v>939.59199999999998</v>
      </c>
      <c r="H17">
        <f t="shared" si="0"/>
        <v>98.757000000000062</v>
      </c>
      <c r="I17">
        <f t="shared" si="1"/>
        <v>30.224000000000046</v>
      </c>
      <c r="J17" s="1"/>
      <c r="K17" s="1"/>
      <c r="L17" s="3">
        <v>55</v>
      </c>
      <c r="M17">
        <v>694.52800000000002</v>
      </c>
      <c r="N17">
        <v>971.05700000000002</v>
      </c>
      <c r="O17">
        <v>615.76599999999996</v>
      </c>
      <c r="P17">
        <v>939.59199999999998</v>
      </c>
      <c r="Q17" s="1">
        <f t="shared" si="2"/>
        <v>78.762000000000057</v>
      </c>
      <c r="R17" s="1">
        <f t="shared" si="3"/>
        <v>31.465000000000032</v>
      </c>
      <c r="S17" s="1"/>
      <c r="T17" s="1"/>
      <c r="U17" s="3">
        <v>55</v>
      </c>
      <c r="V17">
        <v>683.31399999999996</v>
      </c>
      <c r="W17">
        <v>995.71699999999998</v>
      </c>
      <c r="X17">
        <v>615.76599999999996</v>
      </c>
      <c r="Y17">
        <v>939.59199999999998</v>
      </c>
      <c r="Z17" s="1">
        <f t="shared" si="4"/>
        <v>67.548000000000002</v>
      </c>
      <c r="AA17" s="1">
        <f t="shared" si="5"/>
        <v>56.125</v>
      </c>
      <c r="AB17" s="1"/>
      <c r="AC17" s="1"/>
    </row>
    <row r="18" spans="2:29" x14ac:dyDescent="0.25">
      <c r="B18" s="1">
        <v>13</v>
      </c>
      <c r="C18" s="3">
        <v>60</v>
      </c>
      <c r="D18">
        <v>719.11</v>
      </c>
      <c r="E18">
        <v>969.19100000000003</v>
      </c>
      <c r="F18">
        <v>619.11400000000003</v>
      </c>
      <c r="G18">
        <v>940.75199999999995</v>
      </c>
      <c r="H18">
        <f t="shared" si="0"/>
        <v>99.995999999999981</v>
      </c>
      <c r="I18">
        <f t="shared" si="1"/>
        <v>28.439000000000078</v>
      </c>
      <c r="J18" s="1"/>
      <c r="K18" s="1"/>
      <c r="L18" s="3">
        <v>60</v>
      </c>
      <c r="M18">
        <v>698.84400000000005</v>
      </c>
      <c r="N18">
        <v>970.16200000000003</v>
      </c>
      <c r="O18">
        <v>619.11400000000003</v>
      </c>
      <c r="P18">
        <v>940.75199999999995</v>
      </c>
      <c r="Q18" s="1">
        <f t="shared" si="2"/>
        <v>79.730000000000018</v>
      </c>
      <c r="R18" s="1">
        <f t="shared" si="3"/>
        <v>29.410000000000082</v>
      </c>
      <c r="S18" s="1"/>
      <c r="T18" s="1"/>
      <c r="U18" s="3">
        <v>60</v>
      </c>
      <c r="V18">
        <v>687.16800000000001</v>
      </c>
      <c r="W18">
        <v>991.78599999999994</v>
      </c>
      <c r="X18">
        <v>619.11400000000003</v>
      </c>
      <c r="Y18">
        <v>940.75199999999995</v>
      </c>
      <c r="Z18" s="1">
        <f t="shared" si="4"/>
        <v>68.053999999999974</v>
      </c>
      <c r="AA18" s="1">
        <f t="shared" si="5"/>
        <v>51.033999999999992</v>
      </c>
      <c r="AB18" s="1"/>
      <c r="AC18" s="1"/>
    </row>
    <row r="19" spans="2:29" x14ac:dyDescent="0.25">
      <c r="B19" s="1">
        <v>14</v>
      </c>
      <c r="C19" s="3">
        <v>65</v>
      </c>
      <c r="D19">
        <v>717.04899999999998</v>
      </c>
      <c r="E19">
        <v>968.327</v>
      </c>
      <c r="F19">
        <v>617.14700000000005</v>
      </c>
      <c r="G19">
        <v>938.50800000000004</v>
      </c>
      <c r="H19">
        <f t="shared" si="0"/>
        <v>99.90199999999993</v>
      </c>
      <c r="I19">
        <f t="shared" si="1"/>
        <v>29.81899999999996</v>
      </c>
      <c r="J19" s="1"/>
      <c r="K19" s="1"/>
      <c r="L19" s="3">
        <v>65</v>
      </c>
      <c r="M19">
        <v>697.13900000000001</v>
      </c>
      <c r="N19">
        <v>965.10299999999995</v>
      </c>
      <c r="O19">
        <v>617.14700000000005</v>
      </c>
      <c r="P19">
        <v>938.50800000000004</v>
      </c>
      <c r="Q19" s="1">
        <f t="shared" si="2"/>
        <v>79.991999999999962</v>
      </c>
      <c r="R19" s="1">
        <f t="shared" si="3"/>
        <v>26.594999999999914</v>
      </c>
      <c r="S19" s="1"/>
      <c r="T19" s="1"/>
      <c r="U19" s="3">
        <v>65</v>
      </c>
      <c r="V19">
        <v>684.57500000000005</v>
      </c>
      <c r="W19">
        <v>986.82600000000002</v>
      </c>
      <c r="X19">
        <v>617.14700000000005</v>
      </c>
      <c r="Y19">
        <v>938.50800000000004</v>
      </c>
      <c r="Z19" s="1">
        <f t="shared" si="4"/>
        <v>67.427999999999997</v>
      </c>
      <c r="AA19" s="1">
        <f t="shared" si="5"/>
        <v>48.317999999999984</v>
      </c>
      <c r="AB19" s="1"/>
      <c r="AC19" s="1"/>
    </row>
    <row r="20" spans="2:29" x14ac:dyDescent="0.25">
      <c r="B20" s="1">
        <v>15</v>
      </c>
      <c r="C20" s="3">
        <v>70</v>
      </c>
      <c r="D20">
        <v>716.70299999999997</v>
      </c>
      <c r="E20">
        <v>963.346</v>
      </c>
      <c r="F20">
        <v>618.63499999999999</v>
      </c>
      <c r="G20">
        <v>936.17600000000004</v>
      </c>
      <c r="H20">
        <f t="shared" si="0"/>
        <v>98.067999999999984</v>
      </c>
      <c r="I20">
        <f t="shared" si="1"/>
        <v>27.169999999999959</v>
      </c>
      <c r="J20" s="1"/>
      <c r="K20" s="1"/>
      <c r="L20" s="3">
        <v>70</v>
      </c>
      <c r="M20">
        <v>695.35</v>
      </c>
      <c r="N20">
        <v>965.02800000000002</v>
      </c>
      <c r="O20">
        <v>618.63499999999999</v>
      </c>
      <c r="P20">
        <v>936.17600000000004</v>
      </c>
      <c r="Q20" s="1">
        <f t="shared" si="2"/>
        <v>76.715000000000032</v>
      </c>
      <c r="R20" s="1">
        <f t="shared" si="3"/>
        <v>28.851999999999975</v>
      </c>
      <c r="S20" s="1"/>
      <c r="T20" s="1"/>
      <c r="U20" s="3">
        <v>70</v>
      </c>
      <c r="V20">
        <v>686.37199999999996</v>
      </c>
      <c r="W20">
        <v>987.9</v>
      </c>
      <c r="X20">
        <v>618.63499999999999</v>
      </c>
      <c r="Y20">
        <v>936.17600000000004</v>
      </c>
      <c r="Z20" s="1">
        <f t="shared" si="4"/>
        <v>67.736999999999966</v>
      </c>
      <c r="AA20" s="1">
        <f t="shared" si="5"/>
        <v>51.723999999999933</v>
      </c>
      <c r="AB20" s="1"/>
      <c r="AC20" s="1"/>
    </row>
    <row r="21" spans="2:29" x14ac:dyDescent="0.25">
      <c r="B21" s="1">
        <v>16</v>
      </c>
      <c r="C21" s="3">
        <v>75</v>
      </c>
      <c r="D21">
        <v>711.274</v>
      </c>
      <c r="E21">
        <v>956.57100000000003</v>
      </c>
      <c r="F21">
        <v>616.72699999999998</v>
      </c>
      <c r="G21">
        <v>933.40200000000004</v>
      </c>
      <c r="H21">
        <f t="shared" si="0"/>
        <v>94.547000000000025</v>
      </c>
      <c r="I21">
        <f t="shared" si="1"/>
        <v>23.168999999999983</v>
      </c>
      <c r="J21" s="1"/>
      <c r="K21" s="1"/>
      <c r="L21" s="3">
        <v>75</v>
      </c>
      <c r="M21">
        <v>693.18399999999997</v>
      </c>
      <c r="N21">
        <v>956.62099999999998</v>
      </c>
      <c r="O21">
        <v>616.72699999999998</v>
      </c>
      <c r="P21">
        <v>933.40200000000004</v>
      </c>
      <c r="Q21" s="1">
        <f t="shared" si="2"/>
        <v>76.456999999999994</v>
      </c>
      <c r="R21" s="1">
        <f t="shared" si="3"/>
        <v>23.218999999999937</v>
      </c>
      <c r="S21" s="1"/>
      <c r="T21" s="1"/>
      <c r="U21" s="3">
        <v>75</v>
      </c>
      <c r="V21">
        <v>683.77300000000002</v>
      </c>
      <c r="W21">
        <v>977.42899999999997</v>
      </c>
      <c r="X21">
        <v>616.72699999999998</v>
      </c>
      <c r="Y21">
        <v>933.40200000000004</v>
      </c>
      <c r="Z21" s="1">
        <f t="shared" si="4"/>
        <v>67.046000000000049</v>
      </c>
      <c r="AA21" s="1">
        <f t="shared" si="5"/>
        <v>44.02699999999993</v>
      </c>
      <c r="AB21" s="1"/>
      <c r="AC21" s="1"/>
    </row>
    <row r="22" spans="2:29" x14ac:dyDescent="0.25">
      <c r="B22" s="1">
        <v>17</v>
      </c>
      <c r="C22" s="3">
        <v>80</v>
      </c>
      <c r="D22">
        <v>714.04</v>
      </c>
      <c r="E22">
        <v>963.61699999999996</v>
      </c>
      <c r="F22">
        <v>619.35</v>
      </c>
      <c r="G22">
        <v>937.66899999999998</v>
      </c>
      <c r="H22">
        <f t="shared" si="0"/>
        <v>94.689999999999941</v>
      </c>
      <c r="I22">
        <f t="shared" si="1"/>
        <v>25.947999999999979</v>
      </c>
      <c r="J22" s="1"/>
      <c r="K22" s="1"/>
      <c r="L22" s="3">
        <v>80</v>
      </c>
      <c r="M22">
        <v>696.61300000000006</v>
      </c>
      <c r="N22">
        <v>962.75</v>
      </c>
      <c r="O22">
        <v>619.35</v>
      </c>
      <c r="P22">
        <v>937.66899999999998</v>
      </c>
      <c r="Q22" s="1">
        <f t="shared" si="2"/>
        <v>77.263000000000034</v>
      </c>
      <c r="R22" s="1">
        <f t="shared" si="3"/>
        <v>25.081000000000017</v>
      </c>
      <c r="S22" s="1"/>
      <c r="T22" s="1"/>
      <c r="U22" s="3">
        <v>80</v>
      </c>
      <c r="V22">
        <v>689.21500000000003</v>
      </c>
      <c r="W22">
        <v>988.58299999999997</v>
      </c>
      <c r="X22">
        <v>619.35</v>
      </c>
      <c r="Y22">
        <v>937.66899999999998</v>
      </c>
      <c r="Z22" s="1">
        <f t="shared" si="4"/>
        <v>69.865000000000009</v>
      </c>
      <c r="AA22" s="1">
        <f t="shared" si="5"/>
        <v>50.913999999999987</v>
      </c>
      <c r="AB22" s="1"/>
      <c r="AC22" s="1"/>
    </row>
    <row r="23" spans="2:29" x14ac:dyDescent="0.25">
      <c r="B23" s="1">
        <v>18</v>
      </c>
      <c r="C23" s="3">
        <v>85</v>
      </c>
      <c r="D23">
        <v>708.68</v>
      </c>
      <c r="E23">
        <v>962.15599999999995</v>
      </c>
      <c r="F23">
        <v>616.53899999999999</v>
      </c>
      <c r="G23">
        <v>937.245</v>
      </c>
      <c r="H23">
        <f t="shared" si="0"/>
        <v>92.140999999999963</v>
      </c>
      <c r="I23">
        <f t="shared" si="1"/>
        <v>24.910999999999945</v>
      </c>
      <c r="J23" s="1"/>
      <c r="K23" s="1"/>
      <c r="L23" s="3">
        <v>85</v>
      </c>
      <c r="M23">
        <v>695.47400000000005</v>
      </c>
      <c r="N23">
        <v>966.67200000000003</v>
      </c>
      <c r="O23">
        <v>616.53899999999999</v>
      </c>
      <c r="P23">
        <v>937.245</v>
      </c>
      <c r="Q23" s="1">
        <f t="shared" si="2"/>
        <v>78.935000000000059</v>
      </c>
      <c r="R23" s="1">
        <f t="shared" si="3"/>
        <v>29.427000000000021</v>
      </c>
      <c r="S23" s="1"/>
      <c r="T23" s="1"/>
      <c r="U23" s="3">
        <v>85</v>
      </c>
      <c r="V23">
        <v>685.55799999999999</v>
      </c>
      <c r="W23">
        <v>987.92</v>
      </c>
      <c r="X23">
        <v>616.53899999999999</v>
      </c>
      <c r="Y23">
        <v>937.245</v>
      </c>
      <c r="Z23" s="1">
        <f t="shared" si="4"/>
        <v>69.019000000000005</v>
      </c>
      <c r="AA23" s="1">
        <f t="shared" si="5"/>
        <v>50.674999999999955</v>
      </c>
      <c r="AB23" s="1"/>
      <c r="AC23" s="1"/>
    </row>
    <row r="24" spans="2:29" x14ac:dyDescent="0.25">
      <c r="B24" s="1">
        <v>19</v>
      </c>
      <c r="C24" s="3">
        <v>90</v>
      </c>
      <c r="D24">
        <v>707.14200000000005</v>
      </c>
      <c r="E24">
        <v>953.59100000000001</v>
      </c>
      <c r="F24">
        <v>614.15200000000004</v>
      </c>
      <c r="G24">
        <v>931.29600000000005</v>
      </c>
      <c r="H24">
        <f t="shared" si="0"/>
        <v>92.990000000000009</v>
      </c>
      <c r="I24">
        <f t="shared" si="1"/>
        <v>22.294999999999959</v>
      </c>
      <c r="J24" s="1"/>
      <c r="K24" s="1"/>
      <c r="L24" s="3">
        <v>90</v>
      </c>
      <c r="M24">
        <v>692.00400000000002</v>
      </c>
      <c r="N24">
        <v>958.06299999999999</v>
      </c>
      <c r="O24">
        <v>614.15200000000004</v>
      </c>
      <c r="P24">
        <v>931.29600000000005</v>
      </c>
      <c r="Q24" s="1">
        <f t="shared" si="2"/>
        <v>77.851999999999975</v>
      </c>
      <c r="R24" s="1">
        <f t="shared" si="3"/>
        <v>26.766999999999939</v>
      </c>
      <c r="S24" s="1"/>
      <c r="T24" s="1"/>
      <c r="U24" s="3">
        <v>90</v>
      </c>
      <c r="V24">
        <v>683.81799999999998</v>
      </c>
      <c r="W24">
        <v>979.64099999999996</v>
      </c>
      <c r="X24">
        <v>614.15200000000004</v>
      </c>
      <c r="Y24">
        <v>931.29600000000005</v>
      </c>
      <c r="Z24" s="1">
        <f t="shared" si="4"/>
        <v>69.66599999999994</v>
      </c>
      <c r="AA24" s="1">
        <f t="shared" si="5"/>
        <v>48.344999999999914</v>
      </c>
      <c r="AB24" s="1"/>
      <c r="AC24" s="1"/>
    </row>
    <row r="25" spans="2:29" x14ac:dyDescent="0.25">
      <c r="B25" s="1">
        <v>20</v>
      </c>
      <c r="C25" s="3">
        <v>95</v>
      </c>
      <c r="D25">
        <v>712.69</v>
      </c>
      <c r="E25">
        <v>962.84500000000003</v>
      </c>
      <c r="F25">
        <v>617.69899999999996</v>
      </c>
      <c r="G25">
        <v>937.64800000000002</v>
      </c>
      <c r="H25">
        <f t="shared" si="0"/>
        <v>94.991000000000099</v>
      </c>
      <c r="I25">
        <f t="shared" si="1"/>
        <v>25.197000000000003</v>
      </c>
      <c r="J25" s="1"/>
      <c r="K25" s="1"/>
      <c r="L25" s="3">
        <v>95</v>
      </c>
      <c r="M25">
        <v>696.75</v>
      </c>
      <c r="N25">
        <v>965.40800000000002</v>
      </c>
      <c r="O25">
        <v>617.69899999999996</v>
      </c>
      <c r="P25">
        <v>937.64800000000002</v>
      </c>
      <c r="Q25" s="1">
        <f t="shared" si="2"/>
        <v>79.051000000000045</v>
      </c>
      <c r="R25" s="1">
        <f t="shared" si="3"/>
        <v>27.759999999999991</v>
      </c>
      <c r="S25" s="1"/>
      <c r="T25" s="1"/>
      <c r="U25" s="3">
        <v>95</v>
      </c>
      <c r="V25">
        <v>686.74300000000005</v>
      </c>
      <c r="W25">
        <v>984.69100000000003</v>
      </c>
      <c r="X25">
        <v>617.69899999999996</v>
      </c>
      <c r="Y25">
        <v>937.64800000000002</v>
      </c>
      <c r="Z25" s="1">
        <f t="shared" si="4"/>
        <v>69.044000000000096</v>
      </c>
      <c r="AA25" s="1">
        <f t="shared" si="5"/>
        <v>47.043000000000006</v>
      </c>
      <c r="AB25" s="1"/>
      <c r="AC25" s="1"/>
    </row>
    <row r="26" spans="2:29" x14ac:dyDescent="0.25">
      <c r="B26" s="1">
        <v>21</v>
      </c>
      <c r="C26" s="3">
        <v>100</v>
      </c>
      <c r="D26">
        <v>709.37199999999996</v>
      </c>
      <c r="E26">
        <v>959.97900000000004</v>
      </c>
      <c r="F26">
        <v>617.81100000000004</v>
      </c>
      <c r="G26">
        <v>933.45899999999995</v>
      </c>
      <c r="H26">
        <f t="shared" si="0"/>
        <v>91.560999999999922</v>
      </c>
      <c r="I26">
        <f t="shared" si="1"/>
        <v>26.520000000000095</v>
      </c>
      <c r="J26" s="1"/>
      <c r="K26" s="1"/>
      <c r="L26" s="3">
        <v>100</v>
      </c>
      <c r="M26">
        <v>696.09699999999998</v>
      </c>
      <c r="N26">
        <v>963.11</v>
      </c>
      <c r="O26">
        <v>617.81100000000004</v>
      </c>
      <c r="P26">
        <v>933.45899999999995</v>
      </c>
      <c r="Q26" s="1">
        <f t="shared" si="2"/>
        <v>78.285999999999945</v>
      </c>
      <c r="R26" s="1">
        <f t="shared" si="3"/>
        <v>29.651000000000067</v>
      </c>
      <c r="S26" s="1"/>
      <c r="T26" s="1"/>
      <c r="U26" s="3">
        <v>100</v>
      </c>
      <c r="V26">
        <v>685.42399999999998</v>
      </c>
      <c r="W26">
        <v>979.79700000000003</v>
      </c>
      <c r="X26">
        <v>617.81100000000004</v>
      </c>
      <c r="Y26">
        <v>933.45899999999995</v>
      </c>
      <c r="Z26" s="1">
        <f t="shared" si="4"/>
        <v>67.612999999999943</v>
      </c>
      <c r="AA26" s="1">
        <f t="shared" si="5"/>
        <v>46.338000000000079</v>
      </c>
      <c r="AB26" s="1"/>
      <c r="AC26" s="1"/>
    </row>
    <row r="27" spans="2:29" x14ac:dyDescent="0.25">
      <c r="B27" s="1">
        <v>22</v>
      </c>
      <c r="C27" s="3">
        <v>105</v>
      </c>
      <c r="D27">
        <v>708.26400000000001</v>
      </c>
      <c r="E27">
        <v>957.26700000000005</v>
      </c>
      <c r="F27">
        <v>615.08699999999999</v>
      </c>
      <c r="G27">
        <v>933.43100000000004</v>
      </c>
      <c r="H27">
        <f t="shared" si="0"/>
        <v>93.177000000000021</v>
      </c>
      <c r="I27">
        <f t="shared" si="1"/>
        <v>23.836000000000013</v>
      </c>
      <c r="J27" s="1"/>
      <c r="K27" s="1"/>
      <c r="L27" s="3">
        <v>105</v>
      </c>
      <c r="M27">
        <v>694.39400000000001</v>
      </c>
      <c r="N27">
        <v>960.94600000000003</v>
      </c>
      <c r="O27">
        <v>615.08699999999999</v>
      </c>
      <c r="P27">
        <v>933.43100000000004</v>
      </c>
      <c r="Q27" s="1">
        <f t="shared" si="2"/>
        <v>79.307000000000016</v>
      </c>
      <c r="R27" s="1">
        <f t="shared" si="3"/>
        <v>27.514999999999986</v>
      </c>
      <c r="S27" s="1"/>
      <c r="T27" s="1"/>
      <c r="U27" s="3">
        <v>105</v>
      </c>
      <c r="V27">
        <v>683.69399999999996</v>
      </c>
      <c r="W27">
        <v>977.85699999999997</v>
      </c>
      <c r="X27">
        <v>615.08699999999999</v>
      </c>
      <c r="Y27">
        <v>933.43100000000004</v>
      </c>
      <c r="Z27" s="1">
        <f t="shared" si="4"/>
        <v>68.606999999999971</v>
      </c>
      <c r="AA27" s="1">
        <f t="shared" si="5"/>
        <v>44.425999999999931</v>
      </c>
      <c r="AB27" s="1"/>
      <c r="AC27" s="1"/>
    </row>
    <row r="28" spans="2:29" x14ac:dyDescent="0.25">
      <c r="B28" s="1">
        <v>23</v>
      </c>
      <c r="C28" s="3">
        <v>110</v>
      </c>
      <c r="D28">
        <v>712.95500000000004</v>
      </c>
      <c r="E28">
        <v>957.45100000000002</v>
      </c>
      <c r="F28">
        <v>617.00199999999995</v>
      </c>
      <c r="G28">
        <v>932.86099999999999</v>
      </c>
      <c r="H28">
        <f t="shared" si="0"/>
        <v>95.953000000000088</v>
      </c>
      <c r="I28">
        <f t="shared" si="1"/>
        <v>24.590000000000032</v>
      </c>
      <c r="J28" s="1"/>
      <c r="K28" s="1"/>
      <c r="L28" s="3">
        <v>110</v>
      </c>
      <c r="M28">
        <v>696.12400000000002</v>
      </c>
      <c r="N28">
        <v>963.29</v>
      </c>
      <c r="O28">
        <v>617.00199999999995</v>
      </c>
      <c r="P28">
        <v>932.86099999999999</v>
      </c>
      <c r="Q28" s="1">
        <f t="shared" si="2"/>
        <v>79.122000000000071</v>
      </c>
      <c r="R28" s="1">
        <f t="shared" si="3"/>
        <v>30.428999999999974</v>
      </c>
      <c r="S28" s="1"/>
      <c r="T28" s="1"/>
      <c r="U28" s="3">
        <v>110</v>
      </c>
      <c r="V28">
        <v>685.505</v>
      </c>
      <c r="W28">
        <v>983.89499999999998</v>
      </c>
      <c r="X28">
        <v>617.00199999999995</v>
      </c>
      <c r="Y28">
        <v>932.86099999999999</v>
      </c>
      <c r="Z28" s="1">
        <f t="shared" si="4"/>
        <v>68.503000000000043</v>
      </c>
      <c r="AA28" s="1">
        <f t="shared" si="5"/>
        <v>51.033999999999992</v>
      </c>
      <c r="AB28" s="1"/>
      <c r="AC28" s="1"/>
    </row>
    <row r="29" spans="2:29" x14ac:dyDescent="0.25">
      <c r="B29" s="1">
        <v>24</v>
      </c>
      <c r="C29" s="3">
        <v>115</v>
      </c>
      <c r="D29">
        <v>709.14400000000001</v>
      </c>
      <c r="E29">
        <v>958.29200000000003</v>
      </c>
      <c r="F29">
        <v>615.45299999999997</v>
      </c>
      <c r="G29">
        <v>932.72900000000004</v>
      </c>
      <c r="H29">
        <f t="shared" si="0"/>
        <v>93.691000000000031</v>
      </c>
      <c r="I29">
        <f t="shared" si="1"/>
        <v>25.562999999999988</v>
      </c>
      <c r="J29" s="1"/>
      <c r="K29" s="1"/>
      <c r="L29" s="3">
        <v>115</v>
      </c>
      <c r="M29">
        <v>693.22799999999995</v>
      </c>
      <c r="N29">
        <v>964.40899999999999</v>
      </c>
      <c r="O29">
        <v>615.45299999999997</v>
      </c>
      <c r="P29">
        <v>932.72900000000004</v>
      </c>
      <c r="Q29" s="1">
        <f t="shared" si="2"/>
        <v>77.774999999999977</v>
      </c>
      <c r="R29" s="1">
        <f t="shared" si="3"/>
        <v>31.67999999999995</v>
      </c>
      <c r="S29" s="1"/>
      <c r="T29" s="1"/>
      <c r="U29" s="3">
        <v>115</v>
      </c>
      <c r="V29">
        <v>684.64300000000003</v>
      </c>
      <c r="W29">
        <v>982.67600000000004</v>
      </c>
      <c r="X29">
        <v>615.45299999999997</v>
      </c>
      <c r="Y29">
        <v>932.72900000000004</v>
      </c>
      <c r="Z29" s="1">
        <f t="shared" si="4"/>
        <v>69.190000000000055</v>
      </c>
      <c r="AA29" s="1">
        <f t="shared" si="5"/>
        <v>49.947000000000003</v>
      </c>
      <c r="AB29" s="1"/>
      <c r="AC29" s="1"/>
    </row>
    <row r="30" spans="2:29" x14ac:dyDescent="0.25">
      <c r="B30" s="1">
        <v>25</v>
      </c>
      <c r="C30" s="3">
        <v>120</v>
      </c>
      <c r="D30">
        <v>708.12</v>
      </c>
      <c r="E30">
        <v>955.58100000000002</v>
      </c>
      <c r="F30">
        <v>615.90200000000004</v>
      </c>
      <c r="G30">
        <v>933.05799999999999</v>
      </c>
      <c r="H30">
        <f t="shared" si="0"/>
        <v>92.217999999999961</v>
      </c>
      <c r="I30">
        <f t="shared" si="1"/>
        <v>22.523000000000025</v>
      </c>
      <c r="J30" s="1"/>
      <c r="K30" s="1"/>
      <c r="L30" s="3">
        <v>120</v>
      </c>
      <c r="M30">
        <v>695.32600000000002</v>
      </c>
      <c r="N30">
        <v>962.46299999999997</v>
      </c>
      <c r="O30">
        <v>615.90200000000004</v>
      </c>
      <c r="P30">
        <v>933.05799999999999</v>
      </c>
      <c r="Q30" s="1">
        <f t="shared" si="2"/>
        <v>79.423999999999978</v>
      </c>
      <c r="R30" s="1">
        <f t="shared" si="3"/>
        <v>29.404999999999973</v>
      </c>
      <c r="S30" s="1"/>
      <c r="T30" s="1"/>
      <c r="U30" s="3">
        <v>120</v>
      </c>
      <c r="V30">
        <v>685.94100000000003</v>
      </c>
      <c r="W30">
        <v>983.13900000000001</v>
      </c>
      <c r="X30">
        <v>615.90200000000004</v>
      </c>
      <c r="Y30">
        <v>933.05799999999999</v>
      </c>
      <c r="Z30" s="1">
        <f t="shared" si="4"/>
        <v>70.038999999999987</v>
      </c>
      <c r="AA30" s="1">
        <f t="shared" si="5"/>
        <v>50.081000000000017</v>
      </c>
      <c r="AB30" s="1"/>
      <c r="AC30" s="1"/>
    </row>
    <row r="31" spans="2:29" x14ac:dyDescent="0.25">
      <c r="B31" s="1">
        <v>26</v>
      </c>
      <c r="C31" s="3">
        <v>125</v>
      </c>
      <c r="D31">
        <v>705.88099999999997</v>
      </c>
      <c r="E31">
        <v>955.62</v>
      </c>
      <c r="F31">
        <v>615.048</v>
      </c>
      <c r="G31">
        <v>931.88699999999994</v>
      </c>
      <c r="H31">
        <f t="shared" si="0"/>
        <v>90.83299999999997</v>
      </c>
      <c r="I31">
        <f t="shared" si="1"/>
        <v>23.733000000000061</v>
      </c>
      <c r="J31" s="1"/>
      <c r="K31" s="1"/>
      <c r="L31" s="3">
        <v>125</v>
      </c>
      <c r="M31">
        <v>694.86400000000003</v>
      </c>
      <c r="N31">
        <v>961.85699999999997</v>
      </c>
      <c r="O31">
        <v>615.048</v>
      </c>
      <c r="P31">
        <v>931.88699999999994</v>
      </c>
      <c r="Q31" s="1">
        <f t="shared" si="2"/>
        <v>79.816000000000031</v>
      </c>
      <c r="R31" s="1">
        <f t="shared" si="3"/>
        <v>29.970000000000027</v>
      </c>
      <c r="S31" s="1"/>
      <c r="T31" s="1"/>
      <c r="U31" s="3">
        <v>125</v>
      </c>
      <c r="V31">
        <v>684.005</v>
      </c>
      <c r="W31">
        <v>982.59299999999996</v>
      </c>
      <c r="X31">
        <v>615.048</v>
      </c>
      <c r="Y31">
        <v>931.88699999999994</v>
      </c>
      <c r="Z31" s="1">
        <f t="shared" si="4"/>
        <v>68.956999999999994</v>
      </c>
      <c r="AA31" s="1">
        <f t="shared" si="5"/>
        <v>50.706000000000017</v>
      </c>
      <c r="AB31" s="1"/>
      <c r="AC31" s="1"/>
    </row>
    <row r="32" spans="2:29" x14ac:dyDescent="0.25">
      <c r="B32" s="1">
        <v>27</v>
      </c>
      <c r="C32" s="3">
        <v>130</v>
      </c>
      <c r="D32">
        <v>706.81299999999999</v>
      </c>
      <c r="E32">
        <v>954.26300000000003</v>
      </c>
      <c r="F32">
        <v>614.63</v>
      </c>
      <c r="G32">
        <v>931.08</v>
      </c>
      <c r="H32">
        <f t="shared" si="0"/>
        <v>92.182999999999993</v>
      </c>
      <c r="I32">
        <f t="shared" si="1"/>
        <v>23.182999999999993</v>
      </c>
      <c r="J32" s="1"/>
      <c r="K32" s="1"/>
      <c r="L32" s="3">
        <v>130</v>
      </c>
      <c r="M32">
        <v>693.08600000000001</v>
      </c>
      <c r="N32">
        <v>962.65</v>
      </c>
      <c r="O32">
        <v>614.63</v>
      </c>
      <c r="P32">
        <v>931.08</v>
      </c>
      <c r="Q32" s="1">
        <f t="shared" si="2"/>
        <v>78.456000000000017</v>
      </c>
      <c r="R32" s="1">
        <f t="shared" si="3"/>
        <v>31.569999999999936</v>
      </c>
      <c r="S32" s="1"/>
      <c r="T32" s="1"/>
      <c r="U32" s="3">
        <v>130</v>
      </c>
      <c r="V32">
        <v>682.63699999999994</v>
      </c>
      <c r="W32">
        <v>983.14400000000001</v>
      </c>
      <c r="X32">
        <v>614.63</v>
      </c>
      <c r="Y32">
        <v>931.08</v>
      </c>
      <c r="Z32" s="1">
        <f t="shared" si="4"/>
        <v>68.006999999999948</v>
      </c>
      <c r="AA32" s="1">
        <f t="shared" si="5"/>
        <v>52.063999999999965</v>
      </c>
      <c r="AB32" s="1"/>
      <c r="AC32" s="1"/>
    </row>
    <row r="33" spans="2:29" x14ac:dyDescent="0.25">
      <c r="B33" s="1">
        <v>28</v>
      </c>
      <c r="C33" s="3">
        <v>135</v>
      </c>
      <c r="D33">
        <v>706.976</v>
      </c>
      <c r="E33">
        <v>953.96100000000001</v>
      </c>
      <c r="F33">
        <v>614.70799999999997</v>
      </c>
      <c r="G33">
        <v>927.89</v>
      </c>
      <c r="H33">
        <f t="shared" si="0"/>
        <v>92.268000000000029</v>
      </c>
      <c r="I33">
        <f t="shared" si="1"/>
        <v>26.071000000000026</v>
      </c>
      <c r="J33" s="1"/>
      <c r="K33" s="1"/>
      <c r="L33" s="3">
        <v>135</v>
      </c>
      <c r="M33">
        <v>693.75300000000004</v>
      </c>
      <c r="N33">
        <v>958.91</v>
      </c>
      <c r="O33">
        <v>614.70799999999997</v>
      </c>
      <c r="P33">
        <v>927.89</v>
      </c>
      <c r="Q33" s="1">
        <f t="shared" si="2"/>
        <v>79.045000000000073</v>
      </c>
      <c r="R33" s="1">
        <f t="shared" si="3"/>
        <v>31.019999999999982</v>
      </c>
      <c r="S33" s="1"/>
      <c r="T33" s="1"/>
      <c r="U33" s="3">
        <v>135</v>
      </c>
      <c r="V33">
        <v>683.59900000000005</v>
      </c>
      <c r="W33">
        <v>979.86</v>
      </c>
      <c r="X33">
        <v>614.70799999999997</v>
      </c>
      <c r="Y33">
        <v>927.89</v>
      </c>
      <c r="Z33" s="1">
        <f t="shared" si="4"/>
        <v>68.891000000000076</v>
      </c>
      <c r="AA33" s="1">
        <f t="shared" si="5"/>
        <v>51.970000000000027</v>
      </c>
      <c r="AB33" s="1"/>
      <c r="AC33" s="1"/>
    </row>
    <row r="34" spans="2:29" x14ac:dyDescent="0.25">
      <c r="B34" s="1">
        <v>29</v>
      </c>
      <c r="C34" s="3">
        <v>140</v>
      </c>
      <c r="D34">
        <v>709.07600000000002</v>
      </c>
      <c r="E34">
        <v>957.74199999999996</v>
      </c>
      <c r="F34">
        <v>616.51300000000003</v>
      </c>
      <c r="G34">
        <v>932.66700000000003</v>
      </c>
      <c r="H34">
        <f t="shared" si="0"/>
        <v>92.562999999999988</v>
      </c>
      <c r="I34">
        <f t="shared" si="1"/>
        <v>25.074999999999932</v>
      </c>
      <c r="J34" s="1"/>
      <c r="K34" s="1"/>
      <c r="L34" s="3">
        <v>140</v>
      </c>
      <c r="M34">
        <v>693.62099999999998</v>
      </c>
      <c r="N34">
        <v>963.35</v>
      </c>
      <c r="O34">
        <v>616.51300000000003</v>
      </c>
      <c r="P34">
        <v>932.66700000000003</v>
      </c>
      <c r="Q34" s="1">
        <f t="shared" si="2"/>
        <v>77.107999999999947</v>
      </c>
      <c r="R34" s="1">
        <f t="shared" si="3"/>
        <v>30.682999999999993</v>
      </c>
      <c r="S34" s="1"/>
      <c r="T34" s="1"/>
      <c r="U34" s="3">
        <v>140</v>
      </c>
      <c r="V34">
        <v>687.06200000000001</v>
      </c>
      <c r="W34">
        <v>986.10400000000004</v>
      </c>
      <c r="X34">
        <v>616.51300000000003</v>
      </c>
      <c r="Y34">
        <v>932.66700000000003</v>
      </c>
      <c r="Z34" s="1">
        <f t="shared" si="4"/>
        <v>70.548999999999978</v>
      </c>
      <c r="AA34" s="1">
        <f t="shared" si="5"/>
        <v>53.437000000000012</v>
      </c>
      <c r="AB34" s="1"/>
      <c r="AC34" s="1"/>
    </row>
    <row r="35" spans="2:29" x14ac:dyDescent="0.25">
      <c r="B35" s="1">
        <v>30</v>
      </c>
      <c r="C35" s="3">
        <v>145</v>
      </c>
      <c r="D35">
        <v>706.79</v>
      </c>
      <c r="E35">
        <v>955.62099999999998</v>
      </c>
      <c r="F35">
        <v>616.45699999999999</v>
      </c>
      <c r="G35">
        <v>931.00400000000002</v>
      </c>
      <c r="H35">
        <f t="shared" si="0"/>
        <v>90.33299999999997</v>
      </c>
      <c r="I35">
        <f t="shared" si="1"/>
        <v>24.616999999999962</v>
      </c>
      <c r="J35" s="1"/>
      <c r="K35" s="1"/>
      <c r="L35" s="3">
        <v>145</v>
      </c>
      <c r="M35">
        <v>695.20100000000002</v>
      </c>
      <c r="N35">
        <v>964.31299999999999</v>
      </c>
      <c r="O35">
        <v>616.45699999999999</v>
      </c>
      <c r="P35">
        <v>931.00400000000002</v>
      </c>
      <c r="Q35" s="1">
        <f t="shared" si="2"/>
        <v>78.744000000000028</v>
      </c>
      <c r="R35" s="1">
        <f t="shared" si="3"/>
        <v>33.308999999999969</v>
      </c>
      <c r="S35" s="1"/>
      <c r="T35" s="1"/>
      <c r="U35" s="3">
        <v>145</v>
      </c>
      <c r="V35">
        <v>687.25800000000004</v>
      </c>
      <c r="W35">
        <v>985.93</v>
      </c>
      <c r="X35">
        <v>616.45699999999999</v>
      </c>
      <c r="Y35">
        <v>931.00400000000002</v>
      </c>
      <c r="Z35" s="1">
        <f t="shared" si="4"/>
        <v>70.801000000000045</v>
      </c>
      <c r="AA35" s="1">
        <f t="shared" si="5"/>
        <v>54.925999999999931</v>
      </c>
      <c r="AB35" s="1"/>
      <c r="AC35" s="1"/>
    </row>
    <row r="36" spans="2:29" x14ac:dyDescent="0.25">
      <c r="B36" s="1">
        <v>31</v>
      </c>
      <c r="C36" s="3">
        <v>150</v>
      </c>
      <c r="D36">
        <v>709.85299999999995</v>
      </c>
      <c r="E36">
        <v>955.05700000000002</v>
      </c>
      <c r="F36">
        <v>615.52200000000005</v>
      </c>
      <c r="G36">
        <v>931.57100000000003</v>
      </c>
      <c r="H36">
        <f t="shared" si="0"/>
        <v>94.330999999999904</v>
      </c>
      <c r="I36">
        <f t="shared" si="1"/>
        <v>23.48599999999999</v>
      </c>
      <c r="J36" s="1"/>
      <c r="K36" s="1"/>
      <c r="L36" s="3">
        <v>150</v>
      </c>
      <c r="M36">
        <v>694.44600000000003</v>
      </c>
      <c r="N36">
        <v>961.91899999999998</v>
      </c>
      <c r="O36">
        <v>615.52200000000005</v>
      </c>
      <c r="P36">
        <v>931.57100000000003</v>
      </c>
      <c r="Q36" s="1">
        <f t="shared" si="2"/>
        <v>78.923999999999978</v>
      </c>
      <c r="R36" s="1">
        <f t="shared" si="3"/>
        <v>30.347999999999956</v>
      </c>
      <c r="S36" s="1"/>
      <c r="T36" s="1"/>
      <c r="U36" s="3">
        <v>150</v>
      </c>
      <c r="V36">
        <v>684.255</v>
      </c>
      <c r="W36">
        <v>987.80100000000004</v>
      </c>
      <c r="X36">
        <v>615.52200000000005</v>
      </c>
      <c r="Y36">
        <v>931.57100000000003</v>
      </c>
      <c r="Z36" s="1">
        <f t="shared" si="4"/>
        <v>68.732999999999947</v>
      </c>
      <c r="AA36" s="1">
        <f t="shared" si="5"/>
        <v>56.230000000000018</v>
      </c>
      <c r="AB36" s="1"/>
      <c r="AC36" s="1"/>
    </row>
    <row r="37" spans="2:29" x14ac:dyDescent="0.25">
      <c r="B37" s="1">
        <v>32</v>
      </c>
      <c r="C37" s="3">
        <v>155</v>
      </c>
      <c r="D37">
        <v>712.69899999999996</v>
      </c>
      <c r="E37">
        <v>966.65499999999997</v>
      </c>
      <c r="F37">
        <v>618.02300000000002</v>
      </c>
      <c r="G37">
        <v>939.24699999999996</v>
      </c>
      <c r="H37">
        <f t="shared" si="0"/>
        <v>94.675999999999931</v>
      </c>
      <c r="I37">
        <f t="shared" si="1"/>
        <v>27.408000000000015</v>
      </c>
      <c r="J37" s="1"/>
      <c r="K37" s="1"/>
      <c r="L37" s="3">
        <v>155</v>
      </c>
      <c r="M37">
        <v>700.36500000000001</v>
      </c>
      <c r="N37">
        <v>975.726</v>
      </c>
      <c r="O37">
        <v>618.02300000000002</v>
      </c>
      <c r="P37">
        <v>939.24699999999996</v>
      </c>
      <c r="Q37" s="1">
        <f t="shared" si="2"/>
        <v>82.341999999999985</v>
      </c>
      <c r="R37" s="1">
        <f t="shared" si="3"/>
        <v>36.479000000000042</v>
      </c>
      <c r="S37" s="1"/>
      <c r="T37" s="1"/>
      <c r="U37" s="3">
        <v>155</v>
      </c>
      <c r="V37">
        <v>689.67</v>
      </c>
      <c r="W37">
        <v>998.94799999999998</v>
      </c>
      <c r="X37">
        <v>618.02300000000002</v>
      </c>
      <c r="Y37">
        <v>939.24699999999996</v>
      </c>
      <c r="Z37" s="1">
        <f t="shared" si="4"/>
        <v>71.646999999999935</v>
      </c>
      <c r="AA37" s="1">
        <f t="shared" si="5"/>
        <v>59.701000000000022</v>
      </c>
      <c r="AB37" s="1"/>
      <c r="AC37" s="1"/>
    </row>
    <row r="38" spans="2:29" x14ac:dyDescent="0.25">
      <c r="B38" s="1">
        <v>33</v>
      </c>
      <c r="C38" s="3">
        <v>160</v>
      </c>
      <c r="D38">
        <v>709.53200000000004</v>
      </c>
      <c r="E38">
        <v>955.44</v>
      </c>
      <c r="F38">
        <v>616.86500000000001</v>
      </c>
      <c r="G38">
        <v>931.44600000000003</v>
      </c>
      <c r="H38">
        <f t="shared" si="0"/>
        <v>92.66700000000003</v>
      </c>
      <c r="I38">
        <f t="shared" si="1"/>
        <v>23.994000000000028</v>
      </c>
      <c r="J38" s="1"/>
      <c r="K38" s="1"/>
      <c r="L38" s="3">
        <v>160</v>
      </c>
      <c r="M38">
        <v>696.28</v>
      </c>
      <c r="N38">
        <v>966.18799999999999</v>
      </c>
      <c r="O38">
        <v>616.86500000000001</v>
      </c>
      <c r="P38">
        <v>931.44600000000003</v>
      </c>
      <c r="Q38" s="1">
        <f t="shared" si="2"/>
        <v>79.414999999999964</v>
      </c>
      <c r="R38" s="1">
        <f t="shared" si="3"/>
        <v>34.741999999999962</v>
      </c>
      <c r="S38" s="1"/>
      <c r="T38" s="1"/>
      <c r="U38" s="3">
        <v>160</v>
      </c>
      <c r="V38">
        <v>685.57100000000003</v>
      </c>
      <c r="W38">
        <v>988.43700000000001</v>
      </c>
      <c r="X38">
        <v>616.86500000000001</v>
      </c>
      <c r="Y38">
        <v>931.44600000000003</v>
      </c>
      <c r="Z38" s="1">
        <f t="shared" si="4"/>
        <v>68.706000000000017</v>
      </c>
      <c r="AA38" s="1">
        <f t="shared" si="5"/>
        <v>56.990999999999985</v>
      </c>
      <c r="AB38" s="1"/>
      <c r="AC38" s="1"/>
    </row>
    <row r="39" spans="2:29" x14ac:dyDescent="0.25">
      <c r="B39" s="1">
        <v>34</v>
      </c>
      <c r="C39" s="3">
        <v>165</v>
      </c>
      <c r="D39">
        <v>706.04899999999998</v>
      </c>
      <c r="E39">
        <v>951.173</v>
      </c>
      <c r="F39">
        <v>614.00300000000004</v>
      </c>
      <c r="G39">
        <v>926.58399999999995</v>
      </c>
      <c r="H39">
        <f t="shared" si="0"/>
        <v>92.045999999999935</v>
      </c>
      <c r="I39">
        <f t="shared" si="1"/>
        <v>24.589000000000055</v>
      </c>
      <c r="J39" s="1"/>
      <c r="K39" s="1"/>
      <c r="L39" s="3">
        <v>165</v>
      </c>
      <c r="M39">
        <v>693.58299999999997</v>
      </c>
      <c r="N39">
        <v>957.923</v>
      </c>
      <c r="O39">
        <v>614.00300000000004</v>
      </c>
      <c r="P39">
        <v>926.58399999999995</v>
      </c>
      <c r="Q39" s="1">
        <f t="shared" si="2"/>
        <v>79.579999999999927</v>
      </c>
      <c r="R39" s="1">
        <f t="shared" si="3"/>
        <v>31.339000000000055</v>
      </c>
      <c r="S39" s="1"/>
      <c r="T39" s="1"/>
      <c r="U39" s="3">
        <v>165</v>
      </c>
      <c r="V39">
        <v>681.76599999999996</v>
      </c>
      <c r="W39">
        <v>982.51599999999996</v>
      </c>
      <c r="X39">
        <v>614.00300000000004</v>
      </c>
      <c r="Y39">
        <v>926.58399999999995</v>
      </c>
      <c r="Z39" s="1">
        <f t="shared" si="4"/>
        <v>67.76299999999992</v>
      </c>
      <c r="AA39" s="1">
        <f t="shared" si="5"/>
        <v>55.932000000000016</v>
      </c>
      <c r="AB39" s="1"/>
      <c r="AC39" s="1"/>
    </row>
    <row r="40" spans="2:29" x14ac:dyDescent="0.25">
      <c r="B40" s="1">
        <v>35</v>
      </c>
      <c r="C40" s="3">
        <v>170</v>
      </c>
      <c r="D40">
        <v>704.52599999999995</v>
      </c>
      <c r="E40">
        <v>955.327</v>
      </c>
      <c r="F40">
        <v>613.1</v>
      </c>
      <c r="G40">
        <v>924.86900000000003</v>
      </c>
      <c r="H40">
        <f t="shared" si="0"/>
        <v>91.425999999999931</v>
      </c>
      <c r="I40">
        <f t="shared" si="1"/>
        <v>30.45799999999997</v>
      </c>
      <c r="J40" s="1"/>
      <c r="K40" s="1"/>
      <c r="L40" s="3">
        <v>170</v>
      </c>
      <c r="M40">
        <v>689.98</v>
      </c>
      <c r="N40">
        <v>961.08299999999997</v>
      </c>
      <c r="O40">
        <v>613.1</v>
      </c>
      <c r="P40">
        <v>924.86900000000003</v>
      </c>
      <c r="Q40" s="1">
        <f t="shared" si="2"/>
        <v>76.88</v>
      </c>
      <c r="R40" s="1">
        <f t="shared" si="3"/>
        <v>36.213999999999942</v>
      </c>
      <c r="S40" s="1"/>
      <c r="T40" s="1"/>
      <c r="U40" s="3">
        <v>170</v>
      </c>
      <c r="V40">
        <v>680.83500000000004</v>
      </c>
      <c r="W40">
        <v>988.15700000000004</v>
      </c>
      <c r="X40">
        <v>613.1</v>
      </c>
      <c r="Y40">
        <v>924.86900000000003</v>
      </c>
      <c r="Z40" s="1">
        <f t="shared" si="4"/>
        <v>67.735000000000014</v>
      </c>
      <c r="AA40" s="1">
        <f t="shared" si="5"/>
        <v>63.288000000000011</v>
      </c>
      <c r="AB40" s="1"/>
      <c r="AC40" s="1"/>
    </row>
    <row r="41" spans="2:29" x14ac:dyDescent="0.25">
      <c r="B41" s="1">
        <v>36</v>
      </c>
      <c r="C41" s="3">
        <v>175</v>
      </c>
      <c r="D41">
        <v>703.16200000000003</v>
      </c>
      <c r="E41">
        <v>949.55700000000002</v>
      </c>
      <c r="F41">
        <v>614.13699999999994</v>
      </c>
      <c r="G41">
        <v>921.18</v>
      </c>
      <c r="H41">
        <f t="shared" si="0"/>
        <v>89.025000000000091</v>
      </c>
      <c r="I41">
        <f t="shared" si="1"/>
        <v>28.377000000000066</v>
      </c>
      <c r="J41" s="1"/>
      <c r="K41" s="1"/>
      <c r="L41" s="3">
        <v>175</v>
      </c>
      <c r="M41">
        <v>694.43799999999999</v>
      </c>
      <c r="N41">
        <v>963.09199999999998</v>
      </c>
      <c r="O41">
        <v>614.13699999999994</v>
      </c>
      <c r="P41">
        <v>921.18</v>
      </c>
      <c r="Q41" s="1">
        <f t="shared" si="2"/>
        <v>80.301000000000045</v>
      </c>
      <c r="R41" s="1">
        <f t="shared" si="3"/>
        <v>41.912000000000035</v>
      </c>
      <c r="S41" s="1"/>
      <c r="T41" s="1"/>
      <c r="U41" s="3">
        <v>175</v>
      </c>
      <c r="V41">
        <v>682.64400000000001</v>
      </c>
      <c r="W41">
        <v>990.03599999999994</v>
      </c>
      <c r="X41">
        <v>614.13699999999994</v>
      </c>
      <c r="Y41">
        <v>921.18</v>
      </c>
      <c r="Z41" s="1">
        <f t="shared" si="4"/>
        <v>68.507000000000062</v>
      </c>
      <c r="AA41" s="1">
        <f t="shared" si="5"/>
        <v>68.855999999999995</v>
      </c>
      <c r="AB41" s="1"/>
      <c r="AC41" s="1"/>
    </row>
    <row r="42" spans="2:29" x14ac:dyDescent="0.25">
      <c r="B42" s="1">
        <v>37</v>
      </c>
      <c r="C42" s="3">
        <v>180</v>
      </c>
      <c r="D42">
        <v>705.63800000000003</v>
      </c>
      <c r="E42">
        <v>955.09500000000003</v>
      </c>
      <c r="F42">
        <v>614.29200000000003</v>
      </c>
      <c r="G42">
        <v>919.45799999999997</v>
      </c>
      <c r="H42">
        <f t="shared" si="0"/>
        <v>91.346000000000004</v>
      </c>
      <c r="I42">
        <f t="shared" si="1"/>
        <v>35.637000000000057</v>
      </c>
      <c r="J42" s="1"/>
      <c r="K42" s="1"/>
      <c r="L42" s="3">
        <v>180</v>
      </c>
      <c r="M42">
        <v>694.26499999999999</v>
      </c>
      <c r="N42">
        <v>965.60699999999997</v>
      </c>
      <c r="O42">
        <v>614.29200000000003</v>
      </c>
      <c r="P42">
        <v>919.45799999999997</v>
      </c>
      <c r="Q42" s="1">
        <f t="shared" si="2"/>
        <v>79.972999999999956</v>
      </c>
      <c r="R42" s="1">
        <f t="shared" si="3"/>
        <v>46.149000000000001</v>
      </c>
      <c r="S42" s="1"/>
      <c r="T42" s="1"/>
      <c r="U42" s="3">
        <v>180</v>
      </c>
      <c r="V42">
        <v>682.88</v>
      </c>
      <c r="W42">
        <v>993.13300000000004</v>
      </c>
      <c r="X42">
        <v>614.29200000000003</v>
      </c>
      <c r="Y42">
        <v>919.45799999999997</v>
      </c>
      <c r="Z42" s="1">
        <f t="shared" si="4"/>
        <v>68.587999999999965</v>
      </c>
      <c r="AA42" s="1">
        <f t="shared" si="5"/>
        <v>73.675000000000068</v>
      </c>
      <c r="AB42" s="1"/>
      <c r="AC42" s="1"/>
    </row>
    <row r="43" spans="2:29" x14ac:dyDescent="0.25">
      <c r="B43" s="1">
        <v>38</v>
      </c>
      <c r="C43" s="3">
        <v>185</v>
      </c>
      <c r="D43">
        <v>707.577</v>
      </c>
      <c r="E43">
        <v>952.26300000000003</v>
      </c>
      <c r="F43">
        <v>615.20699999999999</v>
      </c>
      <c r="G43">
        <v>910.10199999999998</v>
      </c>
      <c r="H43">
        <f t="shared" si="0"/>
        <v>92.37</v>
      </c>
      <c r="I43">
        <f t="shared" si="1"/>
        <v>42.161000000000058</v>
      </c>
      <c r="J43" s="1"/>
      <c r="K43" s="1"/>
      <c r="L43" s="3">
        <v>185</v>
      </c>
      <c r="M43">
        <v>694.74300000000005</v>
      </c>
      <c r="N43">
        <v>965.41499999999996</v>
      </c>
      <c r="O43">
        <v>615.20699999999999</v>
      </c>
      <c r="P43">
        <v>910.10199999999998</v>
      </c>
      <c r="Q43" s="1">
        <f t="shared" si="2"/>
        <v>79.536000000000058</v>
      </c>
      <c r="R43" s="1">
        <f t="shared" si="3"/>
        <v>55.312999999999988</v>
      </c>
      <c r="S43" s="1"/>
      <c r="T43" s="1"/>
      <c r="U43" s="3">
        <v>185</v>
      </c>
      <c r="V43">
        <v>683.91600000000005</v>
      </c>
      <c r="W43">
        <v>993.91499999999996</v>
      </c>
      <c r="X43">
        <v>615.20699999999999</v>
      </c>
      <c r="Y43">
        <v>910.10199999999998</v>
      </c>
      <c r="Z43" s="1">
        <f t="shared" si="4"/>
        <v>68.70900000000006</v>
      </c>
      <c r="AA43" s="1">
        <f t="shared" si="5"/>
        <v>83.812999999999988</v>
      </c>
      <c r="AB43" s="1"/>
      <c r="AC43" s="1"/>
    </row>
    <row r="44" spans="2:29" x14ac:dyDescent="0.25">
      <c r="B44" s="1">
        <v>39</v>
      </c>
      <c r="C44" s="3">
        <v>190</v>
      </c>
      <c r="D44">
        <v>706.88300000000004</v>
      </c>
      <c r="E44">
        <v>953.17700000000002</v>
      </c>
      <c r="F44">
        <v>615.25300000000004</v>
      </c>
      <c r="G44">
        <v>927.83600000000001</v>
      </c>
      <c r="H44">
        <f t="shared" si="0"/>
        <v>91.63</v>
      </c>
      <c r="I44">
        <f t="shared" si="1"/>
        <v>25.341000000000008</v>
      </c>
      <c r="J44" s="1"/>
      <c r="K44" s="1"/>
      <c r="L44" s="3">
        <v>190</v>
      </c>
      <c r="M44">
        <v>694.13099999999997</v>
      </c>
      <c r="N44">
        <v>963.75900000000001</v>
      </c>
      <c r="O44">
        <v>615.25300000000004</v>
      </c>
      <c r="P44">
        <v>927.83600000000001</v>
      </c>
      <c r="Q44" s="1">
        <f t="shared" si="2"/>
        <v>78.877999999999929</v>
      </c>
      <c r="R44" s="1">
        <f t="shared" si="3"/>
        <v>35.923000000000002</v>
      </c>
      <c r="S44" s="1"/>
      <c r="T44" s="1"/>
      <c r="U44" s="3">
        <v>190</v>
      </c>
      <c r="V44">
        <v>684.12800000000004</v>
      </c>
      <c r="W44">
        <v>994.15700000000004</v>
      </c>
      <c r="X44">
        <v>615.25300000000004</v>
      </c>
      <c r="Y44">
        <v>927.83600000000001</v>
      </c>
      <c r="Z44" s="1">
        <f t="shared" si="4"/>
        <v>68.875</v>
      </c>
      <c r="AA44" s="1">
        <f t="shared" si="5"/>
        <v>66.321000000000026</v>
      </c>
      <c r="AB44" s="1"/>
      <c r="AC44" s="1"/>
    </row>
    <row r="45" spans="2:29" x14ac:dyDescent="0.25">
      <c r="B45" s="1">
        <v>40</v>
      </c>
      <c r="C45" s="3">
        <v>195</v>
      </c>
      <c r="D45">
        <v>705.99400000000003</v>
      </c>
      <c r="E45">
        <v>950.05</v>
      </c>
      <c r="F45">
        <v>615.04600000000005</v>
      </c>
      <c r="G45">
        <v>925.16700000000003</v>
      </c>
      <c r="H45">
        <f t="shared" si="0"/>
        <v>90.947999999999979</v>
      </c>
      <c r="I45">
        <f t="shared" si="1"/>
        <v>24.882999999999925</v>
      </c>
      <c r="J45" s="1"/>
      <c r="K45" s="1"/>
      <c r="L45" s="3">
        <v>195</v>
      </c>
      <c r="M45">
        <v>692.47799999999995</v>
      </c>
      <c r="N45">
        <v>960.54600000000005</v>
      </c>
      <c r="O45">
        <v>615.04600000000005</v>
      </c>
      <c r="P45">
        <v>925.16700000000003</v>
      </c>
      <c r="Q45" s="1">
        <f t="shared" si="2"/>
        <v>77.431999999999903</v>
      </c>
      <c r="R45" s="1">
        <f t="shared" si="3"/>
        <v>35.379000000000019</v>
      </c>
      <c r="S45" s="1"/>
      <c r="T45" s="1"/>
      <c r="U45" s="3">
        <v>195</v>
      </c>
      <c r="V45">
        <v>684.20500000000004</v>
      </c>
      <c r="W45">
        <v>991.69600000000003</v>
      </c>
      <c r="X45">
        <v>615.04600000000005</v>
      </c>
      <c r="Y45">
        <v>925.16700000000003</v>
      </c>
      <c r="Z45" s="1">
        <f t="shared" si="4"/>
        <v>69.158999999999992</v>
      </c>
      <c r="AA45" s="1">
        <f t="shared" si="5"/>
        <v>66.528999999999996</v>
      </c>
      <c r="AB45" s="1"/>
      <c r="AC45" s="1"/>
    </row>
    <row r="46" spans="2:29" x14ac:dyDescent="0.25">
      <c r="B46" s="1">
        <v>41</v>
      </c>
      <c r="C46" s="3">
        <v>200</v>
      </c>
      <c r="D46">
        <v>705.15499999999997</v>
      </c>
      <c r="E46">
        <v>953.06299999999999</v>
      </c>
      <c r="F46">
        <v>614.63699999999994</v>
      </c>
      <c r="G46">
        <v>925.99</v>
      </c>
      <c r="H46">
        <f t="shared" si="0"/>
        <v>90.518000000000029</v>
      </c>
      <c r="I46">
        <f t="shared" si="1"/>
        <v>27.072999999999979</v>
      </c>
      <c r="J46" s="1"/>
      <c r="K46" s="1"/>
      <c r="L46" s="3">
        <v>200</v>
      </c>
      <c r="M46">
        <v>690.72900000000004</v>
      </c>
      <c r="N46">
        <v>959.96500000000003</v>
      </c>
      <c r="O46">
        <v>614.63699999999994</v>
      </c>
      <c r="P46">
        <v>925.99</v>
      </c>
      <c r="Q46" s="1">
        <f t="shared" si="2"/>
        <v>76.092000000000098</v>
      </c>
      <c r="R46" s="1">
        <f t="shared" si="3"/>
        <v>33.975000000000023</v>
      </c>
      <c r="S46" s="1"/>
      <c r="T46" s="1"/>
      <c r="U46" s="3">
        <v>200</v>
      </c>
      <c r="V46">
        <v>683.13</v>
      </c>
      <c r="W46">
        <v>991.92</v>
      </c>
      <c r="X46">
        <v>614.63699999999994</v>
      </c>
      <c r="Y46">
        <v>925.99</v>
      </c>
      <c r="Z46" s="1">
        <f t="shared" si="4"/>
        <v>68.493000000000052</v>
      </c>
      <c r="AA46" s="1">
        <f t="shared" si="5"/>
        <v>65.92999999999995</v>
      </c>
      <c r="AB46" s="1"/>
      <c r="AC46" s="1"/>
    </row>
    <row r="47" spans="2:29" x14ac:dyDescent="0.25">
      <c r="B47" s="1">
        <v>42</v>
      </c>
      <c r="C47" s="3">
        <v>205</v>
      </c>
      <c r="D47">
        <v>706.11800000000005</v>
      </c>
      <c r="E47">
        <v>952.19299999999998</v>
      </c>
      <c r="F47">
        <v>615.55899999999997</v>
      </c>
      <c r="G47">
        <v>926.63300000000004</v>
      </c>
      <c r="H47">
        <f t="shared" si="0"/>
        <v>90.559000000000083</v>
      </c>
      <c r="I47">
        <f t="shared" si="1"/>
        <v>25.559999999999945</v>
      </c>
      <c r="J47" s="1"/>
      <c r="K47" s="1"/>
      <c r="L47" s="3">
        <v>205</v>
      </c>
      <c r="M47">
        <v>695.41899999999998</v>
      </c>
      <c r="N47">
        <v>966.346</v>
      </c>
      <c r="O47">
        <v>615.55899999999997</v>
      </c>
      <c r="P47">
        <v>926.63300000000004</v>
      </c>
      <c r="Q47" s="1">
        <f t="shared" si="2"/>
        <v>79.860000000000014</v>
      </c>
      <c r="R47" s="1">
        <f t="shared" si="3"/>
        <v>39.712999999999965</v>
      </c>
      <c r="S47" s="1"/>
      <c r="T47" s="1"/>
      <c r="U47" s="3">
        <v>205</v>
      </c>
      <c r="V47">
        <v>685.79700000000003</v>
      </c>
      <c r="W47">
        <v>992.73900000000003</v>
      </c>
      <c r="X47">
        <v>615.55899999999997</v>
      </c>
      <c r="Y47">
        <v>926.63300000000004</v>
      </c>
      <c r="Z47" s="1">
        <f t="shared" si="4"/>
        <v>70.238000000000056</v>
      </c>
      <c r="AA47" s="1">
        <f t="shared" si="5"/>
        <v>66.105999999999995</v>
      </c>
      <c r="AB47" s="1"/>
      <c r="AC47" s="1"/>
    </row>
    <row r="48" spans="2:29" x14ac:dyDescent="0.25">
      <c r="B48" s="1">
        <v>43</v>
      </c>
      <c r="C48" s="3">
        <v>210</v>
      </c>
      <c r="D48">
        <v>702.47199999999998</v>
      </c>
      <c r="E48">
        <v>949.18499999999995</v>
      </c>
      <c r="F48">
        <v>613.65</v>
      </c>
      <c r="G48">
        <v>925.32100000000003</v>
      </c>
      <c r="H48">
        <f t="shared" si="0"/>
        <v>88.822000000000003</v>
      </c>
      <c r="I48">
        <f t="shared" si="1"/>
        <v>23.863999999999919</v>
      </c>
      <c r="J48" s="1"/>
      <c r="K48" s="1"/>
      <c r="L48" s="3">
        <v>210</v>
      </c>
      <c r="M48">
        <v>692.69399999999996</v>
      </c>
      <c r="N48">
        <v>960.02</v>
      </c>
      <c r="O48">
        <v>613.65</v>
      </c>
      <c r="P48">
        <v>925.32100000000003</v>
      </c>
      <c r="Q48" s="1">
        <f t="shared" si="2"/>
        <v>79.043999999999983</v>
      </c>
      <c r="R48" s="1">
        <f t="shared" si="3"/>
        <v>34.698999999999955</v>
      </c>
      <c r="S48" s="1"/>
      <c r="T48" s="1"/>
      <c r="U48" s="3">
        <v>210</v>
      </c>
      <c r="V48">
        <v>685.03399999999999</v>
      </c>
      <c r="W48">
        <v>985.35400000000004</v>
      </c>
      <c r="X48">
        <v>613.65</v>
      </c>
      <c r="Y48">
        <v>925.32100000000003</v>
      </c>
      <c r="Z48" s="1">
        <f t="shared" si="4"/>
        <v>71.384000000000015</v>
      </c>
      <c r="AA48" s="1">
        <f t="shared" si="5"/>
        <v>60.033000000000015</v>
      </c>
      <c r="AB48" s="1"/>
      <c r="AC48" s="1"/>
    </row>
    <row r="49" spans="2:29" x14ac:dyDescent="0.25">
      <c r="B49" s="1">
        <v>44</v>
      </c>
      <c r="C49" s="3">
        <v>215</v>
      </c>
      <c r="D49">
        <v>703.99300000000005</v>
      </c>
      <c r="E49">
        <v>942.60900000000004</v>
      </c>
      <c r="F49">
        <v>616.39</v>
      </c>
      <c r="G49">
        <v>921.18</v>
      </c>
      <c r="H49">
        <f t="shared" si="0"/>
        <v>87.603000000000065</v>
      </c>
      <c r="I49">
        <f t="shared" si="1"/>
        <v>21.429000000000087</v>
      </c>
      <c r="J49" s="1"/>
      <c r="K49" s="1"/>
      <c r="L49" s="3">
        <v>215</v>
      </c>
      <c r="M49">
        <v>690.83600000000001</v>
      </c>
      <c r="N49">
        <v>957.46100000000001</v>
      </c>
      <c r="O49">
        <v>616.39</v>
      </c>
      <c r="P49">
        <v>921.18</v>
      </c>
      <c r="Q49" s="1">
        <f t="shared" si="2"/>
        <v>74.446000000000026</v>
      </c>
      <c r="R49" s="1">
        <f t="shared" si="3"/>
        <v>36.281000000000063</v>
      </c>
      <c r="S49" s="1"/>
      <c r="T49" s="1"/>
      <c r="U49" s="3">
        <v>215</v>
      </c>
      <c r="V49">
        <v>683.13800000000003</v>
      </c>
      <c r="W49">
        <v>990.755</v>
      </c>
      <c r="X49">
        <v>616.39</v>
      </c>
      <c r="Y49">
        <v>921.18</v>
      </c>
      <c r="Z49" s="1">
        <f t="shared" si="4"/>
        <v>66.748000000000047</v>
      </c>
      <c r="AA49" s="1">
        <f t="shared" si="5"/>
        <v>69.575000000000045</v>
      </c>
      <c r="AB49" s="1"/>
      <c r="AC49" s="1"/>
    </row>
    <row r="50" spans="2:29" x14ac:dyDescent="0.25">
      <c r="B50" s="1">
        <v>45</v>
      </c>
      <c r="C50" s="3">
        <v>220</v>
      </c>
      <c r="D50">
        <v>703.01499999999999</v>
      </c>
      <c r="E50">
        <v>938.21799999999996</v>
      </c>
      <c r="F50">
        <v>615.71500000000003</v>
      </c>
      <c r="G50">
        <v>917.52300000000002</v>
      </c>
      <c r="H50">
        <f t="shared" si="0"/>
        <v>87.299999999999955</v>
      </c>
      <c r="I50">
        <f t="shared" si="1"/>
        <v>20.694999999999936</v>
      </c>
      <c r="J50" s="1"/>
      <c r="K50" s="1"/>
      <c r="L50" s="3">
        <v>220</v>
      </c>
      <c r="M50">
        <v>691.65899999999999</v>
      </c>
      <c r="N50">
        <v>949.38900000000001</v>
      </c>
      <c r="O50">
        <v>615.71500000000003</v>
      </c>
      <c r="P50">
        <v>917.52300000000002</v>
      </c>
      <c r="Q50" s="1">
        <f t="shared" si="2"/>
        <v>75.94399999999996</v>
      </c>
      <c r="R50" s="1">
        <f t="shared" si="3"/>
        <v>31.865999999999985</v>
      </c>
      <c r="S50" s="1"/>
      <c r="T50" s="1"/>
      <c r="U50" s="3">
        <v>220</v>
      </c>
      <c r="V50">
        <v>680.91700000000003</v>
      </c>
      <c r="W50">
        <v>982.71100000000001</v>
      </c>
      <c r="X50">
        <v>615.71500000000003</v>
      </c>
      <c r="Y50">
        <v>917.52300000000002</v>
      </c>
      <c r="Z50" s="1">
        <f t="shared" si="4"/>
        <v>65.201999999999998</v>
      </c>
      <c r="AA50" s="1">
        <f t="shared" si="5"/>
        <v>65.187999999999988</v>
      </c>
      <c r="AB50" s="1"/>
      <c r="AC50" s="1"/>
    </row>
    <row r="51" spans="2:29" x14ac:dyDescent="0.25">
      <c r="B51" s="1">
        <v>46</v>
      </c>
      <c r="C51" s="3">
        <v>225</v>
      </c>
      <c r="D51">
        <v>705.13099999999997</v>
      </c>
      <c r="E51">
        <v>940.56200000000001</v>
      </c>
      <c r="F51">
        <v>616.68600000000004</v>
      </c>
      <c r="G51">
        <v>917.625</v>
      </c>
      <c r="H51">
        <f t="shared" si="0"/>
        <v>88.444999999999936</v>
      </c>
      <c r="I51">
        <f t="shared" si="1"/>
        <v>22.937000000000012</v>
      </c>
      <c r="J51" s="1"/>
      <c r="K51" s="1"/>
      <c r="L51" s="3">
        <v>225</v>
      </c>
      <c r="M51">
        <v>694.90700000000004</v>
      </c>
      <c r="N51">
        <v>949.31700000000001</v>
      </c>
      <c r="O51">
        <v>616.68600000000004</v>
      </c>
      <c r="P51">
        <v>917.625</v>
      </c>
      <c r="Q51" s="1">
        <f t="shared" si="2"/>
        <v>78.221000000000004</v>
      </c>
      <c r="R51" s="1">
        <f t="shared" si="3"/>
        <v>31.692000000000007</v>
      </c>
      <c r="S51" s="1"/>
      <c r="T51" s="1"/>
      <c r="U51" s="3">
        <v>225</v>
      </c>
      <c r="V51">
        <v>681.26800000000003</v>
      </c>
      <c r="W51">
        <v>976.94299999999998</v>
      </c>
      <c r="X51">
        <v>616.68600000000004</v>
      </c>
      <c r="Y51">
        <v>917.625</v>
      </c>
      <c r="Z51" s="1">
        <f t="shared" si="4"/>
        <v>64.581999999999994</v>
      </c>
      <c r="AA51" s="1">
        <f t="shared" si="5"/>
        <v>59.317999999999984</v>
      </c>
      <c r="AB51" s="1"/>
      <c r="AC51" s="1"/>
    </row>
    <row r="52" spans="2:29" x14ac:dyDescent="0.25">
      <c r="B52" s="1">
        <v>47</v>
      </c>
      <c r="C52" s="3">
        <v>230</v>
      </c>
      <c r="D52">
        <v>704.46699999999998</v>
      </c>
      <c r="E52">
        <v>941.23500000000001</v>
      </c>
      <c r="F52">
        <v>617.09900000000005</v>
      </c>
      <c r="G52">
        <v>918.26</v>
      </c>
      <c r="H52">
        <f t="shared" si="0"/>
        <v>87.367999999999938</v>
      </c>
      <c r="I52">
        <f t="shared" si="1"/>
        <v>22.975000000000023</v>
      </c>
      <c r="J52" s="1"/>
      <c r="K52" s="1"/>
      <c r="L52" s="3">
        <v>230</v>
      </c>
      <c r="M52">
        <v>694.71199999999999</v>
      </c>
      <c r="N52">
        <v>950.99199999999996</v>
      </c>
      <c r="O52">
        <v>617.09900000000005</v>
      </c>
      <c r="P52">
        <v>918.26</v>
      </c>
      <c r="Q52" s="1">
        <f t="shared" si="2"/>
        <v>77.612999999999943</v>
      </c>
      <c r="R52" s="1">
        <f t="shared" si="3"/>
        <v>32.731999999999971</v>
      </c>
      <c r="S52" s="1"/>
      <c r="T52" s="1"/>
      <c r="U52" s="3">
        <v>230</v>
      </c>
      <c r="V52">
        <v>682.92200000000003</v>
      </c>
      <c r="W52">
        <v>979.11599999999999</v>
      </c>
      <c r="X52">
        <v>617.09900000000005</v>
      </c>
      <c r="Y52">
        <v>918.26</v>
      </c>
      <c r="Z52" s="1">
        <f t="shared" si="4"/>
        <v>65.822999999999979</v>
      </c>
      <c r="AA52" s="1">
        <f t="shared" si="5"/>
        <v>60.855999999999995</v>
      </c>
      <c r="AB52" s="1"/>
      <c r="AC52" s="1"/>
    </row>
    <row r="53" spans="2:29" x14ac:dyDescent="0.25">
      <c r="B53" s="1">
        <v>48</v>
      </c>
      <c r="C53" s="3">
        <v>235</v>
      </c>
      <c r="D53">
        <v>704.23599999999999</v>
      </c>
      <c r="E53">
        <v>940.22500000000002</v>
      </c>
      <c r="F53">
        <v>615.58799999999997</v>
      </c>
      <c r="G53">
        <v>918.01</v>
      </c>
      <c r="H53">
        <f t="shared" si="0"/>
        <v>88.648000000000025</v>
      </c>
      <c r="I53">
        <f t="shared" si="1"/>
        <v>22.215000000000032</v>
      </c>
      <c r="J53" s="1"/>
      <c r="K53" s="1"/>
      <c r="L53" s="3">
        <v>235</v>
      </c>
      <c r="M53">
        <v>694.13499999999999</v>
      </c>
      <c r="N53">
        <v>950.95500000000004</v>
      </c>
      <c r="O53">
        <v>615.58799999999997</v>
      </c>
      <c r="P53">
        <v>918.01</v>
      </c>
      <c r="Q53" s="1">
        <f t="shared" si="2"/>
        <v>78.547000000000025</v>
      </c>
      <c r="R53" s="1">
        <f t="shared" si="3"/>
        <v>32.94500000000005</v>
      </c>
      <c r="S53" s="1"/>
      <c r="T53" s="1"/>
      <c r="U53" s="3">
        <v>235</v>
      </c>
      <c r="V53">
        <v>682.03099999999995</v>
      </c>
      <c r="W53">
        <v>980.29899999999998</v>
      </c>
      <c r="X53">
        <v>615.58799999999997</v>
      </c>
      <c r="Y53">
        <v>918.01</v>
      </c>
      <c r="Z53" s="1">
        <f t="shared" si="4"/>
        <v>66.442999999999984</v>
      </c>
      <c r="AA53" s="1">
        <f t="shared" si="5"/>
        <v>62.288999999999987</v>
      </c>
      <c r="AB53" s="1"/>
      <c r="AC53" s="1"/>
    </row>
    <row r="54" spans="2:29" x14ac:dyDescent="0.25">
      <c r="B54" s="1">
        <v>49</v>
      </c>
      <c r="C54" s="3">
        <v>240</v>
      </c>
      <c r="D54">
        <v>703.27800000000002</v>
      </c>
      <c r="E54">
        <v>935.19600000000003</v>
      </c>
      <c r="F54">
        <v>616.26599999999996</v>
      </c>
      <c r="G54">
        <v>914.49400000000003</v>
      </c>
      <c r="H54">
        <f t="shared" si="0"/>
        <v>87.012000000000057</v>
      </c>
      <c r="I54">
        <f t="shared" si="1"/>
        <v>20.701999999999998</v>
      </c>
      <c r="J54" s="1"/>
      <c r="K54" s="1"/>
      <c r="L54" s="3">
        <v>240</v>
      </c>
      <c r="M54">
        <v>693.26199999999994</v>
      </c>
      <c r="N54">
        <v>947.87099999999998</v>
      </c>
      <c r="O54">
        <v>616.26599999999996</v>
      </c>
      <c r="P54">
        <v>914.49400000000003</v>
      </c>
      <c r="Q54" s="1">
        <f t="shared" si="2"/>
        <v>76.995999999999981</v>
      </c>
      <c r="R54" s="1">
        <f t="shared" si="3"/>
        <v>33.376999999999953</v>
      </c>
      <c r="S54" s="1"/>
      <c r="T54" s="1"/>
      <c r="U54" s="3">
        <v>240</v>
      </c>
      <c r="V54">
        <v>681.27200000000005</v>
      </c>
      <c r="W54">
        <v>974.29300000000001</v>
      </c>
      <c r="X54">
        <v>616.26599999999996</v>
      </c>
      <c r="Y54">
        <v>914.49400000000003</v>
      </c>
      <c r="Z54" s="1">
        <f t="shared" si="4"/>
        <v>65.006000000000085</v>
      </c>
      <c r="AA54" s="1">
        <f t="shared" si="5"/>
        <v>59.798999999999978</v>
      </c>
      <c r="AB54" s="1"/>
      <c r="AC54" s="1"/>
    </row>
    <row r="55" spans="2:29" x14ac:dyDescent="0.25">
      <c r="B55" s="1">
        <v>50</v>
      </c>
      <c r="C55" s="3">
        <v>245</v>
      </c>
      <c r="D55">
        <v>702.19200000000001</v>
      </c>
      <c r="E55">
        <v>939.08799999999997</v>
      </c>
      <c r="F55">
        <v>615.13199999999995</v>
      </c>
      <c r="G55">
        <v>915.09799999999996</v>
      </c>
      <c r="H55">
        <f t="shared" si="0"/>
        <v>87.060000000000059</v>
      </c>
      <c r="I55">
        <f t="shared" si="1"/>
        <v>23.990000000000009</v>
      </c>
      <c r="J55" s="1"/>
      <c r="K55" s="1"/>
      <c r="L55" s="3">
        <v>245</v>
      </c>
      <c r="M55">
        <v>690.96699999999998</v>
      </c>
      <c r="N55">
        <v>949.90700000000004</v>
      </c>
      <c r="O55">
        <v>615.13199999999995</v>
      </c>
      <c r="P55">
        <v>915.09799999999996</v>
      </c>
      <c r="Q55" s="1">
        <f t="shared" si="2"/>
        <v>75.835000000000036</v>
      </c>
      <c r="R55" s="1">
        <f t="shared" si="3"/>
        <v>34.809000000000083</v>
      </c>
      <c r="S55" s="1"/>
      <c r="T55" s="1"/>
      <c r="U55" s="3">
        <v>245</v>
      </c>
      <c r="V55">
        <v>679.78899999999999</v>
      </c>
      <c r="W55">
        <v>970.32799999999997</v>
      </c>
      <c r="X55">
        <v>615.13199999999995</v>
      </c>
      <c r="Y55">
        <v>915.09799999999996</v>
      </c>
      <c r="Z55" s="1">
        <f t="shared" si="4"/>
        <v>64.657000000000039</v>
      </c>
      <c r="AA55" s="1">
        <f t="shared" si="5"/>
        <v>55.230000000000018</v>
      </c>
      <c r="AB55" s="1"/>
      <c r="AC55" s="1"/>
    </row>
    <row r="56" spans="2:29" x14ac:dyDescent="0.25">
      <c r="B56" s="1">
        <v>51</v>
      </c>
      <c r="C56" s="3">
        <v>250</v>
      </c>
      <c r="D56">
        <v>699.62599999999998</v>
      </c>
      <c r="E56">
        <v>938.27200000000005</v>
      </c>
      <c r="F56">
        <v>615.06600000000003</v>
      </c>
      <c r="G56">
        <v>915.90800000000002</v>
      </c>
      <c r="H56">
        <f t="shared" si="0"/>
        <v>84.559999999999945</v>
      </c>
      <c r="I56">
        <f t="shared" si="1"/>
        <v>22.364000000000033</v>
      </c>
      <c r="J56" s="1"/>
      <c r="K56" s="1"/>
      <c r="L56" s="3">
        <v>250</v>
      </c>
      <c r="M56">
        <v>694.74900000000002</v>
      </c>
      <c r="N56">
        <v>949.72699999999998</v>
      </c>
      <c r="O56">
        <v>615.06600000000003</v>
      </c>
      <c r="P56">
        <v>915.90800000000002</v>
      </c>
      <c r="Q56" s="1">
        <f t="shared" si="2"/>
        <v>79.682999999999993</v>
      </c>
      <c r="R56" s="1">
        <f t="shared" si="3"/>
        <v>33.81899999999996</v>
      </c>
      <c r="S56" s="1"/>
      <c r="T56" s="1"/>
      <c r="U56" s="3">
        <v>250</v>
      </c>
      <c r="V56">
        <v>680.78099999999995</v>
      </c>
      <c r="W56">
        <v>975.178</v>
      </c>
      <c r="X56">
        <v>615.06600000000003</v>
      </c>
      <c r="Y56">
        <v>915.90800000000002</v>
      </c>
      <c r="Z56" s="1">
        <f t="shared" si="4"/>
        <v>65.714999999999918</v>
      </c>
      <c r="AA56" s="1">
        <f t="shared" si="5"/>
        <v>59.269999999999982</v>
      </c>
      <c r="AB56" s="1"/>
      <c r="AC56" s="1"/>
    </row>
    <row r="57" spans="2:29" x14ac:dyDescent="0.25">
      <c r="B57" s="1">
        <v>52</v>
      </c>
      <c r="C57" s="3">
        <v>255</v>
      </c>
      <c r="D57">
        <v>701.375</v>
      </c>
      <c r="E57">
        <v>941.67899999999997</v>
      </c>
      <c r="F57">
        <v>616.33799999999997</v>
      </c>
      <c r="G57">
        <v>917.36699999999996</v>
      </c>
      <c r="H57">
        <f t="shared" si="0"/>
        <v>85.037000000000035</v>
      </c>
      <c r="I57">
        <f t="shared" si="1"/>
        <v>24.312000000000012</v>
      </c>
      <c r="J57" s="1"/>
      <c r="K57" s="1"/>
      <c r="L57" s="3">
        <v>255</v>
      </c>
      <c r="M57">
        <v>694.84100000000001</v>
      </c>
      <c r="N57">
        <v>950.47400000000005</v>
      </c>
      <c r="O57">
        <v>616.33799999999997</v>
      </c>
      <c r="P57">
        <v>917.36699999999996</v>
      </c>
      <c r="Q57" s="1">
        <f t="shared" si="2"/>
        <v>78.503000000000043</v>
      </c>
      <c r="R57" s="1">
        <f t="shared" si="3"/>
        <v>33.107000000000085</v>
      </c>
      <c r="S57" s="1"/>
      <c r="T57" s="1"/>
      <c r="U57" s="3">
        <v>255</v>
      </c>
      <c r="V57">
        <v>683.84199999999998</v>
      </c>
      <c r="W57">
        <v>977.58100000000002</v>
      </c>
      <c r="X57">
        <v>616.33799999999997</v>
      </c>
      <c r="Y57">
        <v>917.36699999999996</v>
      </c>
      <c r="Z57" s="1">
        <f t="shared" si="4"/>
        <v>67.504000000000019</v>
      </c>
      <c r="AA57" s="1">
        <f t="shared" si="5"/>
        <v>60.214000000000055</v>
      </c>
      <c r="AB57" s="1"/>
      <c r="AC57" s="1"/>
    </row>
    <row r="58" spans="2:29" x14ac:dyDescent="0.25">
      <c r="B58" s="1">
        <v>53</v>
      </c>
      <c r="C58" s="3">
        <v>260</v>
      </c>
      <c r="D58">
        <v>703.53800000000001</v>
      </c>
      <c r="E58">
        <v>944.38199999999995</v>
      </c>
      <c r="F58">
        <v>617.40700000000004</v>
      </c>
      <c r="G58">
        <v>919.45799999999997</v>
      </c>
      <c r="H58">
        <f t="shared" si="0"/>
        <v>86.130999999999972</v>
      </c>
      <c r="I58">
        <f t="shared" si="1"/>
        <v>24.923999999999978</v>
      </c>
      <c r="J58" s="1"/>
      <c r="K58" s="1"/>
      <c r="L58" s="3">
        <v>260</v>
      </c>
      <c r="M58">
        <v>696.10299999999995</v>
      </c>
      <c r="N58">
        <v>955.78300000000002</v>
      </c>
      <c r="O58">
        <v>617.40700000000004</v>
      </c>
      <c r="P58">
        <v>919.45799999999997</v>
      </c>
      <c r="Q58" s="1">
        <f t="shared" si="2"/>
        <v>78.695999999999913</v>
      </c>
      <c r="R58" s="1">
        <f t="shared" si="3"/>
        <v>36.325000000000045</v>
      </c>
      <c r="S58" s="1"/>
      <c r="T58" s="1"/>
      <c r="U58" s="3">
        <v>260</v>
      </c>
      <c r="V58">
        <v>683.66399999999999</v>
      </c>
      <c r="W58">
        <v>978.53099999999995</v>
      </c>
      <c r="X58">
        <v>617.40700000000004</v>
      </c>
      <c r="Y58">
        <v>919.45799999999997</v>
      </c>
      <c r="Z58" s="1">
        <f t="shared" si="4"/>
        <v>66.256999999999948</v>
      </c>
      <c r="AA58" s="1">
        <f t="shared" si="5"/>
        <v>59.072999999999979</v>
      </c>
      <c r="AB58" s="1"/>
      <c r="AC58" s="1"/>
    </row>
    <row r="59" spans="2:29" x14ac:dyDescent="0.25">
      <c r="B59" s="1">
        <v>54</v>
      </c>
      <c r="C59" s="3">
        <v>265</v>
      </c>
      <c r="D59">
        <v>703.87599999999998</v>
      </c>
      <c r="E59">
        <v>942.23800000000006</v>
      </c>
      <c r="F59">
        <v>617.63300000000004</v>
      </c>
      <c r="G59">
        <v>917.774</v>
      </c>
      <c r="H59">
        <f t="shared" si="0"/>
        <v>86.242999999999938</v>
      </c>
      <c r="I59">
        <f t="shared" si="1"/>
        <v>24.464000000000055</v>
      </c>
      <c r="J59" s="1"/>
      <c r="K59" s="1"/>
      <c r="L59" s="3">
        <v>265</v>
      </c>
      <c r="M59">
        <v>696.47900000000004</v>
      </c>
      <c r="N59">
        <v>952.48699999999997</v>
      </c>
      <c r="O59">
        <v>617.63300000000004</v>
      </c>
      <c r="P59">
        <v>917.774</v>
      </c>
      <c r="Q59" s="1">
        <f t="shared" si="2"/>
        <v>78.846000000000004</v>
      </c>
      <c r="R59" s="1">
        <f t="shared" si="3"/>
        <v>34.712999999999965</v>
      </c>
      <c r="S59" s="1"/>
      <c r="T59" s="1"/>
      <c r="U59" s="3">
        <v>265</v>
      </c>
      <c r="V59">
        <v>682.23800000000006</v>
      </c>
      <c r="W59">
        <v>975.54399999999998</v>
      </c>
      <c r="X59">
        <v>617.63300000000004</v>
      </c>
      <c r="Y59">
        <v>917.774</v>
      </c>
      <c r="Z59" s="1">
        <f t="shared" si="4"/>
        <v>64.605000000000018</v>
      </c>
      <c r="AA59" s="1">
        <f t="shared" si="5"/>
        <v>57.769999999999982</v>
      </c>
      <c r="AB59" s="1"/>
      <c r="AC59" s="1"/>
    </row>
    <row r="60" spans="2:29" x14ac:dyDescent="0.25">
      <c r="B60" s="1">
        <v>55</v>
      </c>
      <c r="C60" s="3">
        <v>270</v>
      </c>
      <c r="D60">
        <v>702.84199999999998</v>
      </c>
      <c r="E60">
        <v>941.65200000000004</v>
      </c>
      <c r="F60">
        <v>616.83199999999999</v>
      </c>
      <c r="G60">
        <v>917.548</v>
      </c>
      <c r="H60">
        <f t="shared" si="0"/>
        <v>86.009999999999991</v>
      </c>
      <c r="I60">
        <f t="shared" si="1"/>
        <v>24.104000000000042</v>
      </c>
      <c r="J60" s="1"/>
      <c r="K60" s="1"/>
      <c r="L60" s="3">
        <v>270</v>
      </c>
      <c r="M60">
        <v>694.73199999999997</v>
      </c>
      <c r="N60">
        <v>952.78200000000004</v>
      </c>
      <c r="O60">
        <v>616.83199999999999</v>
      </c>
      <c r="P60">
        <v>917.548</v>
      </c>
      <c r="Q60" s="1">
        <f t="shared" si="2"/>
        <v>77.899999999999977</v>
      </c>
      <c r="R60" s="1">
        <f t="shared" si="3"/>
        <v>35.234000000000037</v>
      </c>
      <c r="S60" s="1"/>
      <c r="T60" s="1"/>
      <c r="U60" s="3">
        <v>270</v>
      </c>
      <c r="V60">
        <v>681.17</v>
      </c>
      <c r="W60">
        <v>981.77599999999995</v>
      </c>
      <c r="X60">
        <v>616.83199999999999</v>
      </c>
      <c r="Y60">
        <v>917.548</v>
      </c>
      <c r="Z60" s="1">
        <f t="shared" si="4"/>
        <v>64.337999999999965</v>
      </c>
      <c r="AA60" s="1">
        <f t="shared" si="5"/>
        <v>64.227999999999952</v>
      </c>
      <c r="AB60" s="1"/>
      <c r="AC60" s="1"/>
    </row>
    <row r="61" spans="2:29" x14ac:dyDescent="0.25">
      <c r="B61" s="1">
        <v>56</v>
      </c>
      <c r="C61" s="3">
        <v>275</v>
      </c>
      <c r="D61">
        <v>701.40599999999995</v>
      </c>
      <c r="E61">
        <v>946.69200000000001</v>
      </c>
      <c r="F61">
        <v>616.08000000000004</v>
      </c>
      <c r="G61">
        <v>920.93299999999999</v>
      </c>
      <c r="H61">
        <f t="shared" si="0"/>
        <v>85.325999999999908</v>
      </c>
      <c r="I61">
        <f t="shared" si="1"/>
        <v>25.759000000000015</v>
      </c>
      <c r="J61" s="1"/>
      <c r="K61" s="1"/>
      <c r="L61" s="3">
        <v>275</v>
      </c>
      <c r="M61">
        <v>694.15</v>
      </c>
      <c r="N61">
        <v>955.70699999999999</v>
      </c>
      <c r="O61">
        <v>616.08000000000004</v>
      </c>
      <c r="P61">
        <v>920.93299999999999</v>
      </c>
      <c r="Q61" s="1">
        <f t="shared" si="2"/>
        <v>78.069999999999936</v>
      </c>
      <c r="R61" s="1">
        <f t="shared" si="3"/>
        <v>34.774000000000001</v>
      </c>
      <c r="S61" s="1"/>
      <c r="T61" s="1"/>
      <c r="U61" s="3">
        <v>275</v>
      </c>
      <c r="V61">
        <v>680.19600000000003</v>
      </c>
      <c r="W61">
        <v>982.65</v>
      </c>
      <c r="X61">
        <v>616.08000000000004</v>
      </c>
      <c r="Y61">
        <v>920.93299999999999</v>
      </c>
      <c r="Z61" s="1">
        <f t="shared" si="4"/>
        <v>64.115999999999985</v>
      </c>
      <c r="AA61" s="1">
        <f t="shared" si="5"/>
        <v>61.716999999999985</v>
      </c>
      <c r="AB61" s="1"/>
      <c r="AC61" s="1"/>
    </row>
    <row r="62" spans="2:29" x14ac:dyDescent="0.25">
      <c r="B62" s="1">
        <v>57</v>
      </c>
      <c r="C62" s="3">
        <v>280</v>
      </c>
      <c r="D62">
        <v>702.79200000000003</v>
      </c>
      <c r="E62">
        <v>942.79</v>
      </c>
      <c r="F62">
        <v>617.06700000000001</v>
      </c>
      <c r="G62">
        <v>918.96799999999996</v>
      </c>
      <c r="H62">
        <f t="shared" si="0"/>
        <v>85.725000000000023</v>
      </c>
      <c r="I62">
        <f t="shared" si="1"/>
        <v>23.822000000000003</v>
      </c>
      <c r="J62" s="1"/>
      <c r="K62" s="1"/>
      <c r="L62" s="3">
        <v>280</v>
      </c>
      <c r="M62">
        <v>697.41300000000001</v>
      </c>
      <c r="N62">
        <v>952.83900000000006</v>
      </c>
      <c r="O62">
        <v>617.06700000000001</v>
      </c>
      <c r="P62">
        <v>918.96799999999996</v>
      </c>
      <c r="Q62" s="1">
        <f t="shared" si="2"/>
        <v>80.346000000000004</v>
      </c>
      <c r="R62" s="1">
        <f t="shared" si="3"/>
        <v>33.871000000000095</v>
      </c>
      <c r="S62" s="1"/>
      <c r="T62" s="1"/>
      <c r="U62" s="3">
        <v>280</v>
      </c>
      <c r="V62">
        <v>682.16300000000001</v>
      </c>
      <c r="W62">
        <v>982.73199999999997</v>
      </c>
      <c r="X62">
        <v>617.06700000000001</v>
      </c>
      <c r="Y62">
        <v>918.96799999999996</v>
      </c>
      <c r="Z62" s="1">
        <f t="shared" si="4"/>
        <v>65.096000000000004</v>
      </c>
      <c r="AA62" s="1">
        <f t="shared" si="5"/>
        <v>63.76400000000001</v>
      </c>
      <c r="AB62" s="1"/>
      <c r="AC62" s="1"/>
    </row>
    <row r="63" spans="2:29" x14ac:dyDescent="0.25">
      <c r="B63" s="1">
        <v>58</v>
      </c>
      <c r="C63" s="3">
        <v>285</v>
      </c>
      <c r="D63">
        <v>704.45299999999997</v>
      </c>
      <c r="E63">
        <v>941.87699999999995</v>
      </c>
      <c r="F63">
        <v>617.65700000000004</v>
      </c>
      <c r="G63">
        <v>917.39499999999998</v>
      </c>
      <c r="H63">
        <f t="shared" si="0"/>
        <v>86.795999999999935</v>
      </c>
      <c r="I63">
        <f t="shared" si="1"/>
        <v>24.481999999999971</v>
      </c>
      <c r="J63" s="1"/>
      <c r="K63" s="1"/>
      <c r="L63" s="3">
        <v>285</v>
      </c>
      <c r="M63">
        <v>696.87199999999996</v>
      </c>
      <c r="N63">
        <v>954.07799999999997</v>
      </c>
      <c r="O63">
        <v>617.65700000000004</v>
      </c>
      <c r="P63">
        <v>917.39499999999998</v>
      </c>
      <c r="Q63" s="1">
        <f t="shared" si="2"/>
        <v>79.214999999999918</v>
      </c>
      <c r="R63" s="1">
        <f t="shared" si="3"/>
        <v>36.682999999999993</v>
      </c>
      <c r="S63" s="1"/>
      <c r="T63" s="1"/>
      <c r="U63" s="3">
        <v>285</v>
      </c>
      <c r="V63">
        <v>681.31299999999999</v>
      </c>
      <c r="W63">
        <v>982.06700000000001</v>
      </c>
      <c r="X63">
        <v>617.65700000000004</v>
      </c>
      <c r="Y63">
        <v>917.39499999999998</v>
      </c>
      <c r="Z63" s="1">
        <f t="shared" si="4"/>
        <v>63.655999999999949</v>
      </c>
      <c r="AA63" s="1">
        <f t="shared" si="5"/>
        <v>64.672000000000025</v>
      </c>
      <c r="AB63" s="1"/>
      <c r="AC63" s="1"/>
    </row>
    <row r="64" spans="2:29" x14ac:dyDescent="0.25">
      <c r="B64" s="1">
        <v>59</v>
      </c>
      <c r="C64" s="3">
        <v>290</v>
      </c>
      <c r="D64">
        <v>703.18200000000002</v>
      </c>
      <c r="E64">
        <v>937.64599999999996</v>
      </c>
      <c r="F64">
        <v>615.72299999999996</v>
      </c>
      <c r="G64">
        <v>913.08600000000001</v>
      </c>
      <c r="H64">
        <f t="shared" si="0"/>
        <v>87.45900000000006</v>
      </c>
      <c r="I64">
        <f t="shared" si="1"/>
        <v>24.559999999999945</v>
      </c>
      <c r="J64" s="1"/>
      <c r="K64" s="1"/>
      <c r="L64" s="3">
        <v>290</v>
      </c>
      <c r="M64">
        <v>695.78099999999995</v>
      </c>
      <c r="N64">
        <v>947.11099999999999</v>
      </c>
      <c r="O64">
        <v>615.72299999999996</v>
      </c>
      <c r="P64">
        <v>913.08600000000001</v>
      </c>
      <c r="Q64" s="1">
        <f t="shared" si="2"/>
        <v>80.057999999999993</v>
      </c>
      <c r="R64" s="1">
        <f t="shared" si="3"/>
        <v>34.024999999999977</v>
      </c>
      <c r="S64" s="1"/>
      <c r="T64" s="1"/>
      <c r="U64" s="3">
        <v>290</v>
      </c>
      <c r="V64">
        <v>678.55899999999997</v>
      </c>
      <c r="W64">
        <v>975.94500000000005</v>
      </c>
      <c r="X64">
        <v>615.72299999999996</v>
      </c>
      <c r="Y64">
        <v>913.08600000000001</v>
      </c>
      <c r="Z64" s="1">
        <f t="shared" si="4"/>
        <v>62.836000000000013</v>
      </c>
      <c r="AA64" s="1">
        <f t="shared" si="5"/>
        <v>62.859000000000037</v>
      </c>
      <c r="AB64" s="1"/>
      <c r="AC64" s="1"/>
    </row>
    <row r="65" spans="2:29" x14ac:dyDescent="0.25">
      <c r="B65" s="1">
        <v>60</v>
      </c>
      <c r="C65" s="3">
        <v>295</v>
      </c>
      <c r="D65">
        <v>707.24699999999996</v>
      </c>
      <c r="E65">
        <v>938.43100000000004</v>
      </c>
      <c r="F65">
        <v>619.14499999999998</v>
      </c>
      <c r="G65">
        <v>917.505</v>
      </c>
      <c r="H65">
        <f t="shared" si="0"/>
        <v>88.101999999999975</v>
      </c>
      <c r="I65">
        <f t="shared" si="1"/>
        <v>20.926000000000045</v>
      </c>
      <c r="J65" s="1"/>
      <c r="K65" s="1"/>
      <c r="L65" s="3">
        <v>295</v>
      </c>
      <c r="M65">
        <v>697.64200000000005</v>
      </c>
      <c r="N65">
        <v>952.43899999999996</v>
      </c>
      <c r="O65">
        <v>619.14499999999998</v>
      </c>
      <c r="P65">
        <v>917.505</v>
      </c>
      <c r="Q65" s="1">
        <f t="shared" si="2"/>
        <v>78.497000000000071</v>
      </c>
      <c r="R65" s="1">
        <f t="shared" si="3"/>
        <v>34.933999999999969</v>
      </c>
      <c r="S65" s="1"/>
      <c r="T65" s="1"/>
      <c r="U65" s="3">
        <v>295</v>
      </c>
      <c r="V65">
        <v>681.06399999999996</v>
      </c>
      <c r="W65">
        <v>980.13599999999997</v>
      </c>
      <c r="X65">
        <v>619.14499999999998</v>
      </c>
      <c r="Y65">
        <v>917.505</v>
      </c>
      <c r="Z65" s="1">
        <f t="shared" si="4"/>
        <v>61.918999999999983</v>
      </c>
      <c r="AA65" s="1">
        <f t="shared" si="5"/>
        <v>62.630999999999972</v>
      </c>
      <c r="AB65" s="1"/>
      <c r="AC65" s="1"/>
    </row>
    <row r="66" spans="2:29" x14ac:dyDescent="0.25">
      <c r="B66" s="1">
        <v>61</v>
      </c>
      <c r="C66" s="3">
        <v>300</v>
      </c>
      <c r="D66">
        <v>702.07799999999997</v>
      </c>
      <c r="E66">
        <v>931.38800000000003</v>
      </c>
      <c r="F66">
        <v>615.80399999999997</v>
      </c>
      <c r="G66">
        <v>912.69399999999996</v>
      </c>
      <c r="H66">
        <f t="shared" si="0"/>
        <v>86.274000000000001</v>
      </c>
      <c r="I66">
        <f t="shared" si="1"/>
        <v>18.694000000000074</v>
      </c>
      <c r="J66" s="1"/>
      <c r="K66" s="1"/>
      <c r="L66" s="3">
        <v>300</v>
      </c>
      <c r="M66">
        <v>692.51599999999996</v>
      </c>
      <c r="N66">
        <v>944.22500000000002</v>
      </c>
      <c r="O66">
        <v>615.80399999999997</v>
      </c>
      <c r="P66">
        <v>912.69399999999996</v>
      </c>
      <c r="Q66" s="1">
        <f t="shared" si="2"/>
        <v>76.711999999999989</v>
      </c>
      <c r="R66" s="1">
        <f t="shared" si="3"/>
        <v>31.531000000000063</v>
      </c>
      <c r="S66" s="1"/>
      <c r="T66" s="1"/>
      <c r="U66" s="3">
        <v>300</v>
      </c>
      <c r="V66">
        <v>676.13300000000004</v>
      </c>
      <c r="W66">
        <v>975.01800000000003</v>
      </c>
      <c r="X66">
        <v>615.80399999999997</v>
      </c>
      <c r="Y66">
        <v>912.69399999999996</v>
      </c>
      <c r="Z66" s="1">
        <f t="shared" si="4"/>
        <v>60.329000000000065</v>
      </c>
      <c r="AA66" s="1">
        <f t="shared" si="5"/>
        <v>62.324000000000069</v>
      </c>
      <c r="AB66" s="1"/>
      <c r="AC66" s="1"/>
    </row>
    <row r="67" spans="2:29" x14ac:dyDescent="0.25">
      <c r="B67" s="1">
        <v>62</v>
      </c>
      <c r="C67" s="3">
        <v>305</v>
      </c>
      <c r="D67">
        <v>698.16</v>
      </c>
      <c r="E67">
        <v>928.36800000000005</v>
      </c>
      <c r="F67">
        <v>615.23199999999997</v>
      </c>
      <c r="G67">
        <v>910.10199999999998</v>
      </c>
      <c r="H67">
        <f t="shared" si="0"/>
        <v>82.927999999999997</v>
      </c>
      <c r="I67">
        <f t="shared" si="1"/>
        <v>18.266000000000076</v>
      </c>
      <c r="J67" s="1"/>
      <c r="K67" s="1"/>
      <c r="L67" s="3">
        <v>305</v>
      </c>
      <c r="M67">
        <v>691.971</v>
      </c>
      <c r="N67">
        <v>939.06100000000004</v>
      </c>
      <c r="O67">
        <v>615.23199999999997</v>
      </c>
      <c r="P67">
        <v>910.10199999999998</v>
      </c>
      <c r="Q67" s="1">
        <f t="shared" si="2"/>
        <v>76.739000000000033</v>
      </c>
      <c r="R67" s="1">
        <f t="shared" si="3"/>
        <v>28.95900000000006</v>
      </c>
      <c r="S67" s="1"/>
      <c r="T67" s="1"/>
      <c r="U67" s="3">
        <v>305</v>
      </c>
      <c r="V67">
        <v>673.34500000000003</v>
      </c>
      <c r="W67">
        <v>970.65</v>
      </c>
      <c r="X67">
        <v>615.23199999999997</v>
      </c>
      <c r="Y67">
        <v>910.10199999999998</v>
      </c>
      <c r="Z67" s="1">
        <f t="shared" si="4"/>
        <v>58.113000000000056</v>
      </c>
      <c r="AA67" s="1">
        <f t="shared" si="5"/>
        <v>60.548000000000002</v>
      </c>
      <c r="AB67" s="1"/>
      <c r="AC67" s="1"/>
    </row>
    <row r="68" spans="2:29" x14ac:dyDescent="0.25">
      <c r="B68" s="1">
        <v>63</v>
      </c>
      <c r="C68" s="3">
        <v>310</v>
      </c>
      <c r="D68">
        <v>701.76499999999999</v>
      </c>
      <c r="E68">
        <v>934.35400000000004</v>
      </c>
      <c r="F68">
        <v>618.024</v>
      </c>
      <c r="G68">
        <v>912.70500000000004</v>
      </c>
      <c r="H68">
        <f t="shared" si="0"/>
        <v>83.740999999999985</v>
      </c>
      <c r="I68">
        <f t="shared" si="1"/>
        <v>21.649000000000001</v>
      </c>
      <c r="J68" s="1"/>
      <c r="K68" s="1"/>
      <c r="L68" s="3">
        <v>310</v>
      </c>
      <c r="M68">
        <v>695.51599999999996</v>
      </c>
      <c r="N68">
        <v>942.96100000000001</v>
      </c>
      <c r="O68">
        <v>618.024</v>
      </c>
      <c r="P68">
        <v>912.70500000000004</v>
      </c>
      <c r="Q68" s="1">
        <f t="shared" si="2"/>
        <v>77.491999999999962</v>
      </c>
      <c r="R68" s="1">
        <f t="shared" si="3"/>
        <v>30.255999999999972</v>
      </c>
      <c r="S68" s="1"/>
      <c r="T68" s="1"/>
      <c r="U68" s="3">
        <v>310</v>
      </c>
      <c r="V68">
        <v>675.82</v>
      </c>
      <c r="W68">
        <v>970.78200000000004</v>
      </c>
      <c r="X68">
        <v>618.024</v>
      </c>
      <c r="Y68">
        <v>912.70500000000004</v>
      </c>
      <c r="Z68" s="1">
        <f t="shared" si="4"/>
        <v>57.796000000000049</v>
      </c>
      <c r="AA68" s="1">
        <f t="shared" si="5"/>
        <v>58.076999999999998</v>
      </c>
      <c r="AB68" s="1"/>
      <c r="AC68" s="1"/>
    </row>
    <row r="69" spans="2:29" x14ac:dyDescent="0.25">
      <c r="B69" s="1">
        <v>64</v>
      </c>
      <c r="C69" s="3">
        <v>315</v>
      </c>
      <c r="D69">
        <v>698.36199999999997</v>
      </c>
      <c r="E69">
        <v>933.10199999999998</v>
      </c>
      <c r="F69">
        <v>612.13800000000003</v>
      </c>
      <c r="G69">
        <v>915.62800000000004</v>
      </c>
      <c r="H69">
        <f t="shared" si="0"/>
        <v>86.223999999999933</v>
      </c>
      <c r="I69">
        <f t="shared" si="1"/>
        <v>17.473999999999933</v>
      </c>
      <c r="J69" s="1"/>
      <c r="K69" s="1"/>
      <c r="L69" s="3">
        <v>315</v>
      </c>
      <c r="M69">
        <v>691.43899999999996</v>
      </c>
      <c r="N69">
        <v>944.21500000000003</v>
      </c>
      <c r="O69">
        <v>612.13800000000003</v>
      </c>
      <c r="P69">
        <v>915.62800000000004</v>
      </c>
      <c r="Q69" s="1">
        <f t="shared" si="2"/>
        <v>79.300999999999931</v>
      </c>
      <c r="R69" s="1">
        <f t="shared" si="3"/>
        <v>28.586999999999989</v>
      </c>
      <c r="S69" s="1"/>
      <c r="T69" s="1"/>
      <c r="U69" s="3">
        <v>315</v>
      </c>
      <c r="V69">
        <v>672.19200000000001</v>
      </c>
      <c r="W69">
        <v>973.61400000000003</v>
      </c>
      <c r="X69">
        <v>612.13800000000003</v>
      </c>
      <c r="Y69">
        <v>915.62800000000004</v>
      </c>
      <c r="Z69" s="1">
        <f t="shared" si="4"/>
        <v>60.053999999999974</v>
      </c>
      <c r="AA69" s="1">
        <f t="shared" si="5"/>
        <v>57.98599999999999</v>
      </c>
      <c r="AB69" s="1"/>
      <c r="AC69" s="1"/>
    </row>
    <row r="70" spans="2:29" x14ac:dyDescent="0.25">
      <c r="B70" s="1">
        <v>65</v>
      </c>
      <c r="C70" s="3">
        <v>320</v>
      </c>
      <c r="D70">
        <v>698.61300000000006</v>
      </c>
      <c r="E70">
        <v>932.67200000000003</v>
      </c>
      <c r="F70">
        <v>611.82000000000005</v>
      </c>
      <c r="G70">
        <v>915.77599999999995</v>
      </c>
      <c r="H70">
        <f t="shared" si="0"/>
        <v>86.793000000000006</v>
      </c>
      <c r="I70">
        <f t="shared" si="1"/>
        <v>16.896000000000072</v>
      </c>
      <c r="J70" s="1"/>
      <c r="K70" s="1"/>
      <c r="L70" s="3">
        <v>320</v>
      </c>
      <c r="M70">
        <v>691.37599999999998</v>
      </c>
      <c r="N70">
        <v>941.99199999999996</v>
      </c>
      <c r="O70">
        <v>611.82000000000005</v>
      </c>
      <c r="P70">
        <v>915.77599999999995</v>
      </c>
      <c r="Q70" s="1">
        <f t="shared" si="2"/>
        <v>79.555999999999926</v>
      </c>
      <c r="R70" s="1">
        <f t="shared" si="3"/>
        <v>26.216000000000008</v>
      </c>
      <c r="S70" s="1"/>
      <c r="T70" s="1"/>
      <c r="U70" s="3">
        <v>320</v>
      </c>
      <c r="V70">
        <v>668.48099999999999</v>
      </c>
      <c r="W70">
        <v>970.70500000000004</v>
      </c>
      <c r="X70">
        <v>611.82000000000005</v>
      </c>
      <c r="Y70">
        <v>915.77599999999995</v>
      </c>
      <c r="Z70" s="1">
        <f t="shared" si="4"/>
        <v>56.660999999999945</v>
      </c>
      <c r="AA70" s="1">
        <f t="shared" si="5"/>
        <v>54.929000000000087</v>
      </c>
      <c r="AB70" s="1"/>
      <c r="AC70" s="1"/>
    </row>
    <row r="71" spans="2:29" x14ac:dyDescent="0.25">
      <c r="B71" s="1">
        <v>66</v>
      </c>
      <c r="C71" s="3">
        <v>325</v>
      </c>
      <c r="D71">
        <v>696.697</v>
      </c>
      <c r="E71">
        <v>932.35699999999997</v>
      </c>
      <c r="F71">
        <v>611.03300000000002</v>
      </c>
      <c r="G71">
        <v>917.49</v>
      </c>
      <c r="H71">
        <f t="shared" ref="H71:H102" si="6">D71-F71</f>
        <v>85.663999999999987</v>
      </c>
      <c r="I71">
        <f t="shared" ref="I71:I102" si="7">E71-G71</f>
        <v>14.866999999999962</v>
      </c>
      <c r="J71" s="1"/>
      <c r="K71" s="1"/>
      <c r="L71" s="3">
        <v>325</v>
      </c>
      <c r="M71">
        <v>692.71</v>
      </c>
      <c r="N71">
        <v>942.25099999999998</v>
      </c>
      <c r="O71">
        <v>611.03300000000002</v>
      </c>
      <c r="P71">
        <v>917.49</v>
      </c>
      <c r="Q71" s="1">
        <f t="shared" ref="Q71:Q102" si="8">M71-O71</f>
        <v>81.677000000000021</v>
      </c>
      <c r="R71" s="1">
        <f t="shared" ref="R71:R102" si="9">N71-P71</f>
        <v>24.760999999999967</v>
      </c>
      <c r="S71" s="1"/>
      <c r="T71" s="1"/>
      <c r="U71" s="3">
        <v>325</v>
      </c>
      <c r="V71">
        <v>669.31799999999998</v>
      </c>
      <c r="W71">
        <v>969.43200000000002</v>
      </c>
      <c r="X71">
        <v>611.03300000000002</v>
      </c>
      <c r="Y71">
        <v>917.49</v>
      </c>
      <c r="Z71" s="1">
        <f t="shared" ref="Z71:Z102" si="10">V71-X71</f>
        <v>58.284999999999968</v>
      </c>
      <c r="AA71" s="1">
        <f t="shared" ref="AA71:AA102" si="11">W71-Y71</f>
        <v>51.942000000000007</v>
      </c>
      <c r="AB71" s="1"/>
      <c r="AC71" s="1"/>
    </row>
    <row r="72" spans="2:29" x14ac:dyDescent="0.25">
      <c r="B72" s="1">
        <v>67</v>
      </c>
      <c r="C72" s="3">
        <v>330</v>
      </c>
      <c r="D72">
        <v>693.11800000000005</v>
      </c>
      <c r="E72">
        <v>927.72500000000002</v>
      </c>
      <c r="F72">
        <v>608.99199999999996</v>
      </c>
      <c r="G72">
        <v>914.12800000000004</v>
      </c>
      <c r="H72">
        <f t="shared" si="6"/>
        <v>84.12600000000009</v>
      </c>
      <c r="I72">
        <f t="shared" si="7"/>
        <v>13.59699999999998</v>
      </c>
      <c r="J72" s="1"/>
      <c r="K72" s="1"/>
      <c r="L72" s="3">
        <v>330</v>
      </c>
      <c r="M72">
        <v>689.404</v>
      </c>
      <c r="N72">
        <v>937.86599999999999</v>
      </c>
      <c r="O72">
        <v>608.99199999999996</v>
      </c>
      <c r="P72">
        <v>914.12800000000004</v>
      </c>
      <c r="Q72" s="1">
        <f t="shared" si="8"/>
        <v>80.412000000000035</v>
      </c>
      <c r="R72" s="1">
        <f t="shared" si="9"/>
        <v>23.737999999999943</v>
      </c>
      <c r="S72" s="1"/>
      <c r="T72" s="1"/>
      <c r="U72" s="3">
        <v>330</v>
      </c>
      <c r="V72">
        <v>666.202</v>
      </c>
      <c r="W72">
        <v>961.20799999999997</v>
      </c>
      <c r="X72">
        <v>608.99199999999996</v>
      </c>
      <c r="Y72">
        <v>914.12800000000004</v>
      </c>
      <c r="Z72" s="1">
        <f t="shared" si="10"/>
        <v>57.210000000000036</v>
      </c>
      <c r="AA72" s="1">
        <f t="shared" si="11"/>
        <v>47.079999999999927</v>
      </c>
      <c r="AB72" s="1"/>
      <c r="AC72" s="1"/>
    </row>
    <row r="73" spans="2:29" x14ac:dyDescent="0.25">
      <c r="B73" s="1">
        <v>68</v>
      </c>
      <c r="C73" s="3">
        <v>335</v>
      </c>
      <c r="D73">
        <v>695.85400000000004</v>
      </c>
      <c r="E73">
        <v>925.87900000000002</v>
      </c>
      <c r="F73">
        <v>611.13800000000003</v>
      </c>
      <c r="G73">
        <v>914.91600000000005</v>
      </c>
      <c r="H73">
        <f t="shared" si="6"/>
        <v>84.716000000000008</v>
      </c>
      <c r="I73">
        <f t="shared" si="7"/>
        <v>10.962999999999965</v>
      </c>
      <c r="J73" s="1"/>
      <c r="K73" s="1"/>
      <c r="L73" s="3">
        <v>335</v>
      </c>
      <c r="M73">
        <v>692.779</v>
      </c>
      <c r="N73">
        <v>933.75300000000004</v>
      </c>
      <c r="O73">
        <v>611.13800000000003</v>
      </c>
      <c r="P73">
        <v>914.91600000000005</v>
      </c>
      <c r="Q73" s="1">
        <f t="shared" si="8"/>
        <v>81.640999999999963</v>
      </c>
      <c r="R73" s="1">
        <f t="shared" si="9"/>
        <v>18.836999999999989</v>
      </c>
      <c r="S73" s="1"/>
      <c r="T73" s="1"/>
      <c r="U73" s="3">
        <v>335</v>
      </c>
      <c r="V73">
        <v>669.596</v>
      </c>
      <c r="W73">
        <v>959.71</v>
      </c>
      <c r="X73">
        <v>611.13800000000003</v>
      </c>
      <c r="Y73">
        <v>914.91600000000005</v>
      </c>
      <c r="Z73" s="1">
        <f t="shared" si="10"/>
        <v>58.45799999999997</v>
      </c>
      <c r="AA73" s="1">
        <f t="shared" si="11"/>
        <v>44.793999999999983</v>
      </c>
      <c r="AB73" s="1"/>
      <c r="AC73" s="1"/>
    </row>
    <row r="74" spans="2:29" x14ac:dyDescent="0.25">
      <c r="B74" s="1">
        <v>69</v>
      </c>
      <c r="C74" s="3">
        <v>340</v>
      </c>
      <c r="D74">
        <v>695.06600000000003</v>
      </c>
      <c r="E74">
        <v>927.57899999999995</v>
      </c>
      <c r="F74">
        <v>611.13800000000003</v>
      </c>
      <c r="G74">
        <v>916.45699999999999</v>
      </c>
      <c r="H74">
        <f t="shared" si="6"/>
        <v>83.927999999999997</v>
      </c>
      <c r="I74">
        <f t="shared" si="7"/>
        <v>11.121999999999957</v>
      </c>
      <c r="J74" s="1"/>
      <c r="K74" s="1"/>
      <c r="L74" s="3">
        <v>340</v>
      </c>
      <c r="M74">
        <v>691.04200000000003</v>
      </c>
      <c r="N74">
        <v>939.36599999999999</v>
      </c>
      <c r="O74">
        <v>611.13800000000003</v>
      </c>
      <c r="P74">
        <v>916.45699999999999</v>
      </c>
      <c r="Q74" s="1">
        <f t="shared" si="8"/>
        <v>79.903999999999996</v>
      </c>
      <c r="R74" s="1">
        <f t="shared" si="9"/>
        <v>22.908999999999992</v>
      </c>
      <c r="S74" s="1"/>
      <c r="T74" s="1"/>
      <c r="U74" s="3">
        <v>340</v>
      </c>
      <c r="V74">
        <v>670.02599999999995</v>
      </c>
      <c r="W74">
        <v>958.60599999999999</v>
      </c>
      <c r="X74">
        <v>611.13800000000003</v>
      </c>
      <c r="Y74">
        <v>916.45699999999999</v>
      </c>
      <c r="Z74" s="1">
        <f t="shared" si="10"/>
        <v>58.88799999999992</v>
      </c>
      <c r="AA74" s="1">
        <f t="shared" si="11"/>
        <v>42.149000000000001</v>
      </c>
      <c r="AB74" s="1"/>
      <c r="AC74" s="1"/>
    </row>
    <row r="75" spans="2:29" x14ac:dyDescent="0.25">
      <c r="B75" s="1">
        <v>70</v>
      </c>
      <c r="C75" s="3">
        <v>345</v>
      </c>
      <c r="D75">
        <v>697.37699999999995</v>
      </c>
      <c r="E75">
        <v>927.11199999999997</v>
      </c>
      <c r="F75">
        <v>612.88800000000003</v>
      </c>
      <c r="G75">
        <v>917.17</v>
      </c>
      <c r="H75">
        <f t="shared" si="6"/>
        <v>84.488999999999919</v>
      </c>
      <c r="I75">
        <f t="shared" si="7"/>
        <v>9.9420000000000073</v>
      </c>
      <c r="J75" s="1"/>
      <c r="K75" s="1"/>
      <c r="L75" s="3">
        <v>345</v>
      </c>
      <c r="M75">
        <v>692.69500000000005</v>
      </c>
      <c r="N75">
        <v>935.61500000000001</v>
      </c>
      <c r="O75">
        <v>612.88800000000003</v>
      </c>
      <c r="P75">
        <v>917.17</v>
      </c>
      <c r="Q75" s="1">
        <f t="shared" si="8"/>
        <v>79.807000000000016</v>
      </c>
      <c r="R75" s="1">
        <f t="shared" si="9"/>
        <v>18.44500000000005</v>
      </c>
      <c r="S75" s="1"/>
      <c r="T75" s="1"/>
      <c r="U75" s="3">
        <v>345</v>
      </c>
      <c r="V75">
        <v>670.745</v>
      </c>
      <c r="W75">
        <v>957.63</v>
      </c>
      <c r="X75">
        <v>612.88800000000003</v>
      </c>
      <c r="Y75">
        <v>917.17</v>
      </c>
      <c r="Z75" s="1">
        <f t="shared" si="10"/>
        <v>57.856999999999971</v>
      </c>
      <c r="AA75" s="1">
        <f t="shared" si="11"/>
        <v>40.460000000000036</v>
      </c>
      <c r="AB75" s="1"/>
      <c r="AC75" s="1"/>
    </row>
    <row r="76" spans="2:29" x14ac:dyDescent="0.25">
      <c r="B76" s="1">
        <v>71</v>
      </c>
      <c r="C76" s="3">
        <v>350</v>
      </c>
      <c r="D76">
        <v>694.15700000000004</v>
      </c>
      <c r="E76">
        <v>926.29600000000005</v>
      </c>
      <c r="F76">
        <v>610.56500000000005</v>
      </c>
      <c r="G76">
        <v>918.13800000000003</v>
      </c>
      <c r="H76">
        <f t="shared" si="6"/>
        <v>83.591999999999985</v>
      </c>
      <c r="I76">
        <f t="shared" si="7"/>
        <v>8.1580000000000155</v>
      </c>
      <c r="J76" s="1"/>
      <c r="K76" s="1"/>
      <c r="L76" s="3">
        <v>350</v>
      </c>
      <c r="M76">
        <v>690.23900000000003</v>
      </c>
      <c r="N76">
        <v>935.53499999999997</v>
      </c>
      <c r="O76">
        <v>610.56500000000005</v>
      </c>
      <c r="P76">
        <v>918.13800000000003</v>
      </c>
      <c r="Q76" s="1">
        <f t="shared" si="8"/>
        <v>79.673999999999978</v>
      </c>
      <c r="R76" s="1">
        <f t="shared" si="9"/>
        <v>17.396999999999935</v>
      </c>
      <c r="S76" s="1"/>
      <c r="T76" s="1"/>
      <c r="U76" s="3">
        <v>350</v>
      </c>
      <c r="V76">
        <v>668.71799999999996</v>
      </c>
      <c r="W76">
        <v>956.47500000000002</v>
      </c>
      <c r="X76">
        <v>610.56500000000005</v>
      </c>
      <c r="Y76">
        <v>918.13800000000003</v>
      </c>
      <c r="Z76" s="1">
        <f t="shared" si="10"/>
        <v>58.152999999999906</v>
      </c>
      <c r="AA76" s="1">
        <f t="shared" si="11"/>
        <v>38.336999999999989</v>
      </c>
      <c r="AB76" s="1"/>
      <c r="AC76" s="1"/>
    </row>
    <row r="77" spans="2:29" x14ac:dyDescent="0.25">
      <c r="B77" s="1">
        <v>72</v>
      </c>
      <c r="C77" s="3">
        <v>355</v>
      </c>
      <c r="D77">
        <v>697.07899999999995</v>
      </c>
      <c r="E77">
        <v>927.34500000000003</v>
      </c>
      <c r="F77">
        <v>612.34199999999998</v>
      </c>
      <c r="G77">
        <v>920.07399999999996</v>
      </c>
      <c r="H77">
        <f t="shared" si="6"/>
        <v>84.736999999999966</v>
      </c>
      <c r="I77">
        <f t="shared" si="7"/>
        <v>7.2710000000000719</v>
      </c>
      <c r="J77" s="1"/>
      <c r="K77" s="1"/>
      <c r="L77" s="3">
        <v>355</v>
      </c>
      <c r="M77">
        <v>690.43799999999999</v>
      </c>
      <c r="N77">
        <v>937.04200000000003</v>
      </c>
      <c r="O77">
        <v>612.34199999999998</v>
      </c>
      <c r="P77">
        <v>920.07399999999996</v>
      </c>
      <c r="Q77" s="1">
        <f t="shared" si="8"/>
        <v>78.096000000000004</v>
      </c>
      <c r="R77" s="1">
        <f t="shared" si="9"/>
        <v>16.968000000000075</v>
      </c>
      <c r="S77" s="1"/>
      <c r="T77" s="1"/>
      <c r="U77" s="3">
        <v>355</v>
      </c>
      <c r="V77">
        <v>670.08100000000002</v>
      </c>
      <c r="W77">
        <v>954.70899999999995</v>
      </c>
      <c r="X77">
        <v>612.34199999999998</v>
      </c>
      <c r="Y77">
        <v>920.07399999999996</v>
      </c>
      <c r="Z77" s="1">
        <f t="shared" si="10"/>
        <v>57.739000000000033</v>
      </c>
      <c r="AA77" s="1">
        <f t="shared" si="11"/>
        <v>34.634999999999991</v>
      </c>
      <c r="AB77" s="1"/>
      <c r="AC77" s="1"/>
    </row>
    <row r="78" spans="2:29" x14ac:dyDescent="0.25">
      <c r="B78" s="1">
        <v>73</v>
      </c>
      <c r="C78" s="3">
        <v>360</v>
      </c>
      <c r="D78">
        <v>694.38</v>
      </c>
      <c r="E78">
        <v>922.53200000000004</v>
      </c>
      <c r="F78">
        <v>610.69399999999996</v>
      </c>
      <c r="G78">
        <v>919.27700000000004</v>
      </c>
      <c r="H78">
        <f t="shared" si="6"/>
        <v>83.686000000000035</v>
      </c>
      <c r="I78">
        <f t="shared" si="7"/>
        <v>3.2549999999999955</v>
      </c>
      <c r="J78" s="1"/>
      <c r="K78" s="1"/>
      <c r="L78" s="3">
        <v>360</v>
      </c>
      <c r="M78">
        <v>689.34100000000001</v>
      </c>
      <c r="N78">
        <v>935.73900000000003</v>
      </c>
      <c r="O78">
        <v>610.69399999999996</v>
      </c>
      <c r="P78">
        <v>919.27700000000004</v>
      </c>
      <c r="Q78" s="1">
        <f t="shared" si="8"/>
        <v>78.647000000000048</v>
      </c>
      <c r="R78" s="1">
        <f t="shared" si="9"/>
        <v>16.461999999999989</v>
      </c>
      <c r="S78" s="1"/>
      <c r="T78" s="1"/>
      <c r="U78" s="3">
        <v>360</v>
      </c>
      <c r="V78">
        <v>667.91099999999994</v>
      </c>
      <c r="W78">
        <v>956.47199999999998</v>
      </c>
      <c r="X78">
        <v>610.69399999999996</v>
      </c>
      <c r="Y78">
        <v>919.27700000000004</v>
      </c>
      <c r="Z78" s="1">
        <f t="shared" si="10"/>
        <v>57.216999999999985</v>
      </c>
      <c r="AA78" s="1">
        <f t="shared" si="11"/>
        <v>37.194999999999936</v>
      </c>
      <c r="AB78" s="1"/>
      <c r="AC78" s="1"/>
    </row>
    <row r="79" spans="2:29" x14ac:dyDescent="0.25">
      <c r="B79" s="1">
        <v>74</v>
      </c>
      <c r="C79" s="3">
        <v>365</v>
      </c>
      <c r="D79">
        <v>696.00599999999997</v>
      </c>
      <c r="E79">
        <v>924.31</v>
      </c>
      <c r="F79">
        <v>612.08000000000004</v>
      </c>
      <c r="G79">
        <v>915.77499999999998</v>
      </c>
      <c r="H79">
        <f t="shared" si="6"/>
        <v>83.925999999999931</v>
      </c>
      <c r="I79">
        <f t="shared" si="7"/>
        <v>8.5349999999999682</v>
      </c>
      <c r="J79" s="1"/>
      <c r="K79" s="1"/>
      <c r="L79" s="3">
        <v>365</v>
      </c>
      <c r="M79">
        <v>691.149</v>
      </c>
      <c r="N79">
        <v>932.56899999999996</v>
      </c>
      <c r="O79">
        <v>612.08000000000004</v>
      </c>
      <c r="P79">
        <v>915.77499999999998</v>
      </c>
      <c r="Q79" s="1">
        <f t="shared" si="8"/>
        <v>79.06899999999996</v>
      </c>
      <c r="R79" s="1">
        <f t="shared" si="9"/>
        <v>16.793999999999983</v>
      </c>
      <c r="S79" s="1"/>
      <c r="T79" s="1"/>
      <c r="U79" s="3">
        <v>365</v>
      </c>
      <c r="V79">
        <v>669.54</v>
      </c>
      <c r="W79">
        <v>952.77700000000004</v>
      </c>
      <c r="X79">
        <v>612.08000000000004</v>
      </c>
      <c r="Y79">
        <v>915.77499999999998</v>
      </c>
      <c r="Z79" s="1">
        <f t="shared" si="10"/>
        <v>57.459999999999923</v>
      </c>
      <c r="AA79" s="1">
        <f t="shared" si="11"/>
        <v>37.002000000000066</v>
      </c>
      <c r="AB79" s="1"/>
      <c r="AC79" s="1"/>
    </row>
    <row r="80" spans="2:29" x14ac:dyDescent="0.25">
      <c r="B80" s="1">
        <v>75</v>
      </c>
      <c r="C80" s="3">
        <v>370</v>
      </c>
      <c r="D80">
        <v>693.84400000000005</v>
      </c>
      <c r="E80">
        <v>925.29100000000005</v>
      </c>
      <c r="F80">
        <v>611.58900000000006</v>
      </c>
      <c r="G80">
        <v>920.25400000000002</v>
      </c>
      <c r="H80">
        <f t="shared" si="6"/>
        <v>82.254999999999995</v>
      </c>
      <c r="I80">
        <f t="shared" si="7"/>
        <v>5.0370000000000346</v>
      </c>
      <c r="J80" s="1"/>
      <c r="K80" s="1"/>
      <c r="L80" s="3">
        <v>370</v>
      </c>
      <c r="M80">
        <v>692.16200000000003</v>
      </c>
      <c r="N80">
        <v>935.52700000000004</v>
      </c>
      <c r="O80">
        <v>611.58900000000006</v>
      </c>
      <c r="P80">
        <v>920.25400000000002</v>
      </c>
      <c r="Q80" s="1">
        <f t="shared" si="8"/>
        <v>80.572999999999979</v>
      </c>
      <c r="R80" s="1">
        <f t="shared" si="9"/>
        <v>15.273000000000025</v>
      </c>
      <c r="S80" s="1"/>
      <c r="T80" s="1"/>
      <c r="U80" s="3">
        <v>370</v>
      </c>
      <c r="V80">
        <v>669.73699999999997</v>
      </c>
      <c r="W80">
        <v>955.41399999999999</v>
      </c>
      <c r="X80">
        <v>611.58900000000006</v>
      </c>
      <c r="Y80">
        <v>920.25400000000002</v>
      </c>
      <c r="Z80" s="1">
        <f t="shared" si="10"/>
        <v>58.147999999999911</v>
      </c>
      <c r="AA80" s="1">
        <f t="shared" si="11"/>
        <v>35.159999999999968</v>
      </c>
      <c r="AB80" s="1"/>
      <c r="AC80" s="1"/>
    </row>
    <row r="81" spans="2:29" x14ac:dyDescent="0.25">
      <c r="B81" s="1">
        <v>76</v>
      </c>
      <c r="C81" s="3">
        <v>375</v>
      </c>
      <c r="D81">
        <v>693.52599999999995</v>
      </c>
      <c r="E81">
        <v>924.39300000000003</v>
      </c>
      <c r="F81">
        <v>612.21100000000001</v>
      </c>
      <c r="G81">
        <v>918.15</v>
      </c>
      <c r="H81">
        <f t="shared" si="6"/>
        <v>81.314999999999941</v>
      </c>
      <c r="I81">
        <f t="shared" si="7"/>
        <v>6.2430000000000518</v>
      </c>
      <c r="J81" s="1"/>
      <c r="K81" s="1"/>
      <c r="L81" s="3">
        <v>375</v>
      </c>
      <c r="M81">
        <v>691.71799999999996</v>
      </c>
      <c r="N81">
        <v>936.39499999999998</v>
      </c>
      <c r="O81">
        <v>612.21100000000001</v>
      </c>
      <c r="P81">
        <v>918.15</v>
      </c>
      <c r="Q81" s="1">
        <f t="shared" si="8"/>
        <v>79.506999999999948</v>
      </c>
      <c r="R81" s="1">
        <f t="shared" si="9"/>
        <v>18.245000000000005</v>
      </c>
      <c r="S81" s="1"/>
      <c r="T81" s="1"/>
      <c r="U81" s="3">
        <v>375</v>
      </c>
      <c r="V81">
        <v>671.24900000000002</v>
      </c>
      <c r="W81">
        <v>954.04499999999996</v>
      </c>
      <c r="X81">
        <v>612.21100000000001</v>
      </c>
      <c r="Y81">
        <v>918.15</v>
      </c>
      <c r="Z81" s="1">
        <f t="shared" si="10"/>
        <v>59.038000000000011</v>
      </c>
      <c r="AA81" s="1">
        <f t="shared" si="11"/>
        <v>35.894999999999982</v>
      </c>
      <c r="AB81" s="1"/>
      <c r="AC81" s="1"/>
    </row>
    <row r="82" spans="2:29" x14ac:dyDescent="0.25">
      <c r="B82" s="1">
        <v>77</v>
      </c>
      <c r="C82" s="3">
        <v>380</v>
      </c>
      <c r="D82">
        <v>694.00099999999998</v>
      </c>
      <c r="E82">
        <v>918.35799999999995</v>
      </c>
      <c r="F82">
        <v>610.14800000000002</v>
      </c>
      <c r="G82">
        <v>913.755</v>
      </c>
      <c r="H82">
        <f t="shared" si="6"/>
        <v>83.852999999999952</v>
      </c>
      <c r="I82">
        <f t="shared" si="7"/>
        <v>4.6029999999999518</v>
      </c>
      <c r="J82" s="1"/>
      <c r="K82" s="1"/>
      <c r="L82" s="3">
        <v>380</v>
      </c>
      <c r="M82">
        <v>688.04499999999996</v>
      </c>
      <c r="N82">
        <v>929.423</v>
      </c>
      <c r="O82">
        <v>610.14800000000002</v>
      </c>
      <c r="P82">
        <v>913.755</v>
      </c>
      <c r="Q82" s="1">
        <f t="shared" si="8"/>
        <v>77.896999999999935</v>
      </c>
      <c r="R82" s="1">
        <f t="shared" si="9"/>
        <v>15.668000000000006</v>
      </c>
      <c r="S82" s="1"/>
      <c r="T82" s="1"/>
      <c r="U82" s="3">
        <v>380</v>
      </c>
      <c r="V82">
        <v>668.48</v>
      </c>
      <c r="W82">
        <v>949.33699999999999</v>
      </c>
      <c r="X82">
        <v>610.14800000000002</v>
      </c>
      <c r="Y82">
        <v>913.755</v>
      </c>
      <c r="Z82" s="1">
        <f t="shared" si="10"/>
        <v>58.331999999999994</v>
      </c>
      <c r="AA82" s="1">
        <f t="shared" si="11"/>
        <v>35.581999999999994</v>
      </c>
      <c r="AB82" s="1"/>
      <c r="AC82" s="1"/>
    </row>
    <row r="83" spans="2:29" x14ac:dyDescent="0.25">
      <c r="B83" s="1">
        <v>78</v>
      </c>
      <c r="C83" s="3">
        <v>385</v>
      </c>
      <c r="D83">
        <v>694.24800000000005</v>
      </c>
      <c r="E83">
        <v>924.62699999999995</v>
      </c>
      <c r="F83">
        <v>611.71</v>
      </c>
      <c r="G83">
        <v>915.93899999999996</v>
      </c>
      <c r="H83">
        <f t="shared" si="6"/>
        <v>82.538000000000011</v>
      </c>
      <c r="I83">
        <f t="shared" si="7"/>
        <v>8.6879999999999882</v>
      </c>
      <c r="J83" s="1"/>
      <c r="K83" s="1"/>
      <c r="L83" s="3">
        <v>385</v>
      </c>
      <c r="M83">
        <v>690.6</v>
      </c>
      <c r="N83">
        <v>933.53800000000001</v>
      </c>
      <c r="O83">
        <v>611.71</v>
      </c>
      <c r="P83">
        <v>915.93899999999996</v>
      </c>
      <c r="Q83" s="1">
        <f t="shared" si="8"/>
        <v>78.889999999999986</v>
      </c>
      <c r="R83" s="1">
        <f t="shared" si="9"/>
        <v>17.599000000000046</v>
      </c>
      <c r="S83" s="1"/>
      <c r="T83" s="1"/>
      <c r="U83" s="3">
        <v>385</v>
      </c>
      <c r="V83">
        <v>668.85599999999999</v>
      </c>
      <c r="W83">
        <v>950.99400000000003</v>
      </c>
      <c r="X83">
        <v>611.71</v>
      </c>
      <c r="Y83">
        <v>915.93899999999996</v>
      </c>
      <c r="Z83" s="1">
        <f t="shared" si="10"/>
        <v>57.145999999999958</v>
      </c>
      <c r="AA83" s="1">
        <f t="shared" si="11"/>
        <v>35.055000000000064</v>
      </c>
      <c r="AB83" s="1"/>
      <c r="AC83" s="1"/>
    </row>
    <row r="84" spans="2:29" x14ac:dyDescent="0.25">
      <c r="B84" s="1">
        <v>79</v>
      </c>
      <c r="C84" s="3">
        <v>390</v>
      </c>
      <c r="D84">
        <v>694.44799999999998</v>
      </c>
      <c r="E84">
        <v>922.96900000000005</v>
      </c>
      <c r="F84">
        <v>611.44500000000005</v>
      </c>
      <c r="G84">
        <v>916.29300000000001</v>
      </c>
      <c r="H84">
        <f t="shared" si="6"/>
        <v>83.002999999999929</v>
      </c>
      <c r="I84">
        <f t="shared" si="7"/>
        <v>6.6760000000000446</v>
      </c>
      <c r="J84" s="1"/>
      <c r="K84" s="1"/>
      <c r="L84" s="3">
        <v>390</v>
      </c>
      <c r="M84">
        <v>689.44</v>
      </c>
      <c r="N84">
        <v>931.27700000000004</v>
      </c>
      <c r="O84">
        <v>611.44500000000005</v>
      </c>
      <c r="P84">
        <v>916.29300000000001</v>
      </c>
      <c r="Q84" s="1">
        <f t="shared" si="8"/>
        <v>77.995000000000005</v>
      </c>
      <c r="R84" s="1">
        <f t="shared" si="9"/>
        <v>14.984000000000037</v>
      </c>
      <c r="S84" s="1"/>
      <c r="T84" s="1"/>
      <c r="U84" s="3">
        <v>390</v>
      </c>
      <c r="V84">
        <v>668.25900000000001</v>
      </c>
      <c r="W84">
        <v>947.31700000000001</v>
      </c>
      <c r="X84">
        <v>611.44500000000005</v>
      </c>
      <c r="Y84">
        <v>916.29300000000001</v>
      </c>
      <c r="Z84" s="1">
        <f t="shared" si="10"/>
        <v>56.813999999999965</v>
      </c>
      <c r="AA84" s="1">
        <f t="shared" si="11"/>
        <v>31.024000000000001</v>
      </c>
      <c r="AB84" s="1"/>
      <c r="AC84" s="1"/>
    </row>
    <row r="85" spans="2:29" x14ac:dyDescent="0.25">
      <c r="B85" s="1">
        <v>80</v>
      </c>
      <c r="C85" s="3">
        <v>395</v>
      </c>
      <c r="D85">
        <v>694.44399999999996</v>
      </c>
      <c r="E85">
        <v>926.18499999999995</v>
      </c>
      <c r="F85">
        <v>611.87699999999995</v>
      </c>
      <c r="G85">
        <v>916.88699999999994</v>
      </c>
      <c r="H85">
        <f t="shared" si="6"/>
        <v>82.567000000000007</v>
      </c>
      <c r="I85">
        <f t="shared" si="7"/>
        <v>9.2980000000000018</v>
      </c>
      <c r="J85" s="1"/>
      <c r="K85" s="1"/>
      <c r="L85" s="3">
        <v>395</v>
      </c>
      <c r="M85">
        <v>689.94799999999998</v>
      </c>
      <c r="N85">
        <v>933.36699999999996</v>
      </c>
      <c r="O85">
        <v>611.87699999999995</v>
      </c>
      <c r="P85">
        <v>916.88699999999994</v>
      </c>
      <c r="Q85" s="1">
        <f t="shared" si="8"/>
        <v>78.071000000000026</v>
      </c>
      <c r="R85" s="1">
        <f t="shared" si="9"/>
        <v>16.480000000000018</v>
      </c>
      <c r="S85" s="1"/>
      <c r="T85" s="1"/>
      <c r="U85" s="3">
        <v>395</v>
      </c>
      <c r="V85">
        <v>669.471</v>
      </c>
      <c r="W85">
        <v>951.35799999999995</v>
      </c>
      <c r="X85">
        <v>611.87699999999995</v>
      </c>
      <c r="Y85">
        <v>916.88699999999994</v>
      </c>
      <c r="Z85" s="1">
        <f t="shared" si="10"/>
        <v>57.594000000000051</v>
      </c>
      <c r="AA85" s="1">
        <f t="shared" si="11"/>
        <v>34.471000000000004</v>
      </c>
      <c r="AB85" s="1"/>
      <c r="AC85" s="1"/>
    </row>
    <row r="86" spans="2:29" x14ac:dyDescent="0.25">
      <c r="B86" s="1">
        <v>81</v>
      </c>
      <c r="C86" s="3">
        <v>400</v>
      </c>
      <c r="D86">
        <v>694.09500000000003</v>
      </c>
      <c r="E86">
        <v>923.02099999999996</v>
      </c>
      <c r="F86">
        <v>611.06399999999996</v>
      </c>
      <c r="G86">
        <v>916.66499999999996</v>
      </c>
      <c r="H86">
        <f t="shared" si="6"/>
        <v>83.031000000000063</v>
      </c>
      <c r="I86">
        <f t="shared" si="7"/>
        <v>6.3559999999999945</v>
      </c>
      <c r="J86" s="1"/>
      <c r="K86" s="1"/>
      <c r="L86" s="3">
        <v>400</v>
      </c>
      <c r="M86">
        <v>690.13800000000003</v>
      </c>
      <c r="N86">
        <v>930.125</v>
      </c>
      <c r="O86">
        <v>611.06399999999996</v>
      </c>
      <c r="P86">
        <v>916.66499999999996</v>
      </c>
      <c r="Q86" s="1">
        <f t="shared" si="8"/>
        <v>79.074000000000069</v>
      </c>
      <c r="R86" s="1">
        <f t="shared" si="9"/>
        <v>13.460000000000036</v>
      </c>
      <c r="S86" s="1"/>
      <c r="T86" s="1"/>
      <c r="U86" s="3">
        <v>400</v>
      </c>
      <c r="V86">
        <v>669.41399999999999</v>
      </c>
      <c r="W86">
        <v>950.55399999999997</v>
      </c>
      <c r="X86">
        <v>611.06399999999996</v>
      </c>
      <c r="Y86">
        <v>916.66499999999996</v>
      </c>
      <c r="Z86" s="1">
        <f t="shared" si="10"/>
        <v>58.350000000000023</v>
      </c>
      <c r="AA86" s="1">
        <f t="shared" si="11"/>
        <v>33.88900000000001</v>
      </c>
      <c r="AB86" s="1"/>
      <c r="AC86" s="1"/>
    </row>
    <row r="87" spans="2:29" x14ac:dyDescent="0.25">
      <c r="B87" s="1">
        <v>82</v>
      </c>
      <c r="C87" s="3">
        <v>405</v>
      </c>
      <c r="D87">
        <v>692.81799999999998</v>
      </c>
      <c r="E87">
        <v>922.50400000000002</v>
      </c>
      <c r="F87">
        <v>611.69500000000005</v>
      </c>
      <c r="G87">
        <v>916.23599999999999</v>
      </c>
      <c r="H87">
        <f t="shared" si="6"/>
        <v>81.122999999999934</v>
      </c>
      <c r="I87">
        <f t="shared" si="7"/>
        <v>6.2680000000000291</v>
      </c>
      <c r="J87" s="1"/>
      <c r="K87" s="1"/>
      <c r="L87" s="3">
        <v>405</v>
      </c>
      <c r="M87">
        <v>688.66600000000005</v>
      </c>
      <c r="N87">
        <v>931.47699999999998</v>
      </c>
      <c r="O87">
        <v>611.69500000000005</v>
      </c>
      <c r="P87">
        <v>916.23599999999999</v>
      </c>
      <c r="Q87" s="1">
        <f t="shared" si="8"/>
        <v>76.971000000000004</v>
      </c>
      <c r="R87" s="1">
        <f t="shared" si="9"/>
        <v>15.240999999999985</v>
      </c>
      <c r="S87" s="1"/>
      <c r="T87" s="1"/>
      <c r="U87" s="3">
        <v>405</v>
      </c>
      <c r="V87">
        <v>668.70899999999995</v>
      </c>
      <c r="W87">
        <v>950.24800000000005</v>
      </c>
      <c r="X87">
        <v>611.69500000000005</v>
      </c>
      <c r="Y87">
        <v>916.23599999999999</v>
      </c>
      <c r="Z87" s="1">
        <f t="shared" si="10"/>
        <v>57.013999999999896</v>
      </c>
      <c r="AA87" s="1">
        <f t="shared" si="11"/>
        <v>34.012000000000057</v>
      </c>
      <c r="AB87" s="1"/>
      <c r="AC87" s="1"/>
    </row>
    <row r="88" spans="2:29" x14ac:dyDescent="0.25">
      <c r="B88" s="1">
        <v>83</v>
      </c>
      <c r="C88" s="3">
        <v>410</v>
      </c>
      <c r="D88">
        <v>694.38</v>
      </c>
      <c r="E88">
        <v>919.82299999999998</v>
      </c>
      <c r="F88">
        <v>611.96100000000001</v>
      </c>
      <c r="G88">
        <v>913.01199999999994</v>
      </c>
      <c r="H88">
        <f t="shared" si="6"/>
        <v>82.418999999999983</v>
      </c>
      <c r="I88">
        <f t="shared" si="7"/>
        <v>6.8110000000000355</v>
      </c>
      <c r="J88" s="1"/>
      <c r="K88" s="1"/>
      <c r="L88" s="3">
        <v>410</v>
      </c>
      <c r="M88">
        <v>690.46799999999996</v>
      </c>
      <c r="N88">
        <v>929.68100000000004</v>
      </c>
      <c r="O88">
        <v>611.96100000000001</v>
      </c>
      <c r="P88">
        <v>913.01199999999994</v>
      </c>
      <c r="Q88" s="1">
        <f t="shared" si="8"/>
        <v>78.506999999999948</v>
      </c>
      <c r="R88" s="1">
        <f t="shared" si="9"/>
        <v>16.669000000000096</v>
      </c>
      <c r="S88" s="1"/>
      <c r="T88" s="1"/>
      <c r="U88" s="3">
        <v>410</v>
      </c>
      <c r="V88">
        <v>670.79200000000003</v>
      </c>
      <c r="W88">
        <v>951.80200000000002</v>
      </c>
      <c r="X88">
        <v>611.96100000000001</v>
      </c>
      <c r="Y88">
        <v>913.01199999999994</v>
      </c>
      <c r="Z88" s="1">
        <f t="shared" si="10"/>
        <v>58.831000000000017</v>
      </c>
      <c r="AA88" s="1">
        <f t="shared" si="11"/>
        <v>38.790000000000077</v>
      </c>
      <c r="AB88" s="1"/>
      <c r="AC88" s="1"/>
    </row>
    <row r="89" spans="2:29" x14ac:dyDescent="0.25">
      <c r="B89" s="1">
        <v>84</v>
      </c>
      <c r="C89" s="3">
        <v>415</v>
      </c>
      <c r="D89">
        <v>690.69399999999996</v>
      </c>
      <c r="E89">
        <v>919.52599999999995</v>
      </c>
      <c r="F89">
        <v>609.72500000000002</v>
      </c>
      <c r="G89">
        <v>911.41099999999994</v>
      </c>
      <c r="H89">
        <f t="shared" si="6"/>
        <v>80.968999999999937</v>
      </c>
      <c r="I89">
        <f t="shared" si="7"/>
        <v>8.1150000000000091</v>
      </c>
      <c r="J89" s="1"/>
      <c r="K89" s="1"/>
      <c r="L89" s="3">
        <v>415</v>
      </c>
      <c r="M89">
        <v>686.77700000000004</v>
      </c>
      <c r="N89">
        <v>928.077</v>
      </c>
      <c r="O89">
        <v>609.72500000000002</v>
      </c>
      <c r="P89">
        <v>911.41099999999994</v>
      </c>
      <c r="Q89" s="1">
        <f t="shared" si="8"/>
        <v>77.052000000000021</v>
      </c>
      <c r="R89" s="1">
        <f t="shared" si="9"/>
        <v>16.666000000000054</v>
      </c>
      <c r="S89" s="1"/>
      <c r="T89" s="1"/>
      <c r="U89" s="3">
        <v>415</v>
      </c>
      <c r="V89">
        <v>667.82899999999995</v>
      </c>
      <c r="W89">
        <v>948.36300000000006</v>
      </c>
      <c r="X89">
        <v>609.72500000000002</v>
      </c>
      <c r="Y89">
        <v>911.41099999999994</v>
      </c>
      <c r="Z89" s="1">
        <f t="shared" si="10"/>
        <v>58.103999999999928</v>
      </c>
      <c r="AA89" s="1">
        <f t="shared" si="11"/>
        <v>36.952000000000112</v>
      </c>
      <c r="AB89" s="1"/>
      <c r="AC89" s="1"/>
    </row>
    <row r="90" spans="2:29" x14ac:dyDescent="0.25">
      <c r="B90" s="1">
        <v>85</v>
      </c>
      <c r="C90" s="3">
        <v>420</v>
      </c>
      <c r="D90">
        <v>695.83900000000006</v>
      </c>
      <c r="E90">
        <v>920.51400000000001</v>
      </c>
      <c r="F90">
        <v>612.94899999999996</v>
      </c>
      <c r="G90">
        <v>915.40899999999999</v>
      </c>
      <c r="H90">
        <f t="shared" si="6"/>
        <v>82.8900000000001</v>
      </c>
      <c r="I90">
        <f t="shared" si="7"/>
        <v>5.1050000000000182</v>
      </c>
      <c r="J90" s="1"/>
      <c r="K90" s="1"/>
      <c r="L90" s="3">
        <v>420</v>
      </c>
      <c r="M90">
        <v>691.68100000000004</v>
      </c>
      <c r="N90">
        <v>930.351</v>
      </c>
      <c r="O90">
        <v>612.94899999999996</v>
      </c>
      <c r="P90">
        <v>915.40899999999999</v>
      </c>
      <c r="Q90" s="1">
        <f t="shared" si="8"/>
        <v>78.732000000000085</v>
      </c>
      <c r="R90" s="1">
        <f t="shared" si="9"/>
        <v>14.942000000000007</v>
      </c>
      <c r="S90" s="1"/>
      <c r="T90" s="1"/>
      <c r="U90" s="3">
        <v>420</v>
      </c>
      <c r="V90">
        <v>670.74599999999998</v>
      </c>
      <c r="W90">
        <v>948.36900000000003</v>
      </c>
      <c r="X90">
        <v>612.94899999999996</v>
      </c>
      <c r="Y90">
        <v>915.40899999999999</v>
      </c>
      <c r="Z90" s="1">
        <f t="shared" si="10"/>
        <v>57.797000000000025</v>
      </c>
      <c r="AA90" s="1">
        <f t="shared" si="11"/>
        <v>32.960000000000036</v>
      </c>
      <c r="AB90" s="1"/>
      <c r="AC90" s="1"/>
    </row>
    <row r="91" spans="2:29" x14ac:dyDescent="0.25">
      <c r="B91" s="1">
        <v>86</v>
      </c>
      <c r="C91" s="3">
        <v>425</v>
      </c>
      <c r="D91">
        <v>695.67700000000002</v>
      </c>
      <c r="E91">
        <v>922.23500000000001</v>
      </c>
      <c r="F91">
        <v>613.05499999999995</v>
      </c>
      <c r="G91">
        <v>913.96699999999998</v>
      </c>
      <c r="H91">
        <f t="shared" si="6"/>
        <v>82.622000000000071</v>
      </c>
      <c r="I91">
        <f t="shared" si="7"/>
        <v>8.2680000000000291</v>
      </c>
      <c r="J91" s="1"/>
      <c r="K91" s="1"/>
      <c r="L91" s="3">
        <v>425</v>
      </c>
      <c r="M91">
        <v>691.81200000000001</v>
      </c>
      <c r="N91">
        <v>930.31600000000003</v>
      </c>
      <c r="O91">
        <v>613.05499999999995</v>
      </c>
      <c r="P91">
        <v>913.96699999999998</v>
      </c>
      <c r="Q91" s="1">
        <f t="shared" si="8"/>
        <v>78.757000000000062</v>
      </c>
      <c r="R91" s="1">
        <f t="shared" si="9"/>
        <v>16.349000000000046</v>
      </c>
      <c r="S91" s="1"/>
      <c r="T91" s="1"/>
      <c r="U91" s="3">
        <v>425</v>
      </c>
      <c r="V91">
        <v>671</v>
      </c>
      <c r="W91">
        <v>953.04</v>
      </c>
      <c r="X91">
        <v>613.05499999999995</v>
      </c>
      <c r="Y91">
        <v>913.96699999999998</v>
      </c>
      <c r="Z91" s="1">
        <f t="shared" si="10"/>
        <v>57.94500000000005</v>
      </c>
      <c r="AA91" s="1">
        <f t="shared" si="11"/>
        <v>39.072999999999979</v>
      </c>
      <c r="AB91" s="1"/>
      <c r="AC91" s="1"/>
    </row>
    <row r="92" spans="2:29" x14ac:dyDescent="0.25">
      <c r="B92" s="1">
        <v>87</v>
      </c>
      <c r="C92" s="3">
        <v>430</v>
      </c>
      <c r="D92">
        <v>690.40599999999995</v>
      </c>
      <c r="E92">
        <v>915.779</v>
      </c>
      <c r="F92">
        <v>609.05899999999997</v>
      </c>
      <c r="G92">
        <v>908.40200000000004</v>
      </c>
      <c r="H92">
        <f t="shared" si="6"/>
        <v>81.34699999999998</v>
      </c>
      <c r="I92">
        <f t="shared" si="7"/>
        <v>7.3769999999999527</v>
      </c>
      <c r="J92" s="1"/>
      <c r="K92" s="1"/>
      <c r="L92" s="3">
        <v>430</v>
      </c>
      <c r="M92">
        <v>686.245</v>
      </c>
      <c r="N92">
        <v>924.23599999999999</v>
      </c>
      <c r="O92">
        <v>609.05899999999997</v>
      </c>
      <c r="P92">
        <v>908.40200000000004</v>
      </c>
      <c r="Q92" s="1">
        <f t="shared" si="8"/>
        <v>77.186000000000035</v>
      </c>
      <c r="R92" s="1">
        <f t="shared" si="9"/>
        <v>15.833999999999946</v>
      </c>
      <c r="S92" s="1"/>
      <c r="T92" s="1"/>
      <c r="U92" s="3">
        <v>430</v>
      </c>
      <c r="V92">
        <v>667.12300000000005</v>
      </c>
      <c r="W92">
        <v>942.59400000000005</v>
      </c>
      <c r="X92">
        <v>609.05899999999997</v>
      </c>
      <c r="Y92">
        <v>908.40200000000004</v>
      </c>
      <c r="Z92" s="1">
        <f t="shared" si="10"/>
        <v>58.064000000000078</v>
      </c>
      <c r="AA92" s="1">
        <f t="shared" si="11"/>
        <v>34.192000000000007</v>
      </c>
      <c r="AB92" s="1"/>
      <c r="AC92" s="1"/>
    </row>
    <row r="93" spans="2:29" x14ac:dyDescent="0.25">
      <c r="B93" s="1">
        <v>88</v>
      </c>
      <c r="C93" s="3">
        <v>435</v>
      </c>
      <c r="D93">
        <v>694.65700000000004</v>
      </c>
      <c r="E93">
        <v>918.97299999999996</v>
      </c>
      <c r="F93">
        <v>611.34500000000003</v>
      </c>
      <c r="G93">
        <v>913.58399999999995</v>
      </c>
      <c r="H93">
        <f t="shared" si="6"/>
        <v>83.312000000000012</v>
      </c>
      <c r="I93">
        <f t="shared" si="7"/>
        <v>5.38900000000001</v>
      </c>
      <c r="J93" s="1"/>
      <c r="K93" s="1"/>
      <c r="L93" s="3">
        <v>435</v>
      </c>
      <c r="M93">
        <v>688.64</v>
      </c>
      <c r="N93">
        <v>926.71400000000006</v>
      </c>
      <c r="O93">
        <v>611.34500000000003</v>
      </c>
      <c r="P93">
        <v>913.58399999999995</v>
      </c>
      <c r="Q93" s="1">
        <f t="shared" si="8"/>
        <v>77.294999999999959</v>
      </c>
      <c r="R93" s="1">
        <f t="shared" si="9"/>
        <v>13.130000000000109</v>
      </c>
      <c r="S93" s="1"/>
      <c r="T93" s="1"/>
      <c r="U93" s="3">
        <v>435</v>
      </c>
      <c r="V93">
        <v>670.34900000000005</v>
      </c>
      <c r="W93">
        <v>948.47199999999998</v>
      </c>
      <c r="X93">
        <v>611.34500000000003</v>
      </c>
      <c r="Y93">
        <v>913.58399999999995</v>
      </c>
      <c r="Z93" s="1">
        <f t="shared" si="10"/>
        <v>59.004000000000019</v>
      </c>
      <c r="AA93" s="1">
        <f t="shared" si="11"/>
        <v>34.888000000000034</v>
      </c>
      <c r="AB93" s="1"/>
      <c r="AC93" s="1"/>
    </row>
    <row r="94" spans="2:29" x14ac:dyDescent="0.25">
      <c r="B94" s="1">
        <v>89</v>
      </c>
      <c r="C94" s="3">
        <v>440</v>
      </c>
      <c r="D94">
        <v>693.69500000000005</v>
      </c>
      <c r="E94">
        <v>919.30799999999999</v>
      </c>
      <c r="F94">
        <v>611.60699999999997</v>
      </c>
      <c r="G94">
        <v>910.96199999999999</v>
      </c>
      <c r="H94">
        <f t="shared" si="6"/>
        <v>82.088000000000079</v>
      </c>
      <c r="I94">
        <f t="shared" si="7"/>
        <v>8.3460000000000036</v>
      </c>
      <c r="J94" s="1"/>
      <c r="K94" s="1"/>
      <c r="L94" s="3">
        <v>440</v>
      </c>
      <c r="M94">
        <v>688.68299999999999</v>
      </c>
      <c r="N94">
        <v>925.91499999999996</v>
      </c>
      <c r="O94">
        <v>611.60699999999997</v>
      </c>
      <c r="P94">
        <v>910.96199999999999</v>
      </c>
      <c r="Q94" s="1">
        <f t="shared" si="8"/>
        <v>77.076000000000022</v>
      </c>
      <c r="R94" s="1">
        <f t="shared" si="9"/>
        <v>14.952999999999975</v>
      </c>
      <c r="S94" s="1"/>
      <c r="T94" s="1"/>
      <c r="U94" s="3">
        <v>440</v>
      </c>
      <c r="V94">
        <v>670.65800000000002</v>
      </c>
      <c r="W94">
        <v>948.46199999999999</v>
      </c>
      <c r="X94">
        <v>611.60699999999997</v>
      </c>
      <c r="Y94">
        <v>910.96199999999999</v>
      </c>
      <c r="Z94" s="1">
        <f t="shared" si="10"/>
        <v>59.051000000000045</v>
      </c>
      <c r="AA94" s="1">
        <f t="shared" si="11"/>
        <v>37.5</v>
      </c>
      <c r="AB94" s="1"/>
      <c r="AC94" s="1"/>
    </row>
    <row r="95" spans="2:29" x14ac:dyDescent="0.25">
      <c r="B95" s="1">
        <v>90</v>
      </c>
      <c r="C95" s="3">
        <v>445</v>
      </c>
      <c r="D95">
        <v>688.09900000000005</v>
      </c>
      <c r="E95">
        <v>909.62199999999996</v>
      </c>
      <c r="F95">
        <v>608.10599999999999</v>
      </c>
      <c r="G95">
        <v>904.226</v>
      </c>
      <c r="H95">
        <f t="shared" si="6"/>
        <v>79.993000000000052</v>
      </c>
      <c r="I95">
        <f t="shared" si="7"/>
        <v>5.3959999999999582</v>
      </c>
      <c r="J95" s="1"/>
      <c r="K95" s="1"/>
      <c r="L95" s="3">
        <v>445</v>
      </c>
      <c r="M95">
        <v>685.28599999999994</v>
      </c>
      <c r="N95">
        <v>918.72900000000004</v>
      </c>
      <c r="O95">
        <v>608.10599999999999</v>
      </c>
      <c r="P95">
        <v>904.226</v>
      </c>
      <c r="Q95" s="1">
        <f t="shared" si="8"/>
        <v>77.17999999999995</v>
      </c>
      <c r="R95" s="1">
        <f t="shared" si="9"/>
        <v>14.503000000000043</v>
      </c>
      <c r="S95" s="1"/>
      <c r="T95" s="1"/>
      <c r="U95" s="3">
        <v>445</v>
      </c>
      <c r="V95">
        <v>665.37</v>
      </c>
      <c r="W95">
        <v>943.63199999999995</v>
      </c>
      <c r="X95">
        <v>608.10599999999999</v>
      </c>
      <c r="Y95">
        <v>904.226</v>
      </c>
      <c r="Z95" s="1">
        <f t="shared" si="10"/>
        <v>57.26400000000001</v>
      </c>
      <c r="AA95" s="1">
        <f t="shared" si="11"/>
        <v>39.405999999999949</v>
      </c>
      <c r="AB95" s="1"/>
      <c r="AC95" s="1"/>
    </row>
    <row r="96" spans="2:29" x14ac:dyDescent="0.25">
      <c r="B96" s="1">
        <v>91</v>
      </c>
      <c r="C96" s="3">
        <v>450</v>
      </c>
      <c r="D96">
        <v>692.52800000000002</v>
      </c>
      <c r="E96">
        <v>913.05100000000004</v>
      </c>
      <c r="F96">
        <v>612.03800000000001</v>
      </c>
      <c r="G96">
        <v>905.74699999999996</v>
      </c>
      <c r="H96">
        <f t="shared" si="6"/>
        <v>80.490000000000009</v>
      </c>
      <c r="I96">
        <f t="shared" si="7"/>
        <v>7.3040000000000873</v>
      </c>
      <c r="J96" s="1"/>
      <c r="K96" s="1"/>
      <c r="L96" s="3">
        <v>450</v>
      </c>
      <c r="M96">
        <v>690.57899999999995</v>
      </c>
      <c r="N96">
        <v>922.95100000000002</v>
      </c>
      <c r="O96">
        <v>612.03800000000001</v>
      </c>
      <c r="P96">
        <v>905.74699999999996</v>
      </c>
      <c r="Q96" s="1">
        <f t="shared" si="8"/>
        <v>78.54099999999994</v>
      </c>
      <c r="R96" s="1">
        <f t="shared" si="9"/>
        <v>17.204000000000065</v>
      </c>
      <c r="S96" s="1"/>
      <c r="T96" s="1"/>
      <c r="U96" s="3">
        <v>450</v>
      </c>
      <c r="V96">
        <v>669.072</v>
      </c>
      <c r="W96">
        <v>946.57600000000002</v>
      </c>
      <c r="X96">
        <v>612.03800000000001</v>
      </c>
      <c r="Y96">
        <v>905.74699999999996</v>
      </c>
      <c r="Z96" s="1">
        <f t="shared" si="10"/>
        <v>57.033999999999992</v>
      </c>
      <c r="AA96" s="1">
        <f t="shared" si="11"/>
        <v>40.829000000000065</v>
      </c>
      <c r="AB96" s="1"/>
      <c r="AC96" s="1"/>
    </row>
    <row r="97" spans="2:29" x14ac:dyDescent="0.25">
      <c r="B97" s="1">
        <v>92</v>
      </c>
      <c r="C97" s="3">
        <v>455</v>
      </c>
      <c r="D97">
        <v>690.45399999999995</v>
      </c>
      <c r="E97">
        <v>912.46</v>
      </c>
      <c r="F97">
        <v>609.37599999999998</v>
      </c>
      <c r="G97">
        <v>903.87199999999996</v>
      </c>
      <c r="H97">
        <f t="shared" si="6"/>
        <v>81.077999999999975</v>
      </c>
      <c r="I97">
        <f t="shared" si="7"/>
        <v>8.5880000000000791</v>
      </c>
      <c r="J97" s="1"/>
      <c r="K97" s="1"/>
      <c r="L97" s="3">
        <v>455</v>
      </c>
      <c r="M97">
        <v>687.73599999999999</v>
      </c>
      <c r="N97">
        <v>916.88800000000003</v>
      </c>
      <c r="O97">
        <v>609.37599999999998</v>
      </c>
      <c r="P97">
        <v>903.87199999999996</v>
      </c>
      <c r="Q97" s="1">
        <f t="shared" si="8"/>
        <v>78.360000000000014</v>
      </c>
      <c r="R97" s="1">
        <f t="shared" si="9"/>
        <v>13.016000000000076</v>
      </c>
      <c r="S97" s="1"/>
      <c r="T97" s="1"/>
      <c r="U97" s="3">
        <v>455</v>
      </c>
      <c r="V97">
        <v>665.96600000000001</v>
      </c>
      <c r="W97">
        <v>941.39400000000001</v>
      </c>
      <c r="X97">
        <v>609.37599999999998</v>
      </c>
      <c r="Y97">
        <v>903.87199999999996</v>
      </c>
      <c r="Z97" s="1">
        <f t="shared" si="10"/>
        <v>56.590000000000032</v>
      </c>
      <c r="AA97" s="1">
        <f t="shared" si="11"/>
        <v>37.522000000000048</v>
      </c>
      <c r="AB97" s="1"/>
      <c r="AC97" s="1"/>
    </row>
    <row r="98" spans="2:29" x14ac:dyDescent="0.25">
      <c r="B98" s="1">
        <v>93</v>
      </c>
      <c r="C98" s="3">
        <v>460</v>
      </c>
      <c r="D98">
        <v>690.59400000000005</v>
      </c>
      <c r="E98">
        <v>913.15800000000002</v>
      </c>
      <c r="F98">
        <v>609.50900000000001</v>
      </c>
      <c r="G98">
        <v>905.01499999999999</v>
      </c>
      <c r="H98">
        <f t="shared" si="6"/>
        <v>81.085000000000036</v>
      </c>
      <c r="I98">
        <f t="shared" si="7"/>
        <v>8.1430000000000291</v>
      </c>
      <c r="J98" s="1"/>
      <c r="K98" s="1"/>
      <c r="L98" s="3">
        <v>460</v>
      </c>
      <c r="M98">
        <v>686.62400000000002</v>
      </c>
      <c r="N98">
        <v>919.18</v>
      </c>
      <c r="O98">
        <v>609.50900000000001</v>
      </c>
      <c r="P98">
        <v>905.01499999999999</v>
      </c>
      <c r="Q98" s="1">
        <f t="shared" si="8"/>
        <v>77.115000000000009</v>
      </c>
      <c r="R98" s="1">
        <f t="shared" si="9"/>
        <v>14.164999999999964</v>
      </c>
      <c r="S98" s="1"/>
      <c r="T98" s="1"/>
      <c r="U98" s="3">
        <v>460</v>
      </c>
      <c r="V98">
        <v>665.947</v>
      </c>
      <c r="W98">
        <v>946.322</v>
      </c>
      <c r="X98">
        <v>609.50900000000001</v>
      </c>
      <c r="Y98">
        <v>905.01499999999999</v>
      </c>
      <c r="Z98" s="1">
        <f t="shared" si="10"/>
        <v>56.437999999999988</v>
      </c>
      <c r="AA98" s="1">
        <f t="shared" si="11"/>
        <v>41.307000000000016</v>
      </c>
      <c r="AB98" s="1"/>
      <c r="AC98" s="1"/>
    </row>
    <row r="99" spans="2:29" x14ac:dyDescent="0.25">
      <c r="B99" s="1">
        <v>94</v>
      </c>
      <c r="C99" s="3">
        <v>465</v>
      </c>
      <c r="D99">
        <v>688.04499999999996</v>
      </c>
      <c r="E99">
        <v>910.72400000000005</v>
      </c>
      <c r="F99">
        <v>608.01499999999999</v>
      </c>
      <c r="G99">
        <v>903.30700000000002</v>
      </c>
      <c r="H99">
        <f t="shared" si="6"/>
        <v>80.029999999999973</v>
      </c>
      <c r="I99">
        <f t="shared" si="7"/>
        <v>7.41700000000003</v>
      </c>
      <c r="J99" s="1"/>
      <c r="K99" s="1"/>
      <c r="L99" s="3">
        <v>465</v>
      </c>
      <c r="M99">
        <v>684.07399999999996</v>
      </c>
      <c r="N99">
        <v>921.67499999999995</v>
      </c>
      <c r="O99">
        <v>608.01499999999999</v>
      </c>
      <c r="P99">
        <v>903.30700000000002</v>
      </c>
      <c r="Q99" s="1">
        <f t="shared" si="8"/>
        <v>76.058999999999969</v>
      </c>
      <c r="R99" s="1">
        <f t="shared" si="9"/>
        <v>18.367999999999938</v>
      </c>
      <c r="S99" s="1"/>
      <c r="T99" s="1"/>
      <c r="U99" s="3">
        <v>465</v>
      </c>
      <c r="V99">
        <v>664.36500000000001</v>
      </c>
      <c r="W99">
        <v>943.03399999999999</v>
      </c>
      <c r="X99">
        <v>608.01499999999999</v>
      </c>
      <c r="Y99">
        <v>903.30700000000002</v>
      </c>
      <c r="Z99" s="1">
        <f t="shared" si="10"/>
        <v>56.350000000000023</v>
      </c>
      <c r="AA99" s="1">
        <f t="shared" si="11"/>
        <v>39.726999999999975</v>
      </c>
      <c r="AB99" s="1"/>
      <c r="AC99" s="1"/>
    </row>
    <row r="100" spans="2:29" x14ac:dyDescent="0.25">
      <c r="B100" s="1">
        <v>95</v>
      </c>
      <c r="C100" s="3">
        <v>470</v>
      </c>
      <c r="D100">
        <v>692.28</v>
      </c>
      <c r="E100">
        <v>914.38699999999994</v>
      </c>
      <c r="F100">
        <v>610.43100000000004</v>
      </c>
      <c r="G100">
        <v>906.83100000000002</v>
      </c>
      <c r="H100">
        <f t="shared" si="6"/>
        <v>81.848999999999933</v>
      </c>
      <c r="I100">
        <f t="shared" si="7"/>
        <v>7.5559999999999263</v>
      </c>
      <c r="L100" s="3">
        <v>470</v>
      </c>
      <c r="M100">
        <v>688.57100000000003</v>
      </c>
      <c r="N100">
        <v>923.69100000000003</v>
      </c>
      <c r="O100">
        <v>610.43100000000004</v>
      </c>
      <c r="P100">
        <v>906.83100000000002</v>
      </c>
      <c r="Q100" s="1">
        <f t="shared" si="8"/>
        <v>78.139999999999986</v>
      </c>
      <c r="R100" s="1">
        <f t="shared" si="9"/>
        <v>16.860000000000014</v>
      </c>
      <c r="U100" s="3">
        <v>470</v>
      </c>
      <c r="V100">
        <v>667.05100000000004</v>
      </c>
      <c r="W100">
        <v>947</v>
      </c>
      <c r="X100">
        <v>610.43100000000004</v>
      </c>
      <c r="Y100">
        <v>906.83100000000002</v>
      </c>
      <c r="Z100" s="1">
        <f t="shared" si="10"/>
        <v>56.620000000000005</v>
      </c>
      <c r="AA100" s="1">
        <f t="shared" si="11"/>
        <v>40.168999999999983</v>
      </c>
    </row>
    <row r="101" spans="2:29" x14ac:dyDescent="0.25">
      <c r="B101" s="1">
        <v>96</v>
      </c>
      <c r="C101" s="3">
        <v>475</v>
      </c>
      <c r="D101">
        <v>690.83799999999997</v>
      </c>
      <c r="E101">
        <v>915.899</v>
      </c>
      <c r="F101">
        <v>609.66700000000003</v>
      </c>
      <c r="G101">
        <v>906.60199999999998</v>
      </c>
      <c r="H101">
        <f t="shared" si="6"/>
        <v>81.170999999999935</v>
      </c>
      <c r="I101">
        <f t="shared" si="7"/>
        <v>9.2970000000000255</v>
      </c>
      <c r="L101" s="3">
        <v>475</v>
      </c>
      <c r="M101">
        <v>687.49699999999996</v>
      </c>
      <c r="N101">
        <v>923.34199999999998</v>
      </c>
      <c r="O101">
        <v>609.66700000000003</v>
      </c>
      <c r="P101">
        <v>906.60199999999998</v>
      </c>
      <c r="Q101" s="1">
        <f t="shared" si="8"/>
        <v>77.829999999999927</v>
      </c>
      <c r="R101" s="1">
        <f t="shared" si="9"/>
        <v>16.740000000000009</v>
      </c>
      <c r="U101" s="3">
        <v>475</v>
      </c>
      <c r="V101">
        <v>665.84</v>
      </c>
      <c r="W101">
        <v>948.88099999999997</v>
      </c>
      <c r="X101">
        <v>609.66700000000003</v>
      </c>
      <c r="Y101">
        <v>906.60199999999998</v>
      </c>
      <c r="Z101" s="1">
        <f t="shared" si="10"/>
        <v>56.173000000000002</v>
      </c>
      <c r="AA101" s="1">
        <f t="shared" si="11"/>
        <v>42.278999999999996</v>
      </c>
    </row>
    <row r="102" spans="2:29" x14ac:dyDescent="0.25">
      <c r="B102" s="1">
        <v>97</v>
      </c>
      <c r="C102" s="3">
        <v>480</v>
      </c>
      <c r="D102">
        <v>693.85599999999999</v>
      </c>
      <c r="E102">
        <v>917.51700000000005</v>
      </c>
      <c r="F102">
        <v>614.274</v>
      </c>
      <c r="G102">
        <v>908.34</v>
      </c>
      <c r="H102">
        <f t="shared" si="6"/>
        <v>79.581999999999994</v>
      </c>
      <c r="I102">
        <f t="shared" si="7"/>
        <v>9.1770000000000209</v>
      </c>
      <c r="L102" s="3">
        <v>480</v>
      </c>
      <c r="M102">
        <v>691.70500000000004</v>
      </c>
      <c r="N102">
        <v>929.03499999999997</v>
      </c>
      <c r="O102">
        <v>614.274</v>
      </c>
      <c r="P102">
        <v>908.34</v>
      </c>
      <c r="Q102" s="1">
        <f t="shared" si="8"/>
        <v>77.43100000000004</v>
      </c>
      <c r="R102" s="1">
        <f t="shared" si="9"/>
        <v>20.694999999999936</v>
      </c>
      <c r="U102" s="3">
        <v>480</v>
      </c>
      <c r="V102">
        <v>669.71600000000001</v>
      </c>
      <c r="W102">
        <v>953.745</v>
      </c>
      <c r="X102">
        <v>614.274</v>
      </c>
      <c r="Y102">
        <v>908.34</v>
      </c>
      <c r="Z102" s="1">
        <f t="shared" si="10"/>
        <v>55.442000000000007</v>
      </c>
      <c r="AA102" s="1">
        <f t="shared" si="11"/>
        <v>45.404999999999973</v>
      </c>
    </row>
    <row r="104" spans="2:29" x14ac:dyDescent="0.25">
      <c r="B104" t="s">
        <v>138</v>
      </c>
    </row>
    <row r="105" spans="2:29" x14ac:dyDescent="0.25">
      <c r="C105" t="s">
        <v>139</v>
      </c>
    </row>
    <row r="106" spans="2:29" x14ac:dyDescent="0.25">
      <c r="D106" t="s">
        <v>140</v>
      </c>
    </row>
    <row r="107" spans="2:29" x14ac:dyDescent="0.25">
      <c r="D107" t="s">
        <v>141</v>
      </c>
    </row>
    <row r="108" spans="2:29" x14ac:dyDescent="0.25">
      <c r="D108" t="s">
        <v>142</v>
      </c>
    </row>
    <row r="109" spans="2:29" x14ac:dyDescent="0.25">
      <c r="E109" t="s">
        <v>143</v>
      </c>
    </row>
    <row r="110" spans="2:29" x14ac:dyDescent="0.25">
      <c r="E110" t="s">
        <v>144</v>
      </c>
    </row>
    <row r="111" spans="2:29" x14ac:dyDescent="0.25">
      <c r="E111" t="s">
        <v>145</v>
      </c>
    </row>
    <row r="112" spans="2:29" x14ac:dyDescent="0.25">
      <c r="C112" t="s">
        <v>146</v>
      </c>
    </row>
    <row r="113" spans="3:5" x14ac:dyDescent="0.25">
      <c r="D113" t="s">
        <v>147</v>
      </c>
    </row>
    <row r="114" spans="3:5" x14ac:dyDescent="0.25">
      <c r="D114" t="s">
        <v>141</v>
      </c>
    </row>
    <row r="115" spans="3:5" x14ac:dyDescent="0.25">
      <c r="D115" t="s">
        <v>148</v>
      </c>
    </row>
    <row r="116" spans="3:5" x14ac:dyDescent="0.25">
      <c r="E116" t="s">
        <v>149</v>
      </c>
    </row>
    <row r="117" spans="3:5" x14ac:dyDescent="0.25">
      <c r="E117" t="s">
        <v>144</v>
      </c>
    </row>
    <row r="118" spans="3:5" x14ac:dyDescent="0.25">
      <c r="E118" t="s">
        <v>145</v>
      </c>
    </row>
    <row r="119" spans="3:5" x14ac:dyDescent="0.25">
      <c r="C119" t="s">
        <v>150</v>
      </c>
    </row>
    <row r="120" spans="3:5" x14ac:dyDescent="0.25">
      <c r="D120" t="s">
        <v>151</v>
      </c>
    </row>
    <row r="121" spans="3:5" x14ac:dyDescent="0.25">
      <c r="D121" t="s">
        <v>141</v>
      </c>
    </row>
    <row r="122" spans="3:5" x14ac:dyDescent="0.25">
      <c r="D122" t="s">
        <v>152</v>
      </c>
    </row>
    <row r="123" spans="3:5" x14ac:dyDescent="0.25">
      <c r="E123" t="s">
        <v>153</v>
      </c>
    </row>
    <row r="124" spans="3:5" x14ac:dyDescent="0.25">
      <c r="E124" t="s">
        <v>144</v>
      </c>
    </row>
    <row r="125" spans="3:5" x14ac:dyDescent="0.25">
      <c r="E125" t="s">
        <v>145</v>
      </c>
    </row>
  </sheetData>
  <mergeCells count="5">
    <mergeCell ref="C3:AC3"/>
    <mergeCell ref="C4:K4"/>
    <mergeCell ref="L4:T4"/>
    <mergeCell ref="U4:AC4"/>
    <mergeCell ref="B1:AC2"/>
  </mergeCells>
  <phoneticPr fontId="3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3:AC102"/>
  <sheetViews>
    <sheetView zoomScale="55" zoomScaleNormal="55" workbookViewId="0">
      <selection activeCell="J48" sqref="J48"/>
    </sheetView>
  </sheetViews>
  <sheetFormatPr defaultRowHeight="14.4" x14ac:dyDescent="0.25"/>
  <sheetData>
    <row r="3" spans="2:29" x14ac:dyDescent="0.25">
      <c r="B3" s="7" t="s">
        <v>128</v>
      </c>
      <c r="C3" s="33" t="s">
        <v>6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2:29" x14ac:dyDescent="0.25">
      <c r="B4" s="6" t="s">
        <v>30</v>
      </c>
      <c r="C4" s="32" t="s">
        <v>31</v>
      </c>
      <c r="D4" s="32"/>
      <c r="E4" s="32"/>
      <c r="F4" s="32"/>
      <c r="G4" s="32"/>
      <c r="H4" s="32"/>
      <c r="I4" s="32"/>
      <c r="J4" s="32"/>
      <c r="K4" s="32"/>
      <c r="L4" s="32" t="s">
        <v>32</v>
      </c>
      <c r="M4" s="32"/>
      <c r="N4" s="32"/>
      <c r="O4" s="32"/>
      <c r="P4" s="32"/>
      <c r="Q4" s="32"/>
      <c r="R4" s="32"/>
      <c r="S4" s="32"/>
      <c r="T4" s="32"/>
      <c r="U4" s="32" t="s">
        <v>33</v>
      </c>
      <c r="V4" s="32"/>
      <c r="W4" s="32"/>
      <c r="X4" s="32"/>
      <c r="Y4" s="32"/>
      <c r="Z4" s="32"/>
      <c r="AA4" s="32"/>
      <c r="AB4" s="32"/>
      <c r="AC4" s="32"/>
    </row>
    <row r="5" spans="2:29" ht="57.6" x14ac:dyDescent="0.25">
      <c r="B5" s="1"/>
      <c r="C5" s="2" t="s">
        <v>1</v>
      </c>
      <c r="D5" s="2" t="s">
        <v>131</v>
      </c>
      <c r="E5" s="2" t="s">
        <v>132</v>
      </c>
      <c r="F5" s="2" t="s">
        <v>136</v>
      </c>
      <c r="G5" s="2" t="s">
        <v>137</v>
      </c>
      <c r="H5" s="2" t="s">
        <v>134</v>
      </c>
      <c r="I5" s="2" t="s">
        <v>135</v>
      </c>
      <c r="J5" s="2" t="s">
        <v>2</v>
      </c>
      <c r="K5" s="2" t="s">
        <v>4</v>
      </c>
      <c r="L5" s="2" t="s">
        <v>1</v>
      </c>
      <c r="M5" s="2" t="s">
        <v>131</v>
      </c>
      <c r="N5" s="2" t="s">
        <v>132</v>
      </c>
      <c r="O5" s="2" t="s">
        <v>136</v>
      </c>
      <c r="P5" s="2" t="s">
        <v>137</v>
      </c>
      <c r="Q5" s="2" t="s">
        <v>134</v>
      </c>
      <c r="R5" s="2" t="s">
        <v>135</v>
      </c>
      <c r="S5" s="2" t="s">
        <v>2</v>
      </c>
      <c r="T5" s="2" t="s">
        <v>4</v>
      </c>
      <c r="U5" s="2" t="s">
        <v>1</v>
      </c>
      <c r="V5" s="2" t="s">
        <v>131</v>
      </c>
      <c r="W5" s="2" t="s">
        <v>132</v>
      </c>
      <c r="X5" s="2" t="s">
        <v>136</v>
      </c>
      <c r="Y5" s="2" t="s">
        <v>137</v>
      </c>
      <c r="Z5" s="2" t="s">
        <v>134</v>
      </c>
      <c r="AA5" s="2" t="s">
        <v>135</v>
      </c>
      <c r="AB5" s="2" t="s">
        <v>2</v>
      </c>
      <c r="AC5" s="2" t="s">
        <v>4</v>
      </c>
    </row>
    <row r="6" spans="2:29" x14ac:dyDescent="0.25">
      <c r="B6" s="1">
        <v>1</v>
      </c>
      <c r="C6" s="3">
        <v>0</v>
      </c>
      <c r="J6" s="1"/>
      <c r="K6" s="4"/>
      <c r="L6" s="3">
        <v>0</v>
      </c>
      <c r="Q6" s="1"/>
      <c r="R6" s="1"/>
      <c r="S6" s="1"/>
      <c r="T6" s="4"/>
      <c r="U6" s="3">
        <v>0</v>
      </c>
      <c r="Z6" s="1"/>
      <c r="AA6" s="1"/>
      <c r="AB6" s="1"/>
      <c r="AC6" s="4"/>
    </row>
    <row r="7" spans="2:29" x14ac:dyDescent="0.25">
      <c r="B7" s="1">
        <v>2</v>
      </c>
      <c r="C7" s="3">
        <v>5</v>
      </c>
      <c r="J7" s="1"/>
      <c r="K7" s="1"/>
      <c r="L7" s="3">
        <v>5</v>
      </c>
      <c r="Q7" s="1"/>
      <c r="R7" s="1"/>
      <c r="S7" s="1"/>
      <c r="T7" s="1"/>
      <c r="U7" s="3">
        <v>5</v>
      </c>
      <c r="Z7" s="1"/>
      <c r="AA7" s="1"/>
      <c r="AB7" s="1"/>
      <c r="AC7" s="1"/>
    </row>
    <row r="8" spans="2:29" x14ac:dyDescent="0.25">
      <c r="B8" s="1">
        <v>3</v>
      </c>
      <c r="C8" s="3">
        <v>10</v>
      </c>
      <c r="J8" s="1"/>
      <c r="K8" s="1"/>
      <c r="L8" s="3">
        <v>10</v>
      </c>
      <c r="Q8" s="1"/>
      <c r="R8" s="1"/>
      <c r="S8" s="1"/>
      <c r="T8" s="1"/>
      <c r="U8" s="3">
        <v>10</v>
      </c>
      <c r="Z8" s="1"/>
      <c r="AA8" s="1"/>
      <c r="AB8" s="1"/>
      <c r="AC8" s="1"/>
    </row>
    <row r="9" spans="2:29" x14ac:dyDescent="0.25">
      <c r="B9" s="1">
        <v>4</v>
      </c>
      <c r="C9" s="3">
        <v>15</v>
      </c>
      <c r="J9" s="1"/>
      <c r="K9" s="1"/>
      <c r="L9" s="3">
        <v>15</v>
      </c>
      <c r="Q9" s="1"/>
      <c r="R9" s="1"/>
      <c r="S9" s="1"/>
      <c r="T9" s="1"/>
      <c r="U9" s="3">
        <v>15</v>
      </c>
      <c r="Z9" s="1"/>
      <c r="AA9" s="1"/>
      <c r="AB9" s="1"/>
      <c r="AC9" s="1"/>
    </row>
    <row r="10" spans="2:29" x14ac:dyDescent="0.25">
      <c r="B10" s="1">
        <v>5</v>
      </c>
      <c r="C10" s="3">
        <v>20</v>
      </c>
      <c r="J10" s="1"/>
      <c r="K10" s="1"/>
      <c r="L10" s="3">
        <v>20</v>
      </c>
      <c r="Q10" s="1"/>
      <c r="R10" s="1"/>
      <c r="S10" s="1"/>
      <c r="T10" s="1"/>
      <c r="U10" s="3">
        <v>20</v>
      </c>
      <c r="Z10" s="1"/>
      <c r="AA10" s="1"/>
      <c r="AB10" s="1"/>
      <c r="AC10" s="1"/>
    </row>
    <row r="11" spans="2:29" x14ac:dyDescent="0.25">
      <c r="B11" s="1">
        <v>6</v>
      </c>
      <c r="C11" s="3">
        <v>25</v>
      </c>
      <c r="J11" s="1"/>
      <c r="K11" s="1"/>
      <c r="L11" s="3">
        <v>25</v>
      </c>
      <c r="Q11" s="1"/>
      <c r="R11" s="1"/>
      <c r="S11" s="1"/>
      <c r="T11" s="1"/>
      <c r="U11" s="3">
        <v>25</v>
      </c>
      <c r="Z11" s="1"/>
      <c r="AA11" s="1"/>
      <c r="AB11" s="1"/>
      <c r="AC11" s="1"/>
    </row>
    <row r="12" spans="2:29" x14ac:dyDescent="0.25">
      <c r="B12" s="1">
        <v>7</v>
      </c>
      <c r="C12" s="3">
        <v>30</v>
      </c>
      <c r="J12" s="1"/>
      <c r="K12" s="1"/>
      <c r="L12" s="3">
        <v>30</v>
      </c>
      <c r="Q12" s="1"/>
      <c r="R12" s="1"/>
      <c r="S12" s="1"/>
      <c r="T12" s="1"/>
      <c r="U12" s="3">
        <v>30</v>
      </c>
      <c r="Z12" s="1"/>
      <c r="AA12" s="1"/>
      <c r="AB12" s="1"/>
      <c r="AC12" s="1"/>
    </row>
    <row r="13" spans="2:29" x14ac:dyDescent="0.25">
      <c r="B13" s="1">
        <v>8</v>
      </c>
      <c r="C13" s="3">
        <v>35</v>
      </c>
      <c r="J13" s="1"/>
      <c r="K13" s="1"/>
      <c r="L13" s="3">
        <v>35</v>
      </c>
      <c r="Q13" s="1"/>
      <c r="R13" s="1"/>
      <c r="S13" s="1"/>
      <c r="T13" s="1"/>
      <c r="U13" s="3">
        <v>35</v>
      </c>
      <c r="Z13" s="1"/>
      <c r="AA13" s="1"/>
      <c r="AB13" s="1"/>
      <c r="AC13" s="1"/>
    </row>
    <row r="14" spans="2:29" x14ac:dyDescent="0.25">
      <c r="B14" s="1">
        <v>9</v>
      </c>
      <c r="C14" s="3">
        <v>40</v>
      </c>
      <c r="J14" s="1"/>
      <c r="K14" s="1"/>
      <c r="L14" s="3">
        <v>40</v>
      </c>
      <c r="Q14" s="1"/>
      <c r="R14" s="1"/>
      <c r="S14" s="1"/>
      <c r="T14" s="1"/>
      <c r="U14" s="3">
        <v>40</v>
      </c>
      <c r="Z14" s="1"/>
      <c r="AA14" s="1"/>
      <c r="AB14" s="1"/>
      <c r="AC14" s="1"/>
    </row>
    <row r="15" spans="2:29" x14ac:dyDescent="0.25">
      <c r="B15" s="1">
        <v>10</v>
      </c>
      <c r="C15" s="3">
        <v>45</v>
      </c>
      <c r="J15" s="1"/>
      <c r="K15" s="1"/>
      <c r="L15" s="3">
        <v>45</v>
      </c>
      <c r="Q15" s="1"/>
      <c r="R15" s="1"/>
      <c r="S15" s="1"/>
      <c r="T15" s="1"/>
      <c r="U15" s="3">
        <v>45</v>
      </c>
      <c r="Z15" s="1"/>
      <c r="AA15" s="1"/>
      <c r="AB15" s="1"/>
      <c r="AC15" s="1"/>
    </row>
    <row r="16" spans="2:29" x14ac:dyDescent="0.25">
      <c r="B16" s="1">
        <v>11</v>
      </c>
      <c r="C16" s="3">
        <v>50</v>
      </c>
      <c r="J16" s="1"/>
      <c r="K16" s="1"/>
      <c r="L16" s="3">
        <v>50</v>
      </c>
      <c r="Q16" s="1"/>
      <c r="R16" s="1"/>
      <c r="S16" s="1"/>
      <c r="T16" s="1"/>
      <c r="U16" s="3">
        <v>50</v>
      </c>
      <c r="Z16" s="1"/>
      <c r="AA16" s="1"/>
      <c r="AB16" s="1"/>
      <c r="AC16" s="1"/>
    </row>
    <row r="17" spans="2:29" x14ac:dyDescent="0.25">
      <c r="B17" s="1">
        <v>12</v>
      </c>
      <c r="C17" s="3">
        <v>55</v>
      </c>
      <c r="J17" s="1"/>
      <c r="K17" s="1"/>
      <c r="L17" s="3">
        <v>55</v>
      </c>
      <c r="Q17" s="1"/>
      <c r="R17" s="1"/>
      <c r="S17" s="1"/>
      <c r="T17" s="1"/>
      <c r="U17" s="3">
        <v>55</v>
      </c>
      <c r="Z17" s="1"/>
      <c r="AA17" s="1"/>
      <c r="AB17" s="1"/>
      <c r="AC17" s="1"/>
    </row>
    <row r="18" spans="2:29" x14ac:dyDescent="0.25">
      <c r="B18" s="1">
        <v>13</v>
      </c>
      <c r="C18" s="3">
        <v>60</v>
      </c>
      <c r="J18" s="1"/>
      <c r="K18" s="1"/>
      <c r="L18" s="3">
        <v>60</v>
      </c>
      <c r="Q18" s="1"/>
      <c r="R18" s="1"/>
      <c r="S18" s="1"/>
      <c r="T18" s="1"/>
      <c r="U18" s="3">
        <v>60</v>
      </c>
      <c r="Z18" s="1"/>
      <c r="AA18" s="1"/>
      <c r="AB18" s="1"/>
      <c r="AC18" s="1"/>
    </row>
    <row r="19" spans="2:29" x14ac:dyDescent="0.25">
      <c r="B19" s="1">
        <v>14</v>
      </c>
      <c r="C19" s="3">
        <v>65</v>
      </c>
      <c r="J19" s="1"/>
      <c r="K19" s="1"/>
      <c r="L19" s="3">
        <v>65</v>
      </c>
      <c r="Q19" s="1"/>
      <c r="R19" s="1"/>
      <c r="S19" s="1"/>
      <c r="T19" s="1"/>
      <c r="U19" s="3">
        <v>65</v>
      </c>
      <c r="Z19" s="1"/>
      <c r="AA19" s="1"/>
      <c r="AB19" s="1"/>
      <c r="AC19" s="1"/>
    </row>
    <row r="20" spans="2:29" x14ac:dyDescent="0.25">
      <c r="B20" s="1">
        <v>15</v>
      </c>
      <c r="C20" s="3">
        <v>70</v>
      </c>
      <c r="J20" s="1"/>
      <c r="K20" s="1"/>
      <c r="L20" s="3">
        <v>70</v>
      </c>
      <c r="Q20" s="1"/>
      <c r="R20" s="1"/>
      <c r="S20" s="1"/>
      <c r="T20" s="1"/>
      <c r="U20" s="3">
        <v>70</v>
      </c>
      <c r="Z20" s="1"/>
      <c r="AA20" s="1"/>
      <c r="AB20" s="1"/>
      <c r="AC20" s="1"/>
    </row>
    <row r="21" spans="2:29" x14ac:dyDescent="0.25">
      <c r="B21" s="1">
        <v>16</v>
      </c>
      <c r="C21" s="3">
        <v>75</v>
      </c>
      <c r="J21" s="1"/>
      <c r="K21" s="1"/>
      <c r="L21" s="3">
        <v>75</v>
      </c>
      <c r="Q21" s="1"/>
      <c r="R21" s="1"/>
      <c r="S21" s="1"/>
      <c r="T21" s="1"/>
      <c r="U21" s="3">
        <v>75</v>
      </c>
      <c r="Z21" s="1"/>
      <c r="AA21" s="1"/>
      <c r="AB21" s="1"/>
      <c r="AC21" s="1"/>
    </row>
    <row r="22" spans="2:29" x14ac:dyDescent="0.25">
      <c r="B22" s="1">
        <v>17</v>
      </c>
      <c r="C22" s="3">
        <v>80</v>
      </c>
      <c r="J22" s="1"/>
      <c r="K22" s="1"/>
      <c r="L22" s="3">
        <v>80</v>
      </c>
      <c r="Q22" s="1"/>
      <c r="R22" s="1"/>
      <c r="S22" s="1"/>
      <c r="T22" s="1"/>
      <c r="U22" s="3">
        <v>80</v>
      </c>
      <c r="Z22" s="1"/>
      <c r="AA22" s="1"/>
      <c r="AB22" s="1"/>
      <c r="AC22" s="1"/>
    </row>
    <row r="23" spans="2:29" x14ac:dyDescent="0.25">
      <c r="B23" s="1">
        <v>18</v>
      </c>
      <c r="C23" s="3">
        <v>85</v>
      </c>
      <c r="J23" s="1"/>
      <c r="K23" s="1"/>
      <c r="L23" s="3">
        <v>85</v>
      </c>
      <c r="Q23" s="1"/>
      <c r="R23" s="1"/>
      <c r="S23" s="1"/>
      <c r="T23" s="1"/>
      <c r="U23" s="3">
        <v>85</v>
      </c>
      <c r="Z23" s="1"/>
      <c r="AA23" s="1"/>
      <c r="AB23" s="1"/>
      <c r="AC23" s="1"/>
    </row>
    <row r="24" spans="2:29" x14ac:dyDescent="0.25">
      <c r="B24" s="1">
        <v>19</v>
      </c>
      <c r="C24" s="3">
        <v>90</v>
      </c>
      <c r="J24" s="1"/>
      <c r="K24" s="1"/>
      <c r="L24" s="3">
        <v>90</v>
      </c>
      <c r="Q24" s="1"/>
      <c r="R24" s="1"/>
      <c r="S24" s="1"/>
      <c r="T24" s="1"/>
      <c r="U24" s="3">
        <v>90</v>
      </c>
      <c r="Z24" s="1"/>
      <c r="AA24" s="1"/>
      <c r="AB24" s="1"/>
      <c r="AC24" s="1"/>
    </row>
    <row r="25" spans="2:29" x14ac:dyDescent="0.25">
      <c r="B25" s="1">
        <v>20</v>
      </c>
      <c r="C25" s="3">
        <v>95</v>
      </c>
      <c r="J25" s="1"/>
      <c r="K25" s="1"/>
      <c r="L25" s="3">
        <v>95</v>
      </c>
      <c r="Q25" s="1"/>
      <c r="R25" s="1"/>
      <c r="S25" s="1"/>
      <c r="T25" s="1"/>
      <c r="U25" s="3">
        <v>95</v>
      </c>
      <c r="Z25" s="1"/>
      <c r="AA25" s="1"/>
      <c r="AB25" s="1"/>
      <c r="AC25" s="1"/>
    </row>
    <row r="26" spans="2:29" x14ac:dyDescent="0.25">
      <c r="B26" s="1">
        <v>21</v>
      </c>
      <c r="C26" s="3">
        <v>100</v>
      </c>
      <c r="J26" s="1"/>
      <c r="K26" s="1"/>
      <c r="L26" s="3">
        <v>100</v>
      </c>
      <c r="Q26" s="1"/>
      <c r="R26" s="1"/>
      <c r="S26" s="1"/>
      <c r="T26" s="1"/>
      <c r="U26" s="3">
        <v>100</v>
      </c>
      <c r="Z26" s="1"/>
      <c r="AA26" s="1"/>
      <c r="AB26" s="1"/>
      <c r="AC26" s="1"/>
    </row>
    <row r="27" spans="2:29" x14ac:dyDescent="0.25">
      <c r="B27" s="1">
        <v>22</v>
      </c>
      <c r="C27" s="3">
        <v>105</v>
      </c>
      <c r="J27" s="1"/>
      <c r="K27" s="1"/>
      <c r="L27" s="3">
        <v>105</v>
      </c>
      <c r="Q27" s="1"/>
      <c r="R27" s="1"/>
      <c r="S27" s="1"/>
      <c r="T27" s="1"/>
      <c r="U27" s="3">
        <v>105</v>
      </c>
      <c r="Z27" s="1"/>
      <c r="AA27" s="1"/>
      <c r="AB27" s="1"/>
      <c r="AC27" s="1"/>
    </row>
    <row r="28" spans="2:29" x14ac:dyDescent="0.25">
      <c r="B28" s="1">
        <v>23</v>
      </c>
      <c r="C28" s="3">
        <v>110</v>
      </c>
      <c r="J28" s="1"/>
      <c r="K28" s="1"/>
      <c r="L28" s="3">
        <v>110</v>
      </c>
      <c r="Q28" s="1"/>
      <c r="R28" s="1"/>
      <c r="S28" s="1"/>
      <c r="T28" s="1"/>
      <c r="U28" s="3">
        <v>110</v>
      </c>
      <c r="Z28" s="1"/>
      <c r="AA28" s="1"/>
      <c r="AB28" s="1"/>
      <c r="AC28" s="1"/>
    </row>
    <row r="29" spans="2:29" x14ac:dyDescent="0.25">
      <c r="B29" s="1">
        <v>24</v>
      </c>
      <c r="C29" s="3">
        <v>115</v>
      </c>
      <c r="J29" s="1"/>
      <c r="K29" s="1"/>
      <c r="L29" s="3">
        <v>115</v>
      </c>
      <c r="Q29" s="1"/>
      <c r="R29" s="1"/>
      <c r="S29" s="1"/>
      <c r="T29" s="1"/>
      <c r="U29" s="3">
        <v>115</v>
      </c>
      <c r="Z29" s="1"/>
      <c r="AA29" s="1"/>
      <c r="AB29" s="1"/>
      <c r="AC29" s="1"/>
    </row>
    <row r="30" spans="2:29" x14ac:dyDescent="0.25">
      <c r="B30" s="1">
        <v>25</v>
      </c>
      <c r="C30" s="3">
        <v>120</v>
      </c>
      <c r="J30" s="1"/>
      <c r="K30" s="1"/>
      <c r="L30" s="3">
        <v>120</v>
      </c>
      <c r="Q30" s="1"/>
      <c r="R30" s="1"/>
      <c r="S30" s="1"/>
      <c r="T30" s="1"/>
      <c r="U30" s="3">
        <v>120</v>
      </c>
      <c r="Z30" s="1"/>
      <c r="AA30" s="1"/>
      <c r="AB30" s="1"/>
      <c r="AC30" s="1"/>
    </row>
    <row r="31" spans="2:29" x14ac:dyDescent="0.25">
      <c r="B31" s="1">
        <v>26</v>
      </c>
      <c r="C31" s="3">
        <v>125</v>
      </c>
      <c r="J31" s="1"/>
      <c r="K31" s="1"/>
      <c r="L31" s="3">
        <v>125</v>
      </c>
      <c r="Q31" s="1"/>
      <c r="R31" s="1"/>
      <c r="S31" s="1"/>
      <c r="T31" s="1"/>
      <c r="U31" s="3">
        <v>125</v>
      </c>
      <c r="Z31" s="1"/>
      <c r="AA31" s="1"/>
      <c r="AB31" s="1"/>
      <c r="AC31" s="1"/>
    </row>
    <row r="32" spans="2:29" x14ac:dyDescent="0.25">
      <c r="B32" s="1">
        <v>27</v>
      </c>
      <c r="C32" s="3">
        <v>130</v>
      </c>
      <c r="J32" s="1"/>
      <c r="K32" s="1"/>
      <c r="L32" s="3">
        <v>130</v>
      </c>
      <c r="Q32" s="1"/>
      <c r="R32" s="1"/>
      <c r="S32" s="1"/>
      <c r="T32" s="1"/>
      <c r="U32" s="3">
        <v>130</v>
      </c>
      <c r="Z32" s="1"/>
      <c r="AA32" s="1"/>
      <c r="AB32" s="1"/>
      <c r="AC32" s="1"/>
    </row>
    <row r="33" spans="2:29" x14ac:dyDescent="0.25">
      <c r="B33" s="1">
        <v>28</v>
      </c>
      <c r="C33" s="3">
        <v>135</v>
      </c>
      <c r="J33" s="1"/>
      <c r="K33" s="1"/>
      <c r="L33" s="3">
        <v>135</v>
      </c>
      <c r="Q33" s="1"/>
      <c r="R33" s="1"/>
      <c r="S33" s="1"/>
      <c r="T33" s="1"/>
      <c r="U33" s="3">
        <v>135</v>
      </c>
      <c r="Z33" s="1"/>
      <c r="AA33" s="1"/>
      <c r="AB33" s="1"/>
      <c r="AC33" s="1"/>
    </row>
    <row r="34" spans="2:29" x14ac:dyDescent="0.25">
      <c r="B34" s="1">
        <v>29</v>
      </c>
      <c r="C34" s="3">
        <v>140</v>
      </c>
      <c r="J34" s="1"/>
      <c r="K34" s="1"/>
      <c r="L34" s="3">
        <v>140</v>
      </c>
      <c r="Q34" s="1"/>
      <c r="R34" s="1"/>
      <c r="S34" s="1"/>
      <c r="T34" s="1"/>
      <c r="U34" s="3">
        <v>140</v>
      </c>
      <c r="Z34" s="1"/>
      <c r="AA34" s="1"/>
      <c r="AB34" s="1"/>
      <c r="AC34" s="1"/>
    </row>
    <row r="35" spans="2:29" x14ac:dyDescent="0.25">
      <c r="B35" s="1">
        <v>30</v>
      </c>
      <c r="C35" s="3">
        <v>145</v>
      </c>
      <c r="J35" s="1"/>
      <c r="K35" s="1"/>
      <c r="L35" s="3">
        <v>145</v>
      </c>
      <c r="Q35" s="1"/>
      <c r="R35" s="1"/>
      <c r="S35" s="1"/>
      <c r="T35" s="1"/>
      <c r="U35" s="3">
        <v>145</v>
      </c>
      <c r="Z35" s="1"/>
      <c r="AA35" s="1"/>
      <c r="AB35" s="1"/>
      <c r="AC35" s="1"/>
    </row>
    <row r="36" spans="2:29" x14ac:dyDescent="0.25">
      <c r="B36" s="1">
        <v>31</v>
      </c>
      <c r="C36" s="3">
        <v>150</v>
      </c>
      <c r="J36" s="1"/>
      <c r="K36" s="1"/>
      <c r="L36" s="3">
        <v>150</v>
      </c>
      <c r="Q36" s="1"/>
      <c r="R36" s="1"/>
      <c r="S36" s="1"/>
      <c r="T36" s="1"/>
      <c r="U36" s="3">
        <v>150</v>
      </c>
      <c r="Z36" s="1"/>
      <c r="AA36" s="1"/>
      <c r="AB36" s="1"/>
      <c r="AC36" s="1"/>
    </row>
    <row r="37" spans="2:29" x14ac:dyDescent="0.25">
      <c r="B37" s="1">
        <v>32</v>
      </c>
      <c r="C37" s="3">
        <v>155</v>
      </c>
      <c r="J37" s="1"/>
      <c r="K37" s="1"/>
      <c r="L37" s="3">
        <v>155</v>
      </c>
      <c r="Q37" s="1"/>
      <c r="R37" s="1"/>
      <c r="S37" s="1"/>
      <c r="T37" s="1"/>
      <c r="U37" s="3">
        <v>155</v>
      </c>
      <c r="Z37" s="1"/>
      <c r="AA37" s="1"/>
      <c r="AB37" s="1"/>
      <c r="AC37" s="1"/>
    </row>
    <row r="38" spans="2:29" x14ac:dyDescent="0.25">
      <c r="B38" s="1">
        <v>33</v>
      </c>
      <c r="C38" s="3">
        <v>160</v>
      </c>
      <c r="J38" s="1"/>
      <c r="K38" s="1"/>
      <c r="L38" s="3">
        <v>160</v>
      </c>
      <c r="Q38" s="1"/>
      <c r="R38" s="1"/>
      <c r="S38" s="1"/>
      <c r="T38" s="1"/>
      <c r="U38" s="3">
        <v>160</v>
      </c>
      <c r="Z38" s="1"/>
      <c r="AA38" s="1"/>
      <c r="AB38" s="1"/>
      <c r="AC38" s="1"/>
    </row>
    <row r="39" spans="2:29" x14ac:dyDescent="0.25">
      <c r="B39" s="1">
        <v>34</v>
      </c>
      <c r="C39" s="3">
        <v>165</v>
      </c>
      <c r="J39" s="1"/>
      <c r="K39" s="1"/>
      <c r="L39" s="3">
        <v>165</v>
      </c>
      <c r="Q39" s="1"/>
      <c r="R39" s="1"/>
      <c r="S39" s="1"/>
      <c r="T39" s="1"/>
      <c r="U39" s="3">
        <v>165</v>
      </c>
      <c r="Z39" s="1"/>
      <c r="AA39" s="1"/>
      <c r="AB39" s="1"/>
      <c r="AC39" s="1"/>
    </row>
    <row r="40" spans="2:29" x14ac:dyDescent="0.25">
      <c r="B40" s="1">
        <v>35</v>
      </c>
      <c r="C40" s="3">
        <v>170</v>
      </c>
      <c r="J40" s="1"/>
      <c r="K40" s="1"/>
      <c r="L40" s="3">
        <v>170</v>
      </c>
      <c r="Q40" s="1"/>
      <c r="R40" s="1"/>
      <c r="S40" s="1"/>
      <c r="T40" s="1"/>
      <c r="U40" s="3">
        <v>170</v>
      </c>
      <c r="Z40" s="1"/>
      <c r="AA40" s="1"/>
      <c r="AB40" s="1"/>
      <c r="AC40" s="1"/>
    </row>
    <row r="41" spans="2:29" x14ac:dyDescent="0.25">
      <c r="B41" s="1">
        <v>36</v>
      </c>
      <c r="C41" s="3">
        <v>175</v>
      </c>
      <c r="J41" s="1"/>
      <c r="K41" s="1"/>
      <c r="L41" s="3">
        <v>175</v>
      </c>
      <c r="Q41" s="1"/>
      <c r="R41" s="1"/>
      <c r="S41" s="1"/>
      <c r="T41" s="1"/>
      <c r="U41" s="3">
        <v>175</v>
      </c>
      <c r="Z41" s="1"/>
      <c r="AA41" s="1"/>
      <c r="AB41" s="1"/>
      <c r="AC41" s="1"/>
    </row>
    <row r="42" spans="2:29" x14ac:dyDescent="0.25">
      <c r="B42" s="1">
        <v>37</v>
      </c>
      <c r="C42" s="3">
        <v>180</v>
      </c>
      <c r="J42" s="1"/>
      <c r="K42" s="1"/>
      <c r="L42" s="3">
        <v>180</v>
      </c>
      <c r="Q42" s="1"/>
      <c r="R42" s="1"/>
      <c r="S42" s="1"/>
      <c r="T42" s="1"/>
      <c r="U42" s="3">
        <v>180</v>
      </c>
      <c r="Z42" s="1"/>
      <c r="AA42" s="1"/>
      <c r="AB42" s="1"/>
      <c r="AC42" s="1"/>
    </row>
    <row r="43" spans="2:29" x14ac:dyDescent="0.25">
      <c r="B43" s="1">
        <v>38</v>
      </c>
      <c r="C43" s="3">
        <v>185</v>
      </c>
      <c r="J43" s="1"/>
      <c r="K43" s="1"/>
      <c r="L43" s="3">
        <v>185</v>
      </c>
      <c r="Q43" s="1"/>
      <c r="R43" s="1"/>
      <c r="S43" s="1"/>
      <c r="T43" s="1"/>
      <c r="U43" s="3">
        <v>185</v>
      </c>
      <c r="Z43" s="1"/>
      <c r="AA43" s="1"/>
      <c r="AB43" s="1"/>
      <c r="AC43" s="1"/>
    </row>
    <row r="44" spans="2:29" x14ac:dyDescent="0.25">
      <c r="B44" s="1">
        <v>39</v>
      </c>
      <c r="C44" s="3">
        <v>190</v>
      </c>
      <c r="J44" s="1"/>
      <c r="K44" s="1"/>
      <c r="L44" s="3">
        <v>190</v>
      </c>
      <c r="Q44" s="1"/>
      <c r="R44" s="1"/>
      <c r="S44" s="1"/>
      <c r="T44" s="1"/>
      <c r="U44" s="3">
        <v>190</v>
      </c>
      <c r="Z44" s="1"/>
      <c r="AA44" s="1"/>
      <c r="AB44" s="1"/>
      <c r="AC44" s="1"/>
    </row>
    <row r="45" spans="2:29" x14ac:dyDescent="0.25">
      <c r="B45" s="1">
        <v>40</v>
      </c>
      <c r="C45" s="3">
        <v>195</v>
      </c>
      <c r="J45" s="1"/>
      <c r="K45" s="1"/>
      <c r="L45" s="3">
        <v>195</v>
      </c>
      <c r="Q45" s="1"/>
      <c r="R45" s="1"/>
      <c r="S45" s="1"/>
      <c r="T45" s="1"/>
      <c r="U45" s="3">
        <v>195</v>
      </c>
      <c r="Z45" s="1"/>
      <c r="AA45" s="1"/>
      <c r="AB45" s="1"/>
      <c r="AC45" s="1"/>
    </row>
    <row r="46" spans="2:29" x14ac:dyDescent="0.25">
      <c r="B46" s="1">
        <v>41</v>
      </c>
      <c r="C46" s="3">
        <v>200</v>
      </c>
      <c r="J46" s="1"/>
      <c r="K46" s="1"/>
      <c r="L46" s="3">
        <v>200</v>
      </c>
      <c r="Q46" s="1"/>
      <c r="R46" s="1"/>
      <c r="S46" s="1"/>
      <c r="T46" s="1"/>
      <c r="U46" s="3">
        <v>200</v>
      </c>
      <c r="Z46" s="1"/>
      <c r="AA46" s="1"/>
      <c r="AB46" s="1"/>
      <c r="AC46" s="1"/>
    </row>
    <row r="47" spans="2:29" x14ac:dyDescent="0.25">
      <c r="B47" s="1">
        <v>42</v>
      </c>
      <c r="C47" s="3">
        <v>205</v>
      </c>
      <c r="J47" s="1"/>
      <c r="K47" s="1"/>
      <c r="L47" s="3">
        <v>205</v>
      </c>
      <c r="Q47" s="1"/>
      <c r="R47" s="1"/>
      <c r="S47" s="1"/>
      <c r="T47" s="1"/>
      <c r="U47" s="3">
        <v>205</v>
      </c>
      <c r="Z47" s="1"/>
      <c r="AA47" s="1"/>
      <c r="AB47" s="1"/>
      <c r="AC47" s="1"/>
    </row>
    <row r="48" spans="2:29" x14ac:dyDescent="0.25">
      <c r="B48" s="1">
        <v>43</v>
      </c>
      <c r="C48" s="3">
        <v>210</v>
      </c>
      <c r="J48" s="1"/>
      <c r="K48" s="1"/>
      <c r="L48" s="3">
        <v>210</v>
      </c>
      <c r="Q48" s="1"/>
      <c r="R48" s="1"/>
      <c r="S48" s="1"/>
      <c r="T48" s="1"/>
      <c r="U48" s="3">
        <v>210</v>
      </c>
      <c r="Z48" s="1"/>
      <c r="AA48" s="1"/>
      <c r="AB48" s="1"/>
      <c r="AC48" s="1"/>
    </row>
    <row r="49" spans="2:29" x14ac:dyDescent="0.25">
      <c r="B49" s="1">
        <v>44</v>
      </c>
      <c r="C49" s="3">
        <v>215</v>
      </c>
      <c r="J49" s="1"/>
      <c r="K49" s="1"/>
      <c r="L49" s="3">
        <v>215</v>
      </c>
      <c r="Q49" s="1"/>
      <c r="R49" s="1"/>
      <c r="S49" s="1"/>
      <c r="T49" s="1"/>
      <c r="U49" s="3">
        <v>215</v>
      </c>
      <c r="Z49" s="1"/>
      <c r="AA49" s="1"/>
      <c r="AB49" s="1"/>
      <c r="AC49" s="1"/>
    </row>
    <row r="50" spans="2:29" x14ac:dyDescent="0.25">
      <c r="B50" s="1">
        <v>45</v>
      </c>
      <c r="C50" s="3">
        <v>220</v>
      </c>
      <c r="J50" s="1"/>
      <c r="K50" s="1"/>
      <c r="L50" s="3">
        <v>220</v>
      </c>
      <c r="Q50" s="1"/>
      <c r="R50" s="1"/>
      <c r="S50" s="1"/>
      <c r="T50" s="1"/>
      <c r="U50" s="3">
        <v>220</v>
      </c>
      <c r="Z50" s="1"/>
      <c r="AA50" s="1"/>
      <c r="AB50" s="1"/>
      <c r="AC50" s="1"/>
    </row>
    <row r="51" spans="2:29" x14ac:dyDescent="0.25">
      <c r="B51" s="1">
        <v>46</v>
      </c>
      <c r="C51" s="3">
        <v>225</v>
      </c>
      <c r="J51" s="1"/>
      <c r="K51" s="1"/>
      <c r="L51" s="3">
        <v>225</v>
      </c>
      <c r="Q51" s="1"/>
      <c r="R51" s="1"/>
      <c r="S51" s="1"/>
      <c r="T51" s="1"/>
      <c r="U51" s="3">
        <v>225</v>
      </c>
      <c r="Z51" s="1"/>
      <c r="AA51" s="1"/>
      <c r="AB51" s="1"/>
      <c r="AC51" s="1"/>
    </row>
    <row r="52" spans="2:29" x14ac:dyDescent="0.25">
      <c r="B52" s="1">
        <v>47</v>
      </c>
      <c r="C52" s="3">
        <v>230</v>
      </c>
      <c r="J52" s="1"/>
      <c r="K52" s="1"/>
      <c r="L52" s="3">
        <v>230</v>
      </c>
      <c r="Q52" s="1"/>
      <c r="R52" s="1"/>
      <c r="S52" s="1"/>
      <c r="T52" s="1"/>
      <c r="U52" s="3">
        <v>230</v>
      </c>
      <c r="Z52" s="1"/>
      <c r="AA52" s="1"/>
      <c r="AB52" s="1"/>
      <c r="AC52" s="1"/>
    </row>
    <row r="53" spans="2:29" x14ac:dyDescent="0.25">
      <c r="B53" s="1">
        <v>48</v>
      </c>
      <c r="C53" s="3">
        <v>235</v>
      </c>
      <c r="J53" s="1"/>
      <c r="K53" s="1"/>
      <c r="L53" s="3">
        <v>235</v>
      </c>
      <c r="Q53" s="1"/>
      <c r="R53" s="1"/>
      <c r="S53" s="1"/>
      <c r="T53" s="1"/>
      <c r="U53" s="3">
        <v>235</v>
      </c>
      <c r="Z53" s="1"/>
      <c r="AA53" s="1"/>
      <c r="AB53" s="1"/>
      <c r="AC53" s="1"/>
    </row>
    <row r="54" spans="2:29" x14ac:dyDescent="0.25">
      <c r="B54" s="1">
        <v>49</v>
      </c>
      <c r="C54" s="3">
        <v>240</v>
      </c>
      <c r="J54" s="1"/>
      <c r="K54" s="1"/>
      <c r="L54" s="3">
        <v>240</v>
      </c>
      <c r="Q54" s="1"/>
      <c r="R54" s="1"/>
      <c r="S54" s="1"/>
      <c r="T54" s="1"/>
      <c r="U54" s="3">
        <v>240</v>
      </c>
      <c r="Z54" s="1"/>
      <c r="AA54" s="1"/>
      <c r="AB54" s="1"/>
      <c r="AC54" s="1"/>
    </row>
    <row r="55" spans="2:29" x14ac:dyDescent="0.25">
      <c r="B55" s="1">
        <v>50</v>
      </c>
      <c r="C55" s="3">
        <v>245</v>
      </c>
      <c r="J55" s="1"/>
      <c r="K55" s="1"/>
      <c r="L55" s="3">
        <v>245</v>
      </c>
      <c r="Q55" s="1"/>
      <c r="R55" s="1"/>
      <c r="S55" s="1"/>
      <c r="T55" s="1"/>
      <c r="U55" s="3">
        <v>245</v>
      </c>
      <c r="Z55" s="1"/>
      <c r="AA55" s="1"/>
      <c r="AB55" s="1"/>
      <c r="AC55" s="1"/>
    </row>
    <row r="56" spans="2:29" x14ac:dyDescent="0.25">
      <c r="B56" s="1">
        <v>51</v>
      </c>
      <c r="C56" s="3">
        <v>250</v>
      </c>
      <c r="J56" s="1"/>
      <c r="K56" s="1"/>
      <c r="L56" s="3">
        <v>250</v>
      </c>
      <c r="Q56" s="1"/>
      <c r="R56" s="1"/>
      <c r="S56" s="1"/>
      <c r="T56" s="1"/>
      <c r="U56" s="3">
        <v>250</v>
      </c>
      <c r="Z56" s="1"/>
      <c r="AA56" s="1"/>
      <c r="AB56" s="1"/>
      <c r="AC56" s="1"/>
    </row>
    <row r="57" spans="2:29" x14ac:dyDescent="0.25">
      <c r="B57" s="1">
        <v>52</v>
      </c>
      <c r="C57" s="3">
        <v>255</v>
      </c>
      <c r="J57" s="1"/>
      <c r="K57" s="1"/>
      <c r="L57" s="3">
        <v>255</v>
      </c>
      <c r="Q57" s="1"/>
      <c r="R57" s="1"/>
      <c r="S57" s="1"/>
      <c r="T57" s="1"/>
      <c r="U57" s="3">
        <v>255</v>
      </c>
      <c r="Z57" s="1"/>
      <c r="AA57" s="1"/>
      <c r="AB57" s="1"/>
      <c r="AC57" s="1"/>
    </row>
    <row r="58" spans="2:29" x14ac:dyDescent="0.25">
      <c r="B58" s="1">
        <v>53</v>
      </c>
      <c r="C58" s="3">
        <v>260</v>
      </c>
      <c r="J58" s="1"/>
      <c r="K58" s="1"/>
      <c r="L58" s="3">
        <v>260</v>
      </c>
      <c r="Q58" s="1"/>
      <c r="R58" s="1"/>
      <c r="S58" s="1"/>
      <c r="T58" s="1"/>
      <c r="U58" s="3">
        <v>260</v>
      </c>
      <c r="Z58" s="1"/>
      <c r="AA58" s="1"/>
      <c r="AB58" s="1"/>
      <c r="AC58" s="1"/>
    </row>
    <row r="59" spans="2:29" x14ac:dyDescent="0.25">
      <c r="B59" s="1">
        <v>54</v>
      </c>
      <c r="C59" s="3">
        <v>265</v>
      </c>
      <c r="J59" s="1"/>
      <c r="K59" s="1"/>
      <c r="L59" s="3">
        <v>265</v>
      </c>
      <c r="Q59" s="1"/>
      <c r="R59" s="1"/>
      <c r="S59" s="1"/>
      <c r="T59" s="1"/>
      <c r="U59" s="3">
        <v>265</v>
      </c>
      <c r="Z59" s="1"/>
      <c r="AA59" s="1"/>
      <c r="AB59" s="1"/>
      <c r="AC59" s="1"/>
    </row>
    <row r="60" spans="2:29" x14ac:dyDescent="0.25">
      <c r="B60" s="1">
        <v>55</v>
      </c>
      <c r="C60" s="3">
        <v>270</v>
      </c>
      <c r="J60" s="1"/>
      <c r="K60" s="1"/>
      <c r="L60" s="3">
        <v>270</v>
      </c>
      <c r="Q60" s="1"/>
      <c r="R60" s="1"/>
      <c r="S60" s="1"/>
      <c r="T60" s="1"/>
      <c r="U60" s="3">
        <v>270</v>
      </c>
      <c r="Z60" s="1"/>
      <c r="AA60" s="1"/>
      <c r="AB60" s="1"/>
      <c r="AC60" s="1"/>
    </row>
    <row r="61" spans="2:29" x14ac:dyDescent="0.25">
      <c r="B61" s="1">
        <v>56</v>
      </c>
      <c r="C61" s="3">
        <v>275</v>
      </c>
      <c r="J61" s="1"/>
      <c r="K61" s="1"/>
      <c r="L61" s="3">
        <v>275</v>
      </c>
      <c r="Q61" s="1"/>
      <c r="R61" s="1"/>
      <c r="S61" s="1"/>
      <c r="T61" s="1"/>
      <c r="U61" s="3">
        <v>275</v>
      </c>
      <c r="Z61" s="1"/>
      <c r="AA61" s="1"/>
      <c r="AB61" s="1"/>
      <c r="AC61" s="1"/>
    </row>
    <row r="62" spans="2:29" x14ac:dyDescent="0.25">
      <c r="B62" s="1">
        <v>57</v>
      </c>
      <c r="C62" s="3">
        <v>280</v>
      </c>
      <c r="J62" s="1"/>
      <c r="K62" s="1"/>
      <c r="L62" s="3">
        <v>280</v>
      </c>
      <c r="Q62" s="1"/>
      <c r="R62" s="1"/>
      <c r="S62" s="1"/>
      <c r="T62" s="1"/>
      <c r="U62" s="3">
        <v>280</v>
      </c>
      <c r="Z62" s="1"/>
      <c r="AA62" s="1"/>
      <c r="AB62" s="1"/>
      <c r="AC62" s="1"/>
    </row>
    <row r="63" spans="2:29" x14ac:dyDescent="0.25">
      <c r="B63" s="1">
        <v>58</v>
      </c>
      <c r="C63" s="3">
        <v>285</v>
      </c>
      <c r="J63" s="1"/>
      <c r="K63" s="1"/>
      <c r="L63" s="3">
        <v>285</v>
      </c>
      <c r="Q63" s="1"/>
      <c r="R63" s="1"/>
      <c r="S63" s="1"/>
      <c r="T63" s="1"/>
      <c r="U63" s="3">
        <v>285</v>
      </c>
      <c r="Z63" s="1"/>
      <c r="AA63" s="1"/>
      <c r="AB63" s="1"/>
      <c r="AC63" s="1"/>
    </row>
    <row r="64" spans="2:29" x14ac:dyDescent="0.25">
      <c r="B64" s="1">
        <v>59</v>
      </c>
      <c r="C64" s="3">
        <v>290</v>
      </c>
      <c r="J64" s="1"/>
      <c r="K64" s="1"/>
      <c r="L64" s="3">
        <v>290</v>
      </c>
      <c r="Q64" s="1"/>
      <c r="R64" s="1"/>
      <c r="S64" s="1"/>
      <c r="T64" s="1"/>
      <c r="U64" s="3">
        <v>290</v>
      </c>
      <c r="Z64" s="1"/>
      <c r="AA64" s="1"/>
      <c r="AB64" s="1"/>
      <c r="AC64" s="1"/>
    </row>
    <row r="65" spans="2:29" x14ac:dyDescent="0.25">
      <c r="B65" s="1">
        <v>60</v>
      </c>
      <c r="C65" s="3">
        <v>295</v>
      </c>
      <c r="J65" s="1"/>
      <c r="K65" s="1"/>
      <c r="L65" s="3">
        <v>295</v>
      </c>
      <c r="Q65" s="1"/>
      <c r="R65" s="1"/>
      <c r="S65" s="1"/>
      <c r="T65" s="1"/>
      <c r="U65" s="3">
        <v>295</v>
      </c>
      <c r="Z65" s="1"/>
      <c r="AA65" s="1"/>
      <c r="AB65" s="1"/>
      <c r="AC65" s="1"/>
    </row>
    <row r="66" spans="2:29" x14ac:dyDescent="0.25">
      <c r="B66" s="1">
        <v>61</v>
      </c>
      <c r="C66" s="3">
        <v>300</v>
      </c>
      <c r="J66" s="1"/>
      <c r="K66" s="1"/>
      <c r="L66" s="3">
        <v>300</v>
      </c>
      <c r="Q66" s="1"/>
      <c r="R66" s="1"/>
      <c r="S66" s="1"/>
      <c r="T66" s="1"/>
      <c r="U66" s="3">
        <v>300</v>
      </c>
      <c r="Z66" s="1"/>
      <c r="AA66" s="1"/>
      <c r="AB66" s="1"/>
      <c r="AC66" s="1"/>
    </row>
    <row r="67" spans="2:29" x14ac:dyDescent="0.25">
      <c r="B67" s="1">
        <v>62</v>
      </c>
      <c r="C67" s="3">
        <v>305</v>
      </c>
      <c r="J67" s="1"/>
      <c r="K67" s="1"/>
      <c r="L67" s="3">
        <v>305</v>
      </c>
      <c r="Q67" s="1"/>
      <c r="R67" s="1"/>
      <c r="S67" s="1"/>
      <c r="T67" s="1"/>
      <c r="U67" s="3">
        <v>305</v>
      </c>
      <c r="Z67" s="1"/>
      <c r="AA67" s="1"/>
      <c r="AB67" s="1"/>
      <c r="AC67" s="1"/>
    </row>
    <row r="68" spans="2:29" x14ac:dyDescent="0.25">
      <c r="B68" s="1">
        <v>63</v>
      </c>
      <c r="C68" s="3">
        <v>310</v>
      </c>
      <c r="J68" s="1"/>
      <c r="K68" s="1"/>
      <c r="L68" s="3">
        <v>310</v>
      </c>
      <c r="Q68" s="1"/>
      <c r="R68" s="1"/>
      <c r="S68" s="1"/>
      <c r="T68" s="1"/>
      <c r="U68" s="3">
        <v>310</v>
      </c>
      <c r="Z68" s="1"/>
      <c r="AA68" s="1"/>
      <c r="AB68" s="1"/>
      <c r="AC68" s="1"/>
    </row>
    <row r="69" spans="2:29" x14ac:dyDescent="0.25">
      <c r="B69" s="1">
        <v>64</v>
      </c>
      <c r="C69" s="3">
        <v>315</v>
      </c>
      <c r="J69" s="1"/>
      <c r="K69" s="1"/>
      <c r="L69" s="3">
        <v>315</v>
      </c>
      <c r="Q69" s="1"/>
      <c r="R69" s="1"/>
      <c r="S69" s="1"/>
      <c r="T69" s="1"/>
      <c r="U69" s="3">
        <v>315</v>
      </c>
      <c r="Z69" s="1"/>
      <c r="AA69" s="1"/>
      <c r="AB69" s="1"/>
      <c r="AC69" s="1"/>
    </row>
    <row r="70" spans="2:29" x14ac:dyDescent="0.25">
      <c r="B70" s="1">
        <v>65</v>
      </c>
      <c r="C70" s="3">
        <v>320</v>
      </c>
      <c r="J70" s="1"/>
      <c r="K70" s="1"/>
      <c r="L70" s="3">
        <v>320</v>
      </c>
      <c r="Q70" s="1"/>
      <c r="R70" s="1"/>
      <c r="S70" s="1"/>
      <c r="T70" s="1"/>
      <c r="U70" s="3">
        <v>320</v>
      </c>
      <c r="Z70" s="1"/>
      <c r="AA70" s="1"/>
      <c r="AB70" s="1"/>
      <c r="AC70" s="1"/>
    </row>
    <row r="71" spans="2:29" x14ac:dyDescent="0.25">
      <c r="B71" s="1">
        <v>66</v>
      </c>
      <c r="C71" s="3">
        <v>325</v>
      </c>
      <c r="J71" s="1"/>
      <c r="K71" s="1"/>
      <c r="L71" s="3">
        <v>325</v>
      </c>
      <c r="Q71" s="1"/>
      <c r="R71" s="1"/>
      <c r="S71" s="1"/>
      <c r="T71" s="1"/>
      <c r="U71" s="3">
        <v>325</v>
      </c>
      <c r="Z71" s="1"/>
      <c r="AA71" s="1"/>
      <c r="AB71" s="1"/>
      <c r="AC71" s="1"/>
    </row>
    <row r="72" spans="2:29" x14ac:dyDescent="0.25">
      <c r="B72" s="1">
        <v>67</v>
      </c>
      <c r="C72" s="3">
        <v>330</v>
      </c>
      <c r="J72" s="1"/>
      <c r="K72" s="1"/>
      <c r="L72" s="3">
        <v>330</v>
      </c>
      <c r="Q72" s="1"/>
      <c r="R72" s="1"/>
      <c r="S72" s="1"/>
      <c r="T72" s="1"/>
      <c r="U72" s="3">
        <v>330</v>
      </c>
      <c r="Z72" s="1"/>
      <c r="AA72" s="1"/>
      <c r="AB72" s="1"/>
      <c r="AC72" s="1"/>
    </row>
    <row r="73" spans="2:29" x14ac:dyDescent="0.25">
      <c r="B73" s="1">
        <v>68</v>
      </c>
      <c r="C73" s="3">
        <v>335</v>
      </c>
      <c r="J73" s="1"/>
      <c r="K73" s="1"/>
      <c r="L73" s="3">
        <v>335</v>
      </c>
      <c r="Q73" s="1"/>
      <c r="R73" s="1"/>
      <c r="S73" s="1"/>
      <c r="T73" s="1"/>
      <c r="U73" s="3">
        <v>335</v>
      </c>
      <c r="Z73" s="1"/>
      <c r="AA73" s="1"/>
      <c r="AB73" s="1"/>
      <c r="AC73" s="1"/>
    </row>
    <row r="74" spans="2:29" x14ac:dyDescent="0.25">
      <c r="B74" s="1">
        <v>69</v>
      </c>
      <c r="C74" s="3">
        <v>340</v>
      </c>
      <c r="J74" s="1"/>
      <c r="K74" s="1"/>
      <c r="L74" s="3">
        <v>340</v>
      </c>
      <c r="Q74" s="1"/>
      <c r="R74" s="1"/>
      <c r="S74" s="1"/>
      <c r="T74" s="1"/>
      <c r="U74" s="3">
        <v>340</v>
      </c>
      <c r="Z74" s="1"/>
      <c r="AA74" s="1"/>
      <c r="AB74" s="1"/>
      <c r="AC74" s="1"/>
    </row>
    <row r="75" spans="2:29" x14ac:dyDescent="0.25">
      <c r="B75" s="1">
        <v>70</v>
      </c>
      <c r="C75" s="3">
        <v>345</v>
      </c>
      <c r="J75" s="1"/>
      <c r="K75" s="1"/>
      <c r="L75" s="3">
        <v>345</v>
      </c>
      <c r="Q75" s="1"/>
      <c r="R75" s="1"/>
      <c r="S75" s="1"/>
      <c r="T75" s="1"/>
      <c r="U75" s="3">
        <v>345</v>
      </c>
      <c r="Z75" s="1"/>
      <c r="AA75" s="1"/>
      <c r="AB75" s="1"/>
      <c r="AC75" s="1"/>
    </row>
    <row r="76" spans="2:29" x14ac:dyDescent="0.25">
      <c r="B76" s="1">
        <v>71</v>
      </c>
      <c r="C76" s="3">
        <v>350</v>
      </c>
      <c r="J76" s="1"/>
      <c r="K76" s="1"/>
      <c r="L76" s="3">
        <v>350</v>
      </c>
      <c r="Q76" s="1"/>
      <c r="R76" s="1"/>
      <c r="S76" s="1"/>
      <c r="T76" s="1"/>
      <c r="U76" s="3">
        <v>350</v>
      </c>
      <c r="Z76" s="1"/>
      <c r="AA76" s="1"/>
      <c r="AB76" s="1"/>
      <c r="AC76" s="1"/>
    </row>
    <row r="77" spans="2:29" x14ac:dyDescent="0.25">
      <c r="B77" s="1">
        <v>72</v>
      </c>
      <c r="C77" s="3">
        <v>355</v>
      </c>
      <c r="J77" s="1"/>
      <c r="K77" s="1"/>
      <c r="L77" s="3">
        <v>355</v>
      </c>
      <c r="Q77" s="1"/>
      <c r="R77" s="1"/>
      <c r="S77" s="1"/>
      <c r="T77" s="1"/>
      <c r="U77" s="3">
        <v>355</v>
      </c>
      <c r="Z77" s="1"/>
      <c r="AA77" s="1"/>
      <c r="AB77" s="1"/>
      <c r="AC77" s="1"/>
    </row>
    <row r="78" spans="2:29" x14ac:dyDescent="0.25">
      <c r="B78" s="1">
        <v>73</v>
      </c>
      <c r="C78" s="3">
        <v>360</v>
      </c>
      <c r="J78" s="1"/>
      <c r="K78" s="1"/>
      <c r="L78" s="3">
        <v>360</v>
      </c>
      <c r="Q78" s="1"/>
      <c r="R78" s="1"/>
      <c r="S78" s="1"/>
      <c r="T78" s="1"/>
      <c r="U78" s="3">
        <v>360</v>
      </c>
      <c r="Z78" s="1"/>
      <c r="AA78" s="1"/>
      <c r="AB78" s="1"/>
      <c r="AC78" s="1"/>
    </row>
    <row r="79" spans="2:29" x14ac:dyDescent="0.25">
      <c r="B79" s="1">
        <v>74</v>
      </c>
      <c r="C79" s="3">
        <v>365</v>
      </c>
      <c r="J79" s="1"/>
      <c r="K79" s="1"/>
      <c r="L79" s="3">
        <v>365</v>
      </c>
      <c r="Q79" s="1"/>
      <c r="R79" s="1"/>
      <c r="S79" s="1"/>
      <c r="T79" s="1"/>
      <c r="U79" s="3">
        <v>365</v>
      </c>
      <c r="Z79" s="1"/>
      <c r="AA79" s="1"/>
      <c r="AB79" s="1"/>
      <c r="AC79" s="1"/>
    </row>
    <row r="80" spans="2:29" x14ac:dyDescent="0.25">
      <c r="B80" s="1">
        <v>75</v>
      </c>
      <c r="C80" s="3">
        <v>370</v>
      </c>
      <c r="J80" s="1"/>
      <c r="K80" s="1"/>
      <c r="L80" s="3">
        <v>370</v>
      </c>
      <c r="Q80" s="1"/>
      <c r="R80" s="1"/>
      <c r="S80" s="1"/>
      <c r="T80" s="1"/>
      <c r="U80" s="3">
        <v>370</v>
      </c>
      <c r="Z80" s="1"/>
      <c r="AA80" s="1"/>
      <c r="AB80" s="1"/>
      <c r="AC80" s="1"/>
    </row>
    <row r="81" spans="2:29" x14ac:dyDescent="0.25">
      <c r="B81" s="1">
        <v>76</v>
      </c>
      <c r="C81" s="3">
        <v>375</v>
      </c>
      <c r="J81" s="1"/>
      <c r="K81" s="1"/>
      <c r="L81" s="3">
        <v>375</v>
      </c>
      <c r="Q81" s="1"/>
      <c r="R81" s="1"/>
      <c r="S81" s="1"/>
      <c r="T81" s="1"/>
      <c r="U81" s="3">
        <v>375</v>
      </c>
      <c r="Z81" s="1"/>
      <c r="AA81" s="1"/>
      <c r="AB81" s="1"/>
      <c r="AC81" s="1"/>
    </row>
    <row r="82" spans="2:29" x14ac:dyDescent="0.25">
      <c r="B82" s="1">
        <v>77</v>
      </c>
      <c r="C82" s="3">
        <v>380</v>
      </c>
      <c r="J82" s="1"/>
      <c r="K82" s="1"/>
      <c r="L82" s="3">
        <v>380</v>
      </c>
      <c r="Q82" s="1"/>
      <c r="R82" s="1"/>
      <c r="S82" s="1"/>
      <c r="T82" s="1"/>
      <c r="U82" s="3">
        <v>380</v>
      </c>
      <c r="Z82" s="1"/>
      <c r="AA82" s="1"/>
      <c r="AB82" s="1"/>
      <c r="AC82" s="1"/>
    </row>
    <row r="83" spans="2:29" x14ac:dyDescent="0.25">
      <c r="B83" s="1">
        <v>78</v>
      </c>
      <c r="C83" s="3">
        <v>385</v>
      </c>
      <c r="J83" s="1"/>
      <c r="K83" s="1"/>
      <c r="L83" s="3">
        <v>385</v>
      </c>
      <c r="Q83" s="1"/>
      <c r="R83" s="1"/>
      <c r="S83" s="1"/>
      <c r="T83" s="1"/>
      <c r="U83" s="3">
        <v>385</v>
      </c>
      <c r="Z83" s="1"/>
      <c r="AA83" s="1"/>
      <c r="AB83" s="1"/>
      <c r="AC83" s="1"/>
    </row>
    <row r="84" spans="2:29" x14ac:dyDescent="0.25">
      <c r="B84" s="1">
        <v>79</v>
      </c>
      <c r="C84" s="3">
        <v>390</v>
      </c>
      <c r="J84" s="1"/>
      <c r="K84" s="1"/>
      <c r="L84" s="3">
        <v>390</v>
      </c>
      <c r="Q84" s="1"/>
      <c r="R84" s="1"/>
      <c r="S84" s="1"/>
      <c r="T84" s="1"/>
      <c r="U84" s="3">
        <v>390</v>
      </c>
      <c r="Z84" s="1"/>
      <c r="AA84" s="1"/>
      <c r="AB84" s="1"/>
      <c r="AC84" s="1"/>
    </row>
    <row r="85" spans="2:29" x14ac:dyDescent="0.25">
      <c r="B85" s="1">
        <v>80</v>
      </c>
      <c r="C85" s="3">
        <v>395</v>
      </c>
      <c r="J85" s="1"/>
      <c r="K85" s="1"/>
      <c r="L85" s="3">
        <v>395</v>
      </c>
      <c r="Q85" s="1"/>
      <c r="R85" s="1"/>
      <c r="S85" s="1"/>
      <c r="T85" s="1"/>
      <c r="U85" s="3">
        <v>395</v>
      </c>
      <c r="Z85" s="1"/>
      <c r="AA85" s="1"/>
      <c r="AB85" s="1"/>
      <c r="AC85" s="1"/>
    </row>
    <row r="86" spans="2:29" x14ac:dyDescent="0.25">
      <c r="B86" s="1">
        <v>81</v>
      </c>
      <c r="C86" s="3">
        <v>400</v>
      </c>
      <c r="J86" s="1"/>
      <c r="K86" s="1"/>
      <c r="L86" s="3">
        <v>400</v>
      </c>
      <c r="Q86" s="1"/>
      <c r="R86" s="1"/>
      <c r="S86" s="1"/>
      <c r="T86" s="1"/>
      <c r="U86" s="3">
        <v>400</v>
      </c>
      <c r="Z86" s="1"/>
      <c r="AA86" s="1"/>
      <c r="AB86" s="1"/>
      <c r="AC86" s="1"/>
    </row>
    <row r="87" spans="2:29" x14ac:dyDescent="0.25">
      <c r="B87" s="1">
        <v>82</v>
      </c>
      <c r="C87" s="3">
        <v>405</v>
      </c>
      <c r="J87" s="1"/>
      <c r="K87" s="1"/>
      <c r="L87" s="3">
        <v>405</v>
      </c>
      <c r="Q87" s="1"/>
      <c r="R87" s="1"/>
      <c r="S87" s="1"/>
      <c r="T87" s="1"/>
      <c r="U87" s="3">
        <v>405</v>
      </c>
      <c r="Z87" s="1"/>
      <c r="AA87" s="1"/>
      <c r="AB87" s="1"/>
      <c r="AC87" s="1"/>
    </row>
    <row r="88" spans="2:29" x14ac:dyDescent="0.25">
      <c r="B88" s="1">
        <v>83</v>
      </c>
      <c r="C88" s="3">
        <v>410</v>
      </c>
      <c r="J88" s="1"/>
      <c r="K88" s="1"/>
      <c r="L88" s="3">
        <v>410</v>
      </c>
      <c r="Q88" s="1"/>
      <c r="R88" s="1"/>
      <c r="S88" s="1"/>
      <c r="T88" s="1"/>
      <c r="U88" s="3">
        <v>410</v>
      </c>
      <c r="Z88" s="1"/>
      <c r="AA88" s="1"/>
      <c r="AB88" s="1"/>
      <c r="AC88" s="1"/>
    </row>
    <row r="89" spans="2:29" x14ac:dyDescent="0.25">
      <c r="B89" s="1">
        <v>84</v>
      </c>
      <c r="C89" s="3">
        <v>415</v>
      </c>
      <c r="J89" s="1"/>
      <c r="K89" s="1"/>
      <c r="L89" s="3">
        <v>415</v>
      </c>
      <c r="Q89" s="1"/>
      <c r="R89" s="1"/>
      <c r="S89" s="1"/>
      <c r="T89" s="1"/>
      <c r="U89" s="3">
        <v>415</v>
      </c>
      <c r="Z89" s="1"/>
      <c r="AA89" s="1"/>
      <c r="AB89" s="1"/>
      <c r="AC89" s="1"/>
    </row>
    <row r="90" spans="2:29" x14ac:dyDescent="0.25">
      <c r="B90" s="1">
        <v>85</v>
      </c>
      <c r="C90" s="3">
        <v>420</v>
      </c>
      <c r="J90" s="1"/>
      <c r="K90" s="1"/>
      <c r="L90" s="3">
        <v>420</v>
      </c>
      <c r="Q90" s="1"/>
      <c r="R90" s="1"/>
      <c r="S90" s="1"/>
      <c r="T90" s="1"/>
      <c r="U90" s="3">
        <v>420</v>
      </c>
      <c r="Z90" s="1"/>
      <c r="AA90" s="1"/>
      <c r="AB90" s="1"/>
      <c r="AC90" s="1"/>
    </row>
    <row r="91" spans="2:29" x14ac:dyDescent="0.25">
      <c r="B91" s="1">
        <v>86</v>
      </c>
      <c r="C91" s="3">
        <v>425</v>
      </c>
      <c r="J91" s="1"/>
      <c r="K91" s="1"/>
      <c r="L91" s="3">
        <v>425</v>
      </c>
      <c r="Q91" s="1"/>
      <c r="R91" s="1"/>
      <c r="S91" s="1"/>
      <c r="T91" s="1"/>
      <c r="U91" s="3">
        <v>425</v>
      </c>
      <c r="Z91" s="1"/>
      <c r="AA91" s="1"/>
      <c r="AB91" s="1"/>
      <c r="AC91" s="1"/>
    </row>
    <row r="92" spans="2:29" x14ac:dyDescent="0.25">
      <c r="B92" s="1">
        <v>87</v>
      </c>
      <c r="C92" s="3">
        <v>430</v>
      </c>
      <c r="J92" s="1"/>
      <c r="K92" s="1"/>
      <c r="L92" s="3">
        <v>430</v>
      </c>
      <c r="Q92" s="1"/>
      <c r="R92" s="1"/>
      <c r="S92" s="1"/>
      <c r="T92" s="1"/>
      <c r="U92" s="3">
        <v>430</v>
      </c>
      <c r="Z92" s="1"/>
      <c r="AA92" s="1"/>
      <c r="AB92" s="1"/>
      <c r="AC92" s="1"/>
    </row>
    <row r="93" spans="2:29" x14ac:dyDescent="0.25">
      <c r="B93" s="1">
        <v>88</v>
      </c>
      <c r="C93" s="3">
        <v>435</v>
      </c>
      <c r="J93" s="1"/>
      <c r="K93" s="1"/>
      <c r="L93" s="3">
        <v>435</v>
      </c>
      <c r="Q93" s="1"/>
      <c r="R93" s="1"/>
      <c r="S93" s="1"/>
      <c r="T93" s="1"/>
      <c r="U93" s="3">
        <v>435</v>
      </c>
      <c r="Z93" s="1"/>
      <c r="AA93" s="1"/>
      <c r="AB93" s="1"/>
      <c r="AC93" s="1"/>
    </row>
    <row r="94" spans="2:29" x14ac:dyDescent="0.25">
      <c r="B94" s="1">
        <v>89</v>
      </c>
      <c r="C94" s="3">
        <v>440</v>
      </c>
      <c r="J94" s="1"/>
      <c r="K94" s="1"/>
      <c r="L94" s="3">
        <v>440</v>
      </c>
      <c r="Q94" s="1"/>
      <c r="R94" s="1"/>
      <c r="S94" s="1"/>
      <c r="T94" s="1"/>
      <c r="U94" s="3">
        <v>440</v>
      </c>
      <c r="Z94" s="1"/>
      <c r="AA94" s="1"/>
      <c r="AB94" s="1"/>
      <c r="AC94" s="1"/>
    </row>
    <row r="95" spans="2:29" x14ac:dyDescent="0.25">
      <c r="B95" s="1">
        <v>90</v>
      </c>
      <c r="C95" s="3">
        <v>445</v>
      </c>
      <c r="J95" s="1"/>
      <c r="K95" s="1"/>
      <c r="L95" s="3">
        <v>445</v>
      </c>
      <c r="Q95" s="1"/>
      <c r="R95" s="1"/>
      <c r="S95" s="1"/>
      <c r="T95" s="1"/>
      <c r="U95" s="3">
        <v>445</v>
      </c>
      <c r="Z95" s="1"/>
      <c r="AA95" s="1"/>
      <c r="AB95" s="1"/>
      <c r="AC95" s="1"/>
    </row>
    <row r="96" spans="2:29" x14ac:dyDescent="0.25">
      <c r="B96" s="1">
        <v>91</v>
      </c>
      <c r="C96" s="3">
        <v>450</v>
      </c>
      <c r="J96" s="1"/>
      <c r="K96" s="1"/>
      <c r="L96" s="3">
        <v>450</v>
      </c>
      <c r="Q96" s="1"/>
      <c r="R96" s="1"/>
      <c r="S96" s="1"/>
      <c r="T96" s="1"/>
      <c r="U96" s="3">
        <v>450</v>
      </c>
      <c r="Z96" s="1"/>
      <c r="AA96" s="1"/>
      <c r="AB96" s="1"/>
      <c r="AC96" s="1"/>
    </row>
    <row r="97" spans="2:29" x14ac:dyDescent="0.25">
      <c r="B97" s="1">
        <v>92</v>
      </c>
      <c r="C97" s="3">
        <v>455</v>
      </c>
      <c r="J97" s="1"/>
      <c r="K97" s="1"/>
      <c r="L97" s="3">
        <v>455</v>
      </c>
      <c r="Q97" s="1"/>
      <c r="R97" s="1"/>
      <c r="S97" s="1"/>
      <c r="T97" s="1"/>
      <c r="U97" s="3">
        <v>455</v>
      </c>
      <c r="Z97" s="1"/>
      <c r="AA97" s="1"/>
      <c r="AB97" s="1"/>
      <c r="AC97" s="1"/>
    </row>
    <row r="98" spans="2:29" x14ac:dyDescent="0.25">
      <c r="B98" s="1">
        <v>93</v>
      </c>
      <c r="C98" s="3">
        <v>460</v>
      </c>
      <c r="J98" s="1"/>
      <c r="K98" s="1"/>
      <c r="L98" s="3">
        <v>460</v>
      </c>
      <c r="Q98" s="1"/>
      <c r="R98" s="1"/>
      <c r="S98" s="1"/>
      <c r="T98" s="1"/>
      <c r="U98" s="3">
        <v>460</v>
      </c>
      <c r="Z98" s="1"/>
      <c r="AA98" s="1"/>
      <c r="AB98" s="1"/>
      <c r="AC98" s="1"/>
    </row>
    <row r="99" spans="2:29" x14ac:dyDescent="0.25">
      <c r="B99" s="1">
        <v>94</v>
      </c>
      <c r="C99" s="3">
        <v>465</v>
      </c>
      <c r="J99" s="1"/>
      <c r="K99" s="1"/>
      <c r="L99" s="3">
        <v>465</v>
      </c>
      <c r="Q99" s="1"/>
      <c r="R99" s="1"/>
      <c r="S99" s="1"/>
      <c r="T99" s="1"/>
      <c r="U99" s="3">
        <v>465</v>
      </c>
      <c r="Z99" s="1"/>
      <c r="AA99" s="1"/>
      <c r="AB99" s="1"/>
      <c r="AC99" s="1"/>
    </row>
    <row r="100" spans="2:29" x14ac:dyDescent="0.25">
      <c r="B100" s="1">
        <v>95</v>
      </c>
      <c r="C100" s="3">
        <v>470</v>
      </c>
      <c r="L100" s="3">
        <v>470</v>
      </c>
      <c r="Q100" s="1"/>
      <c r="R100" s="1"/>
      <c r="U100" s="3">
        <v>470</v>
      </c>
      <c r="Z100" s="1"/>
      <c r="AA100" s="1"/>
    </row>
    <row r="101" spans="2:29" x14ac:dyDescent="0.25">
      <c r="B101" s="1">
        <v>96</v>
      </c>
      <c r="C101" s="3">
        <v>475</v>
      </c>
      <c r="L101" s="3">
        <v>475</v>
      </c>
      <c r="Q101" s="1"/>
      <c r="R101" s="1"/>
      <c r="U101" s="3">
        <v>475</v>
      </c>
      <c r="Z101" s="1"/>
      <c r="AA101" s="1"/>
    </row>
    <row r="102" spans="2:29" x14ac:dyDescent="0.25">
      <c r="B102" s="1">
        <v>97</v>
      </c>
      <c r="C102" s="3">
        <v>480</v>
      </c>
      <c r="L102" s="3">
        <v>480</v>
      </c>
      <c r="Q102" s="1"/>
      <c r="R102" s="1"/>
      <c r="U102" s="3">
        <v>480</v>
      </c>
      <c r="Z102" s="1"/>
      <c r="AA102" s="1"/>
    </row>
  </sheetData>
  <mergeCells count="4">
    <mergeCell ref="C3:AC3"/>
    <mergeCell ref="C4:K4"/>
    <mergeCell ref="L4:T4"/>
    <mergeCell ref="U4:AC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BP102"/>
  <sheetViews>
    <sheetView topLeftCell="S55" zoomScale="55" zoomScaleNormal="55" workbookViewId="0">
      <selection activeCell="Y50" sqref="Y50:Y82"/>
    </sheetView>
  </sheetViews>
  <sheetFormatPr defaultRowHeight="14.4" x14ac:dyDescent="0.25"/>
  <cols>
    <col min="2" max="2" width="33.5546875" customWidth="1"/>
    <col min="12" max="12" width="21.44140625" customWidth="1"/>
    <col min="15" max="22" width="20.77734375" customWidth="1"/>
    <col min="24" max="24" width="15.33203125" customWidth="1"/>
    <col min="25" max="27" width="20.77734375" customWidth="1"/>
    <col min="30" max="30" width="17.77734375" customWidth="1"/>
    <col min="36" max="36" width="26.88671875" customWidth="1"/>
    <col min="42" max="42" width="24.44140625" customWidth="1"/>
    <col min="48" max="48" width="21" customWidth="1"/>
    <col min="54" max="54" width="15.109375" customWidth="1"/>
    <col min="60" max="60" width="22.21875" customWidth="1"/>
    <col min="66" max="66" width="16.5546875" customWidth="1"/>
    <col min="72" max="72" width="16.5546875" customWidth="1"/>
  </cols>
  <sheetData>
    <row r="3" spans="2:68" x14ac:dyDescent="0.25">
      <c r="B3" s="7" t="s">
        <v>184</v>
      </c>
      <c r="C3" s="33" t="s">
        <v>186</v>
      </c>
      <c r="D3" s="33"/>
      <c r="E3" s="33"/>
      <c r="F3" s="33"/>
      <c r="G3" s="33"/>
      <c r="H3" s="33"/>
      <c r="I3" s="33" t="s">
        <v>187</v>
      </c>
      <c r="J3" s="33"/>
      <c r="K3" s="33"/>
      <c r="L3" s="33"/>
      <c r="M3" s="33"/>
      <c r="N3" s="33"/>
      <c r="O3" s="33" t="s">
        <v>188</v>
      </c>
      <c r="P3" s="33"/>
      <c r="Q3" s="33"/>
      <c r="R3" s="33"/>
      <c r="S3" s="33"/>
      <c r="T3" s="33"/>
      <c r="U3" s="33" t="s">
        <v>190</v>
      </c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 t="s">
        <v>192</v>
      </c>
      <c r="AH3" s="33"/>
      <c r="AI3" s="33"/>
      <c r="AJ3" s="33"/>
      <c r="AK3" s="33"/>
      <c r="AL3" s="33"/>
      <c r="AM3" s="33" t="s">
        <v>193</v>
      </c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 t="s">
        <v>196</v>
      </c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</row>
    <row r="4" spans="2:68" x14ac:dyDescent="0.25">
      <c r="B4" s="6" t="s">
        <v>30</v>
      </c>
      <c r="C4" s="32" t="s">
        <v>85</v>
      </c>
      <c r="D4" s="32"/>
      <c r="E4" s="32"/>
      <c r="F4" s="32"/>
      <c r="G4" s="32"/>
      <c r="H4" s="32"/>
      <c r="I4" s="32" t="s">
        <v>85</v>
      </c>
      <c r="J4" s="32"/>
      <c r="K4" s="32"/>
      <c r="L4" s="32"/>
      <c r="M4" s="32"/>
      <c r="N4" s="32"/>
      <c r="O4" s="32" t="s">
        <v>85</v>
      </c>
      <c r="P4" s="32"/>
      <c r="Q4" s="32"/>
      <c r="R4" s="32"/>
      <c r="S4" s="32"/>
      <c r="T4" s="32"/>
      <c r="U4" s="32" t="s">
        <v>85</v>
      </c>
      <c r="V4" s="32"/>
      <c r="W4" s="32"/>
      <c r="X4" s="32"/>
      <c r="Y4" s="32"/>
      <c r="Z4" s="32"/>
      <c r="AA4" s="32" t="s">
        <v>72</v>
      </c>
      <c r="AB4" s="32"/>
      <c r="AC4" s="32"/>
      <c r="AD4" s="32"/>
      <c r="AE4" s="32"/>
      <c r="AF4" s="32"/>
      <c r="AG4" s="32" t="s">
        <v>85</v>
      </c>
      <c r="AH4" s="32"/>
      <c r="AI4" s="32"/>
      <c r="AJ4" s="32"/>
      <c r="AK4" s="32"/>
      <c r="AL4" s="32"/>
      <c r="AM4" s="32" t="s">
        <v>85</v>
      </c>
      <c r="AN4" s="32"/>
      <c r="AO4" s="32"/>
      <c r="AP4" s="32"/>
      <c r="AQ4" s="32"/>
      <c r="AR4" s="32"/>
      <c r="AS4" s="32" t="s">
        <v>195</v>
      </c>
      <c r="AT4" s="32"/>
      <c r="AU4" s="32"/>
      <c r="AV4" s="32"/>
      <c r="AW4" s="32"/>
      <c r="AX4" s="32"/>
      <c r="AY4" s="32" t="s">
        <v>85</v>
      </c>
      <c r="AZ4" s="32"/>
      <c r="BA4" s="32"/>
      <c r="BB4" s="32"/>
      <c r="BC4" s="32"/>
      <c r="BD4" s="32"/>
      <c r="BE4" s="32" t="s">
        <v>195</v>
      </c>
      <c r="BF4" s="32"/>
      <c r="BG4" s="32"/>
      <c r="BH4" s="32"/>
      <c r="BI4" s="32"/>
      <c r="BJ4" s="32"/>
      <c r="BK4" s="32" t="s">
        <v>109</v>
      </c>
      <c r="BL4" s="32"/>
      <c r="BM4" s="32"/>
      <c r="BN4" s="32"/>
      <c r="BO4" s="32"/>
      <c r="BP4" s="32"/>
    </row>
    <row r="5" spans="2:68" ht="57.6" x14ac:dyDescent="0.25">
      <c r="B5" s="1"/>
      <c r="C5" s="2" t="s">
        <v>1</v>
      </c>
      <c r="D5" s="2" t="s">
        <v>0</v>
      </c>
      <c r="E5" s="2" t="s">
        <v>182</v>
      </c>
      <c r="F5" s="10" t="s">
        <v>183</v>
      </c>
      <c r="G5" s="2" t="s">
        <v>2</v>
      </c>
      <c r="H5" s="2" t="s">
        <v>4</v>
      </c>
      <c r="I5" s="2" t="s">
        <v>1</v>
      </c>
      <c r="J5" s="2" t="s">
        <v>0</v>
      </c>
      <c r="K5" s="2" t="s">
        <v>182</v>
      </c>
      <c r="L5" s="10" t="s">
        <v>183</v>
      </c>
      <c r="M5" s="2" t="s">
        <v>2</v>
      </c>
      <c r="N5" s="2" t="s">
        <v>4</v>
      </c>
      <c r="O5" s="2" t="s">
        <v>1</v>
      </c>
      <c r="P5" s="2" t="s">
        <v>0</v>
      </c>
      <c r="Q5" s="2" t="s">
        <v>182</v>
      </c>
      <c r="R5" s="10" t="s">
        <v>183</v>
      </c>
      <c r="S5" s="2" t="s">
        <v>2</v>
      </c>
      <c r="T5" s="2" t="s">
        <v>4</v>
      </c>
      <c r="U5" s="2" t="s">
        <v>1</v>
      </c>
      <c r="V5" s="2" t="s">
        <v>0</v>
      </c>
      <c r="W5" s="2" t="s">
        <v>182</v>
      </c>
      <c r="X5" s="10" t="s">
        <v>183</v>
      </c>
      <c r="Y5" s="2" t="s">
        <v>2</v>
      </c>
      <c r="Z5" s="2" t="s">
        <v>4</v>
      </c>
      <c r="AA5" s="2" t="s">
        <v>1</v>
      </c>
      <c r="AB5" s="2" t="s">
        <v>0</v>
      </c>
      <c r="AC5" s="2" t="s">
        <v>182</v>
      </c>
      <c r="AD5" s="10" t="s">
        <v>183</v>
      </c>
      <c r="AE5" s="2" t="s">
        <v>2</v>
      </c>
      <c r="AF5" s="2" t="s">
        <v>4</v>
      </c>
      <c r="AG5" s="2" t="s">
        <v>1</v>
      </c>
      <c r="AH5" s="2" t="s">
        <v>0</v>
      </c>
      <c r="AI5" s="2" t="s">
        <v>182</v>
      </c>
      <c r="AJ5" s="10" t="s">
        <v>183</v>
      </c>
      <c r="AK5" s="2" t="s">
        <v>2</v>
      </c>
      <c r="AL5" s="2" t="s">
        <v>4</v>
      </c>
      <c r="AM5" s="2" t="s">
        <v>1</v>
      </c>
      <c r="AN5" s="2" t="s">
        <v>0</v>
      </c>
      <c r="AO5" s="2" t="s">
        <v>182</v>
      </c>
      <c r="AP5" s="10" t="s">
        <v>183</v>
      </c>
      <c r="AQ5" s="2" t="s">
        <v>2</v>
      </c>
      <c r="AR5" s="2" t="s">
        <v>4</v>
      </c>
      <c r="AS5" s="2" t="s">
        <v>1</v>
      </c>
      <c r="AT5" s="2" t="s">
        <v>0</v>
      </c>
      <c r="AU5" s="2" t="s">
        <v>182</v>
      </c>
      <c r="AV5" s="10" t="s">
        <v>183</v>
      </c>
      <c r="AW5" s="2" t="s">
        <v>2</v>
      </c>
      <c r="AX5" s="2" t="s">
        <v>4</v>
      </c>
      <c r="AY5" s="2" t="s">
        <v>1</v>
      </c>
      <c r="AZ5" s="2" t="s">
        <v>0</v>
      </c>
      <c r="BA5" s="2" t="s">
        <v>182</v>
      </c>
      <c r="BB5" s="10" t="s">
        <v>183</v>
      </c>
      <c r="BC5" s="2" t="s">
        <v>2</v>
      </c>
      <c r="BD5" s="2" t="s">
        <v>4</v>
      </c>
      <c r="BE5" s="2" t="s">
        <v>1</v>
      </c>
      <c r="BF5" s="2" t="s">
        <v>0</v>
      </c>
      <c r="BG5" s="2" t="s">
        <v>182</v>
      </c>
      <c r="BH5" s="10" t="s">
        <v>183</v>
      </c>
      <c r="BI5" s="2" t="s">
        <v>2</v>
      </c>
      <c r="BJ5" s="2" t="s">
        <v>4</v>
      </c>
      <c r="BK5" s="2" t="s">
        <v>1</v>
      </c>
      <c r="BL5" s="2" t="s">
        <v>0</v>
      </c>
      <c r="BM5" s="2" t="s">
        <v>182</v>
      </c>
      <c r="BN5" s="10" t="s">
        <v>183</v>
      </c>
      <c r="BO5" s="2" t="s">
        <v>2</v>
      </c>
      <c r="BP5" s="2" t="s">
        <v>4</v>
      </c>
    </row>
    <row r="6" spans="2:68" x14ac:dyDescent="0.25">
      <c r="B6" s="1">
        <v>1</v>
      </c>
      <c r="C6" s="3">
        <v>0</v>
      </c>
      <c r="D6">
        <v>1159.3879999999999</v>
      </c>
      <c r="E6">
        <v>990.02200000000005</v>
      </c>
      <c r="F6">
        <f>D6-E6</f>
        <v>169.36599999999987</v>
      </c>
      <c r="G6" s="1"/>
      <c r="H6" s="5"/>
      <c r="I6" s="3">
        <v>0</v>
      </c>
      <c r="J6">
        <v>1105.787</v>
      </c>
      <c r="K6">
        <v>983.11400000000003</v>
      </c>
      <c r="L6">
        <f>J6-K6</f>
        <v>122.673</v>
      </c>
      <c r="M6" s="1"/>
      <c r="N6" s="5"/>
      <c r="O6" s="3">
        <v>0</v>
      </c>
      <c r="P6">
        <v>1161.2429999999999</v>
      </c>
      <c r="Q6">
        <v>977.44600000000003</v>
      </c>
      <c r="R6">
        <f>P6-Q6</f>
        <v>183.79699999999991</v>
      </c>
      <c r="S6" s="1"/>
      <c r="T6" s="5"/>
      <c r="U6" s="3">
        <v>0</v>
      </c>
      <c r="V6">
        <v>1161.8320000000001</v>
      </c>
      <c r="W6">
        <v>969.08699999999999</v>
      </c>
      <c r="X6">
        <f>V6-W6</f>
        <v>192.74500000000012</v>
      </c>
      <c r="Y6" s="1"/>
      <c r="Z6" s="5"/>
      <c r="AA6" s="3">
        <v>0</v>
      </c>
      <c r="AB6">
        <v>1183.742</v>
      </c>
      <c r="AC6">
        <v>969.08699999999999</v>
      </c>
      <c r="AD6">
        <f>AB6-AC6</f>
        <v>214.65499999999997</v>
      </c>
      <c r="AE6" s="1" t="s">
        <v>15</v>
      </c>
      <c r="AF6" s="5"/>
      <c r="AG6" s="3">
        <v>0</v>
      </c>
      <c r="AH6">
        <v>1184.694</v>
      </c>
      <c r="AI6">
        <v>987.23199999999997</v>
      </c>
      <c r="AJ6">
        <f>AH6-AI6</f>
        <v>197.46199999999999</v>
      </c>
      <c r="AK6" s="1"/>
      <c r="AL6" s="5"/>
      <c r="AM6" s="3">
        <v>0</v>
      </c>
      <c r="AN6">
        <v>1135.384</v>
      </c>
      <c r="AO6">
        <v>960.00900000000001</v>
      </c>
      <c r="AP6">
        <f>AN6-AO6</f>
        <v>175.375</v>
      </c>
      <c r="AQ6" s="1"/>
      <c r="AR6" s="5"/>
      <c r="AS6" s="3">
        <v>0</v>
      </c>
      <c r="AT6">
        <v>1136.3789999999999</v>
      </c>
      <c r="AU6">
        <v>960.00900000000001</v>
      </c>
      <c r="AV6">
        <f>AT6-AU6</f>
        <v>176.36999999999989</v>
      </c>
      <c r="AW6" s="1"/>
      <c r="AX6" s="5"/>
      <c r="AY6" s="3">
        <v>0</v>
      </c>
      <c r="AZ6">
        <v>1072.626</v>
      </c>
      <c r="BA6">
        <v>938.35199999999998</v>
      </c>
      <c r="BB6">
        <f>AZ6-BA6</f>
        <v>134.274</v>
      </c>
      <c r="BC6" s="1"/>
      <c r="BD6" s="5"/>
      <c r="BE6" s="3">
        <v>0</v>
      </c>
      <c r="BF6">
        <v>1094.4690000000001</v>
      </c>
      <c r="BG6">
        <v>938.35199999999998</v>
      </c>
      <c r="BH6">
        <f>BF6-BG6</f>
        <v>156.11700000000008</v>
      </c>
      <c r="BI6" s="1"/>
      <c r="BJ6" s="5"/>
      <c r="BK6" s="3">
        <v>0</v>
      </c>
      <c r="BL6">
        <v>1117.6890000000001</v>
      </c>
      <c r="BM6">
        <v>938.35199999999998</v>
      </c>
      <c r="BN6">
        <f>BL6-BM6</f>
        <v>179.3370000000001</v>
      </c>
      <c r="BO6" s="1"/>
      <c r="BP6" s="5"/>
    </row>
    <row r="7" spans="2:68" x14ac:dyDescent="0.25">
      <c r="B7" s="1">
        <v>2</v>
      </c>
      <c r="C7" s="3">
        <v>5</v>
      </c>
      <c r="D7">
        <v>1151.136</v>
      </c>
      <c r="E7">
        <v>988.80200000000002</v>
      </c>
      <c r="F7">
        <f t="shared" ref="F7:F43" si="0">D7-E7</f>
        <v>162.33399999999995</v>
      </c>
      <c r="G7" s="1"/>
      <c r="H7" s="5"/>
      <c r="I7" s="3">
        <v>5</v>
      </c>
      <c r="J7">
        <v>1086.713</v>
      </c>
      <c r="K7">
        <v>966.75900000000001</v>
      </c>
      <c r="L7">
        <f>J7-K7</f>
        <v>119.95399999999995</v>
      </c>
      <c r="M7" s="1" t="s">
        <v>15</v>
      </c>
      <c r="N7" s="5"/>
      <c r="O7" s="3">
        <v>5</v>
      </c>
      <c r="P7">
        <v>1133.076</v>
      </c>
      <c r="Q7">
        <v>968.56799999999998</v>
      </c>
      <c r="R7">
        <f t="shared" ref="R7:R43" si="1">P7-Q7</f>
        <v>164.50800000000004</v>
      </c>
      <c r="S7" s="1"/>
      <c r="T7" s="5"/>
      <c r="U7" s="3">
        <v>5</v>
      </c>
      <c r="V7">
        <v>1135.229</v>
      </c>
      <c r="W7">
        <v>962.13900000000001</v>
      </c>
      <c r="X7">
        <f t="shared" ref="X7:X43" si="2">V7-W7</f>
        <v>173.09000000000003</v>
      </c>
      <c r="Y7" s="1"/>
      <c r="Z7" s="5"/>
      <c r="AA7" s="3">
        <v>5</v>
      </c>
      <c r="AB7">
        <v>1173.5239999999999</v>
      </c>
      <c r="AC7">
        <v>962.13900000000001</v>
      </c>
      <c r="AD7">
        <f t="shared" ref="AD7:AD43" si="3">AB7-AC7</f>
        <v>211.38499999999988</v>
      </c>
      <c r="AF7" s="5"/>
      <c r="AG7" s="3">
        <v>5</v>
      </c>
      <c r="AH7">
        <v>1155.346</v>
      </c>
      <c r="AI7">
        <v>976.64499999999998</v>
      </c>
      <c r="AJ7">
        <f t="shared" ref="AJ7:AJ43" si="4">AH7-AI7</f>
        <v>178.70100000000002</v>
      </c>
      <c r="AK7" s="1"/>
      <c r="AL7" s="5"/>
      <c r="AM7" s="3">
        <v>5</v>
      </c>
      <c r="AN7">
        <v>1114.825</v>
      </c>
      <c r="AO7">
        <v>944.17899999999997</v>
      </c>
      <c r="AP7">
        <f t="shared" ref="AP7:AP43" si="5">AN7-AO7</f>
        <v>170.64600000000007</v>
      </c>
      <c r="AQ7" s="1"/>
      <c r="AR7" s="5"/>
      <c r="AS7" s="3">
        <v>5</v>
      </c>
      <c r="AT7">
        <v>1111.1489999999999</v>
      </c>
      <c r="AU7">
        <v>944.17899999999997</v>
      </c>
      <c r="AV7">
        <f t="shared" ref="AV7:AV43" si="6">AT7-AU7</f>
        <v>166.96999999999991</v>
      </c>
      <c r="AW7" s="1"/>
      <c r="AX7" s="5"/>
      <c r="AY7" s="3">
        <v>5</v>
      </c>
      <c r="AZ7">
        <v>1061.789</v>
      </c>
      <c r="BA7">
        <v>930.39700000000005</v>
      </c>
      <c r="BB7">
        <f t="shared" ref="BB7:BB43" si="7">AZ7-BA7</f>
        <v>131.39199999999994</v>
      </c>
      <c r="BC7" s="1"/>
      <c r="BD7" s="5"/>
      <c r="BE7" s="3">
        <v>5</v>
      </c>
      <c r="BF7">
        <v>1087.847</v>
      </c>
      <c r="BG7">
        <v>930.39700000000005</v>
      </c>
      <c r="BH7">
        <f t="shared" ref="BH7:BH43" si="8">BF7-BG7</f>
        <v>157.44999999999993</v>
      </c>
      <c r="BI7" s="1"/>
      <c r="BJ7" s="5"/>
      <c r="BK7" s="3">
        <v>5</v>
      </c>
      <c r="BL7">
        <v>1108.0119999999999</v>
      </c>
      <c r="BM7">
        <v>930.39700000000005</v>
      </c>
      <c r="BN7">
        <f t="shared" ref="BN7:BN43" si="9">BL7-BM7</f>
        <v>177.6149999999999</v>
      </c>
      <c r="BO7" s="1"/>
      <c r="BP7" s="5"/>
    </row>
    <row r="8" spans="2:68" x14ac:dyDescent="0.25">
      <c r="B8" s="1">
        <v>3</v>
      </c>
      <c r="C8" s="3">
        <v>10</v>
      </c>
      <c r="D8">
        <v>1128.6279999999999</v>
      </c>
      <c r="E8">
        <v>974.67399999999998</v>
      </c>
      <c r="F8">
        <f t="shared" si="0"/>
        <v>153.95399999999995</v>
      </c>
      <c r="G8" s="1"/>
      <c r="H8" s="4"/>
      <c r="I8" s="3">
        <v>10</v>
      </c>
      <c r="J8">
        <v>1078.029</v>
      </c>
      <c r="K8">
        <v>956.99099999999999</v>
      </c>
      <c r="L8">
        <f t="shared" ref="L8:L43" si="10">J8-K8</f>
        <v>121.03800000000001</v>
      </c>
      <c r="M8" s="1"/>
      <c r="N8" s="4">
        <v>180</v>
      </c>
      <c r="O8" s="3">
        <v>10</v>
      </c>
      <c r="P8">
        <v>1120.4939999999999</v>
      </c>
      <c r="Q8">
        <v>963.04200000000003</v>
      </c>
      <c r="R8">
        <f t="shared" si="1"/>
        <v>157.45199999999988</v>
      </c>
      <c r="S8" s="1"/>
      <c r="T8" s="4">
        <v>150</v>
      </c>
      <c r="U8" s="3">
        <v>10</v>
      </c>
      <c r="V8">
        <v>1120.941</v>
      </c>
      <c r="W8">
        <v>953.44100000000003</v>
      </c>
      <c r="X8">
        <f t="shared" si="2"/>
        <v>167.5</v>
      </c>
      <c r="Y8" s="1"/>
      <c r="Z8" s="4">
        <v>150</v>
      </c>
      <c r="AA8" s="3">
        <v>10</v>
      </c>
      <c r="AB8">
        <v>1170.509</v>
      </c>
      <c r="AC8">
        <v>953.44100000000003</v>
      </c>
      <c r="AD8">
        <f t="shared" si="3"/>
        <v>217.06799999999998</v>
      </c>
      <c r="AE8" s="1"/>
      <c r="AF8" s="4">
        <v>125</v>
      </c>
      <c r="AG8" s="3">
        <v>10</v>
      </c>
      <c r="AH8">
        <v>1157.9590000000001</v>
      </c>
      <c r="AI8">
        <v>970.851</v>
      </c>
      <c r="AJ8">
        <f t="shared" si="4"/>
        <v>187.10800000000006</v>
      </c>
      <c r="AK8" s="1"/>
      <c r="AL8" s="4">
        <v>150</v>
      </c>
      <c r="AM8" s="3">
        <v>10</v>
      </c>
      <c r="AN8">
        <v>1131.242</v>
      </c>
      <c r="AO8">
        <v>950.39499999999998</v>
      </c>
      <c r="AP8">
        <f t="shared" si="5"/>
        <v>180.84699999999998</v>
      </c>
      <c r="AQ8" s="1"/>
      <c r="AR8" s="4">
        <v>145</v>
      </c>
      <c r="AS8" s="3">
        <v>10</v>
      </c>
      <c r="AT8">
        <v>1119.4190000000001</v>
      </c>
      <c r="AU8">
        <v>950.39499999999998</v>
      </c>
      <c r="AV8">
        <f t="shared" si="6"/>
        <v>169.02400000000011</v>
      </c>
      <c r="AW8" s="1"/>
      <c r="AX8" s="4">
        <v>145</v>
      </c>
      <c r="AY8" s="3">
        <v>10</v>
      </c>
      <c r="AZ8">
        <v>1066.9069999999999</v>
      </c>
      <c r="BA8">
        <v>938.37599999999998</v>
      </c>
      <c r="BB8">
        <f t="shared" si="7"/>
        <v>128.53099999999995</v>
      </c>
      <c r="BC8" s="1"/>
      <c r="BD8" s="4"/>
      <c r="BE8" s="3">
        <v>10</v>
      </c>
      <c r="BF8">
        <v>1101.0419999999999</v>
      </c>
      <c r="BG8">
        <v>938.37599999999998</v>
      </c>
      <c r="BH8">
        <f t="shared" si="8"/>
        <v>162.66599999999994</v>
      </c>
      <c r="BI8" s="1"/>
      <c r="BJ8" s="4">
        <v>145</v>
      </c>
      <c r="BK8" s="3">
        <v>10</v>
      </c>
      <c r="BL8">
        <v>1120.5609999999999</v>
      </c>
      <c r="BM8">
        <v>938.37599999999998</v>
      </c>
      <c r="BN8">
        <f t="shared" si="9"/>
        <v>182.18499999999995</v>
      </c>
      <c r="BO8" s="1"/>
      <c r="BP8" s="4"/>
    </row>
    <row r="9" spans="2:68" x14ac:dyDescent="0.25">
      <c r="B9" s="1">
        <v>4</v>
      </c>
      <c r="C9" s="3">
        <v>15</v>
      </c>
      <c r="D9">
        <v>1137.567</v>
      </c>
      <c r="E9">
        <v>980.31</v>
      </c>
      <c r="F9">
        <f t="shared" si="0"/>
        <v>157.25700000000006</v>
      </c>
      <c r="G9" s="1"/>
      <c r="H9" s="1"/>
      <c r="I9" s="3">
        <v>15</v>
      </c>
      <c r="J9">
        <v>1076.873</v>
      </c>
      <c r="K9">
        <v>951.61099999999999</v>
      </c>
      <c r="L9">
        <f t="shared" si="10"/>
        <v>125.26200000000006</v>
      </c>
      <c r="M9" s="1"/>
      <c r="N9" s="1"/>
      <c r="O9" s="3">
        <v>15</v>
      </c>
      <c r="P9">
        <v>1110.2560000000001</v>
      </c>
      <c r="Q9">
        <v>962.06100000000004</v>
      </c>
      <c r="R9">
        <f t="shared" si="1"/>
        <v>148.19500000000005</v>
      </c>
      <c r="S9" s="1"/>
      <c r="T9" s="1"/>
      <c r="U9" s="3">
        <v>15</v>
      </c>
      <c r="V9">
        <v>1121.008</v>
      </c>
      <c r="W9">
        <v>952.89499999999998</v>
      </c>
      <c r="X9">
        <f t="shared" si="2"/>
        <v>168.11300000000006</v>
      </c>
      <c r="Y9" s="1"/>
      <c r="Z9" s="1"/>
      <c r="AA9" s="3">
        <v>15</v>
      </c>
      <c r="AB9">
        <v>1173.6479999999999</v>
      </c>
      <c r="AC9">
        <v>952.89499999999998</v>
      </c>
      <c r="AD9">
        <f t="shared" si="3"/>
        <v>220.75299999999993</v>
      </c>
      <c r="AE9" s="1"/>
      <c r="AF9" s="1"/>
      <c r="AG9" s="3">
        <v>15</v>
      </c>
      <c r="AH9">
        <v>1151.654</v>
      </c>
      <c r="AI9">
        <v>966.84699999999998</v>
      </c>
      <c r="AJ9">
        <f t="shared" si="4"/>
        <v>184.80700000000002</v>
      </c>
      <c r="AK9" s="1"/>
      <c r="AL9" s="1"/>
      <c r="AM9" s="3">
        <v>15</v>
      </c>
      <c r="AN9">
        <v>1126.1659999999999</v>
      </c>
      <c r="AO9">
        <v>941.14099999999996</v>
      </c>
      <c r="AP9">
        <f t="shared" si="5"/>
        <v>185.02499999999998</v>
      </c>
      <c r="AQ9" s="1"/>
      <c r="AR9" s="1"/>
      <c r="AS9" s="3">
        <v>15</v>
      </c>
      <c r="AT9">
        <v>1112.3989999999999</v>
      </c>
      <c r="AU9">
        <v>941.14099999999996</v>
      </c>
      <c r="AV9">
        <f t="shared" si="6"/>
        <v>171.25799999999992</v>
      </c>
      <c r="AW9" s="1"/>
      <c r="AX9" s="1"/>
      <c r="AY9" s="3">
        <v>15</v>
      </c>
      <c r="AZ9">
        <v>1065.24</v>
      </c>
      <c r="BA9">
        <v>933.27099999999996</v>
      </c>
      <c r="BB9">
        <f t="shared" si="7"/>
        <v>131.96900000000005</v>
      </c>
      <c r="BC9" s="1"/>
      <c r="BD9" s="1"/>
      <c r="BE9" s="3">
        <v>15</v>
      </c>
      <c r="BF9">
        <v>1094.963</v>
      </c>
      <c r="BG9">
        <v>933.27099999999996</v>
      </c>
      <c r="BH9">
        <f t="shared" si="8"/>
        <v>161.69200000000001</v>
      </c>
      <c r="BI9" s="1"/>
      <c r="BJ9" s="1"/>
      <c r="BK9" s="3">
        <v>15</v>
      </c>
      <c r="BL9">
        <v>1119.152</v>
      </c>
      <c r="BM9">
        <v>933.27099999999996</v>
      </c>
      <c r="BN9">
        <f t="shared" si="9"/>
        <v>185.88100000000009</v>
      </c>
      <c r="BO9" s="1"/>
      <c r="BP9" s="1"/>
    </row>
    <row r="10" spans="2:68" x14ac:dyDescent="0.25">
      <c r="B10" s="1">
        <v>5</v>
      </c>
      <c r="C10" s="3">
        <v>20</v>
      </c>
      <c r="D10">
        <v>1129.4079999999999</v>
      </c>
      <c r="E10">
        <v>974.81200000000001</v>
      </c>
      <c r="F10">
        <f t="shared" si="0"/>
        <v>154.59599999999989</v>
      </c>
      <c r="G10" s="1"/>
      <c r="H10" s="1"/>
      <c r="I10" s="3">
        <v>20</v>
      </c>
      <c r="J10">
        <v>1069.778</v>
      </c>
      <c r="K10">
        <v>945.37599999999998</v>
      </c>
      <c r="L10">
        <f t="shared" si="10"/>
        <v>124.40200000000004</v>
      </c>
      <c r="M10" s="1"/>
      <c r="N10" s="1"/>
      <c r="O10" s="3">
        <v>20</v>
      </c>
      <c r="P10">
        <v>1103.6279999999999</v>
      </c>
      <c r="Q10">
        <v>953.721</v>
      </c>
      <c r="R10">
        <f t="shared" si="1"/>
        <v>149.90699999999993</v>
      </c>
      <c r="S10" s="1"/>
      <c r="T10" s="1"/>
      <c r="U10" s="3">
        <v>20</v>
      </c>
      <c r="V10">
        <v>1114.2860000000001</v>
      </c>
      <c r="W10">
        <v>946.90700000000004</v>
      </c>
      <c r="X10">
        <f t="shared" si="2"/>
        <v>167.37900000000002</v>
      </c>
      <c r="Y10" s="1"/>
      <c r="Z10" s="1"/>
      <c r="AA10" s="3">
        <v>20</v>
      </c>
      <c r="AB10">
        <v>1180.5329999999999</v>
      </c>
      <c r="AC10">
        <v>946.90700000000004</v>
      </c>
      <c r="AD10">
        <f t="shared" si="3"/>
        <v>233.62599999999986</v>
      </c>
      <c r="AE10" s="1"/>
      <c r="AF10" s="1"/>
      <c r="AG10" s="3">
        <v>20</v>
      </c>
      <c r="AH10">
        <v>1145.855</v>
      </c>
      <c r="AI10">
        <v>963.19100000000003</v>
      </c>
      <c r="AJ10">
        <f t="shared" si="4"/>
        <v>182.66399999999999</v>
      </c>
      <c r="AK10" s="1"/>
      <c r="AL10" s="1"/>
      <c r="AM10" s="3">
        <v>20</v>
      </c>
      <c r="AN10">
        <v>1126.22</v>
      </c>
      <c r="AO10">
        <v>940.57500000000005</v>
      </c>
      <c r="AP10">
        <f t="shared" si="5"/>
        <v>185.64499999999998</v>
      </c>
      <c r="AQ10" s="1"/>
      <c r="AR10" s="1"/>
      <c r="AS10" s="3">
        <v>20</v>
      </c>
      <c r="AT10">
        <v>1113.127</v>
      </c>
      <c r="AU10">
        <v>940.57500000000005</v>
      </c>
      <c r="AV10">
        <f t="shared" si="6"/>
        <v>172.55199999999991</v>
      </c>
      <c r="AX10" s="1"/>
      <c r="AY10" s="3">
        <v>20</v>
      </c>
      <c r="AZ10">
        <v>1063.923</v>
      </c>
      <c r="BA10">
        <v>934.6</v>
      </c>
      <c r="BB10">
        <f t="shared" si="7"/>
        <v>129.32299999999998</v>
      </c>
      <c r="BC10" s="1"/>
      <c r="BD10" s="1"/>
      <c r="BE10" s="3">
        <v>20</v>
      </c>
      <c r="BF10">
        <v>1100.954</v>
      </c>
      <c r="BG10">
        <v>934.6</v>
      </c>
      <c r="BH10">
        <f t="shared" si="8"/>
        <v>166.35399999999993</v>
      </c>
      <c r="BI10" s="1"/>
      <c r="BJ10" s="1"/>
      <c r="BK10" s="3">
        <v>20</v>
      </c>
      <c r="BL10">
        <v>1128.9770000000001</v>
      </c>
      <c r="BM10">
        <v>934.6</v>
      </c>
      <c r="BN10">
        <f t="shared" si="9"/>
        <v>194.37700000000007</v>
      </c>
      <c r="BO10" s="1"/>
      <c r="BP10" s="1"/>
    </row>
    <row r="11" spans="2:68" x14ac:dyDescent="0.25">
      <c r="B11" s="1">
        <v>6</v>
      </c>
      <c r="C11" s="3">
        <v>25</v>
      </c>
      <c r="D11">
        <v>1130.662</v>
      </c>
      <c r="E11">
        <v>971.97699999999998</v>
      </c>
      <c r="F11">
        <f t="shared" si="0"/>
        <v>158.68500000000006</v>
      </c>
      <c r="G11" s="1"/>
      <c r="H11" s="1"/>
      <c r="I11" s="3">
        <v>25</v>
      </c>
      <c r="J11">
        <v>1057.32</v>
      </c>
      <c r="K11">
        <v>938.28</v>
      </c>
      <c r="L11">
        <f t="shared" si="10"/>
        <v>119.03999999999996</v>
      </c>
      <c r="M11" s="1"/>
      <c r="N11" s="1"/>
      <c r="O11" s="3">
        <v>25</v>
      </c>
      <c r="P11">
        <v>1104.0029999999999</v>
      </c>
      <c r="Q11">
        <v>950.94600000000003</v>
      </c>
      <c r="R11">
        <f t="shared" si="1"/>
        <v>153.0569999999999</v>
      </c>
      <c r="S11" s="1"/>
      <c r="T11" s="1"/>
      <c r="U11" s="3">
        <v>25</v>
      </c>
      <c r="V11">
        <v>1116.7360000000001</v>
      </c>
      <c r="W11">
        <v>944.74400000000003</v>
      </c>
      <c r="X11">
        <f t="shared" si="2"/>
        <v>171.99200000000008</v>
      </c>
      <c r="Y11" s="1"/>
      <c r="Z11" s="1"/>
      <c r="AA11" s="3">
        <v>25</v>
      </c>
      <c r="AB11">
        <v>1193.136</v>
      </c>
      <c r="AC11">
        <v>944.74400000000003</v>
      </c>
      <c r="AD11">
        <f t="shared" si="3"/>
        <v>248.39199999999994</v>
      </c>
      <c r="AE11" s="1"/>
      <c r="AF11" s="1"/>
      <c r="AG11" s="3">
        <v>25</v>
      </c>
      <c r="AH11">
        <v>1142.799</v>
      </c>
      <c r="AI11">
        <v>959.40300000000002</v>
      </c>
      <c r="AJ11">
        <f t="shared" si="4"/>
        <v>183.39599999999996</v>
      </c>
      <c r="AK11" s="1"/>
      <c r="AL11" s="1"/>
      <c r="AM11" s="3">
        <v>25</v>
      </c>
      <c r="AN11">
        <v>1118.4649999999999</v>
      </c>
      <c r="AO11">
        <v>933.21600000000001</v>
      </c>
      <c r="AP11">
        <f t="shared" si="5"/>
        <v>185.24899999999991</v>
      </c>
      <c r="AQ11" s="1"/>
      <c r="AR11" s="1"/>
      <c r="AS11" s="3">
        <v>25</v>
      </c>
      <c r="AT11">
        <v>1104.0519999999999</v>
      </c>
      <c r="AU11">
        <v>933.21600000000001</v>
      </c>
      <c r="AV11">
        <f t="shared" si="6"/>
        <v>170.8359999999999</v>
      </c>
      <c r="AW11" s="1" t="s">
        <v>194</v>
      </c>
      <c r="AX11" s="1"/>
      <c r="AY11" s="3">
        <v>25</v>
      </c>
      <c r="AZ11">
        <v>1056.9670000000001</v>
      </c>
      <c r="BA11">
        <v>927.60199999999998</v>
      </c>
      <c r="BB11">
        <f t="shared" si="7"/>
        <v>129.36500000000012</v>
      </c>
      <c r="BC11" s="1"/>
      <c r="BD11" s="1"/>
      <c r="BE11" s="3">
        <v>25</v>
      </c>
      <c r="BF11">
        <v>1101.903</v>
      </c>
      <c r="BG11">
        <v>927.60199999999998</v>
      </c>
      <c r="BH11">
        <f t="shared" si="8"/>
        <v>174.30100000000004</v>
      </c>
      <c r="BI11" s="1"/>
      <c r="BJ11" s="1"/>
      <c r="BK11" s="3">
        <v>25</v>
      </c>
      <c r="BL11">
        <v>1127.962</v>
      </c>
      <c r="BM11">
        <v>927.60199999999998</v>
      </c>
      <c r="BN11">
        <f t="shared" si="9"/>
        <v>200.36</v>
      </c>
      <c r="BO11" s="1"/>
      <c r="BP11" s="1"/>
    </row>
    <row r="12" spans="2:68" x14ac:dyDescent="0.25">
      <c r="B12" s="1">
        <v>7</v>
      </c>
      <c r="C12" s="3">
        <v>30</v>
      </c>
      <c r="D12">
        <v>1125.5340000000001</v>
      </c>
      <c r="E12">
        <v>965.58699999999999</v>
      </c>
      <c r="F12">
        <f t="shared" si="0"/>
        <v>159.94700000000012</v>
      </c>
      <c r="G12" s="1"/>
      <c r="H12" s="1"/>
      <c r="I12" s="3">
        <v>30</v>
      </c>
      <c r="J12">
        <v>1056.414</v>
      </c>
      <c r="K12">
        <v>936.61</v>
      </c>
      <c r="L12">
        <f t="shared" si="10"/>
        <v>119.80399999999997</v>
      </c>
      <c r="M12" s="1"/>
      <c r="N12" s="1"/>
      <c r="O12" s="3">
        <v>30</v>
      </c>
      <c r="P12">
        <v>1105.3030000000001</v>
      </c>
      <c r="Q12">
        <v>949.84400000000005</v>
      </c>
      <c r="R12">
        <f t="shared" si="1"/>
        <v>155.45900000000006</v>
      </c>
      <c r="S12" s="1"/>
      <c r="T12" s="1"/>
      <c r="U12" s="3">
        <v>30</v>
      </c>
      <c r="V12">
        <v>1123.5360000000001</v>
      </c>
      <c r="W12">
        <v>945.00400000000002</v>
      </c>
      <c r="X12">
        <f t="shared" si="2"/>
        <v>178.53200000000004</v>
      </c>
      <c r="Y12" s="1"/>
      <c r="Z12" s="1"/>
      <c r="AA12" s="3">
        <v>30</v>
      </c>
      <c r="AB12">
        <v>1211.8440000000001</v>
      </c>
      <c r="AC12">
        <v>945.00400000000002</v>
      </c>
      <c r="AD12">
        <f t="shared" si="3"/>
        <v>266.84000000000003</v>
      </c>
      <c r="AE12" s="1"/>
      <c r="AF12" s="1"/>
      <c r="AG12" s="3">
        <v>30</v>
      </c>
      <c r="AH12">
        <v>1133.866</v>
      </c>
      <c r="AI12">
        <v>956.09799999999996</v>
      </c>
      <c r="AJ12">
        <f t="shared" si="4"/>
        <v>177.76800000000003</v>
      </c>
      <c r="AK12" s="1"/>
      <c r="AL12" s="1"/>
      <c r="AM12" s="3">
        <v>30</v>
      </c>
      <c r="AN12">
        <v>1118.4110000000001</v>
      </c>
      <c r="AO12">
        <v>932.596</v>
      </c>
      <c r="AP12">
        <f t="shared" si="5"/>
        <v>185.81500000000005</v>
      </c>
      <c r="AQ12" s="1"/>
      <c r="AR12" s="1"/>
      <c r="AS12" s="3">
        <v>30</v>
      </c>
      <c r="AT12">
        <v>1102.0550000000001</v>
      </c>
      <c r="AU12">
        <v>932.596</v>
      </c>
      <c r="AV12">
        <f t="shared" si="6"/>
        <v>169.45900000000006</v>
      </c>
      <c r="AW12" s="1"/>
      <c r="AX12" s="1"/>
      <c r="AY12" s="3">
        <v>30</v>
      </c>
      <c r="AZ12">
        <v>1059.5440000000001</v>
      </c>
      <c r="BA12">
        <v>928.00699999999995</v>
      </c>
      <c r="BB12">
        <f t="shared" si="7"/>
        <v>131.53700000000015</v>
      </c>
      <c r="BC12" s="1"/>
      <c r="BD12" s="1"/>
      <c r="BE12" s="3">
        <v>30</v>
      </c>
      <c r="BF12">
        <v>1114.183</v>
      </c>
      <c r="BG12">
        <v>928.00699999999995</v>
      </c>
      <c r="BH12">
        <f t="shared" si="8"/>
        <v>186.17600000000004</v>
      </c>
      <c r="BI12" s="1"/>
      <c r="BJ12" s="1"/>
      <c r="BK12" s="3">
        <v>30</v>
      </c>
      <c r="BL12">
        <v>1130.7270000000001</v>
      </c>
      <c r="BM12">
        <v>928.00699999999995</v>
      </c>
      <c r="BN12">
        <f t="shared" si="9"/>
        <v>202.72000000000014</v>
      </c>
      <c r="BO12" s="1"/>
      <c r="BP12" s="1"/>
    </row>
    <row r="13" spans="2:68" x14ac:dyDescent="0.25">
      <c r="B13" s="1">
        <v>8</v>
      </c>
      <c r="C13" s="3">
        <v>35</v>
      </c>
      <c r="D13">
        <v>1126.6320000000001</v>
      </c>
      <c r="E13">
        <v>963.14700000000005</v>
      </c>
      <c r="F13">
        <f t="shared" si="0"/>
        <v>163.48500000000001</v>
      </c>
      <c r="G13" s="1"/>
      <c r="H13" s="1"/>
      <c r="I13" s="3">
        <v>35</v>
      </c>
      <c r="J13">
        <v>1044.0650000000001</v>
      </c>
      <c r="K13">
        <v>933.27099999999996</v>
      </c>
      <c r="L13">
        <f t="shared" si="10"/>
        <v>110.7940000000001</v>
      </c>
      <c r="M13" s="1"/>
      <c r="N13" s="1"/>
      <c r="O13" s="3">
        <v>35</v>
      </c>
      <c r="P13">
        <v>1113.21</v>
      </c>
      <c r="Q13">
        <v>946.51</v>
      </c>
      <c r="R13">
        <f t="shared" si="1"/>
        <v>166.70000000000005</v>
      </c>
      <c r="S13" s="1" t="s">
        <v>15</v>
      </c>
      <c r="T13" s="1"/>
      <c r="U13" s="3">
        <v>35</v>
      </c>
      <c r="V13">
        <v>1123.703</v>
      </c>
      <c r="W13">
        <v>944.43799999999999</v>
      </c>
      <c r="X13">
        <f t="shared" si="2"/>
        <v>179.26499999999999</v>
      </c>
      <c r="Y13" s="1" t="s">
        <v>15</v>
      </c>
      <c r="Z13" s="1"/>
      <c r="AA13" s="3">
        <v>35</v>
      </c>
      <c r="AB13">
        <v>1224.623</v>
      </c>
      <c r="AC13">
        <v>944.43799999999999</v>
      </c>
      <c r="AD13">
        <f t="shared" si="3"/>
        <v>280.18500000000006</v>
      </c>
      <c r="AF13" s="1"/>
      <c r="AG13" s="3">
        <v>35</v>
      </c>
      <c r="AH13">
        <v>1121.5999999999999</v>
      </c>
      <c r="AI13">
        <v>951.76099999999997</v>
      </c>
      <c r="AJ13">
        <f t="shared" si="4"/>
        <v>169.83899999999994</v>
      </c>
      <c r="AK13" s="1" t="s">
        <v>15</v>
      </c>
      <c r="AL13" s="1"/>
      <c r="AM13" s="3">
        <v>35</v>
      </c>
      <c r="AN13">
        <v>1100.1659999999999</v>
      </c>
      <c r="AO13">
        <v>928.21500000000003</v>
      </c>
      <c r="AP13">
        <f t="shared" si="5"/>
        <v>171.95099999999991</v>
      </c>
      <c r="AQ13" s="1"/>
      <c r="AR13" s="1"/>
      <c r="AS13" s="3">
        <v>35</v>
      </c>
      <c r="AT13">
        <v>1096.3230000000001</v>
      </c>
      <c r="AU13">
        <v>928.21500000000003</v>
      </c>
      <c r="AV13">
        <f t="shared" si="6"/>
        <v>168.10800000000006</v>
      </c>
      <c r="AW13" s="1"/>
      <c r="AX13" s="1"/>
      <c r="AY13" s="3">
        <v>35</v>
      </c>
      <c r="AZ13">
        <v>1052.4269999999999</v>
      </c>
      <c r="BA13">
        <v>922.66200000000003</v>
      </c>
      <c r="BB13">
        <f t="shared" si="7"/>
        <v>129.76499999999987</v>
      </c>
      <c r="BC13" s="1"/>
      <c r="BD13" s="1"/>
      <c r="BE13" s="3">
        <v>35</v>
      </c>
      <c r="BF13">
        <v>1117.777</v>
      </c>
      <c r="BG13">
        <v>922.66200000000003</v>
      </c>
      <c r="BH13">
        <f t="shared" si="8"/>
        <v>195.11500000000001</v>
      </c>
      <c r="BI13" s="1"/>
      <c r="BJ13" s="1"/>
      <c r="BK13" s="3">
        <v>35</v>
      </c>
      <c r="BL13">
        <v>1127.2809999999999</v>
      </c>
      <c r="BM13">
        <v>922.66200000000003</v>
      </c>
      <c r="BN13">
        <f t="shared" si="9"/>
        <v>204.61899999999991</v>
      </c>
      <c r="BO13" s="1"/>
      <c r="BP13" s="1"/>
    </row>
    <row r="14" spans="2:68" x14ac:dyDescent="0.25">
      <c r="B14" s="1">
        <v>9</v>
      </c>
      <c r="C14" s="3">
        <v>40</v>
      </c>
      <c r="D14">
        <v>1139.2840000000001</v>
      </c>
      <c r="E14">
        <v>963.80499999999995</v>
      </c>
      <c r="F14">
        <f t="shared" si="0"/>
        <v>175.47900000000016</v>
      </c>
      <c r="G14" s="1"/>
      <c r="H14" s="1"/>
      <c r="I14" s="3">
        <v>40</v>
      </c>
      <c r="J14">
        <v>1046.4390000000001</v>
      </c>
      <c r="K14">
        <v>934.21</v>
      </c>
      <c r="L14">
        <f t="shared" si="10"/>
        <v>112.22900000000004</v>
      </c>
      <c r="M14" s="1"/>
      <c r="N14" s="1"/>
      <c r="O14" s="3">
        <v>40</v>
      </c>
      <c r="P14">
        <v>1124.1610000000001</v>
      </c>
      <c r="Q14">
        <v>951.26400000000001</v>
      </c>
      <c r="R14">
        <f t="shared" si="1"/>
        <v>172.89700000000005</v>
      </c>
      <c r="S14" s="1"/>
      <c r="T14" s="1"/>
      <c r="U14" s="3">
        <v>40</v>
      </c>
      <c r="V14">
        <v>1120.4179999999999</v>
      </c>
      <c r="W14">
        <v>939.05100000000004</v>
      </c>
      <c r="X14">
        <f t="shared" si="2"/>
        <v>181.36699999999985</v>
      </c>
      <c r="Y14" s="1"/>
      <c r="Z14" s="1"/>
      <c r="AA14" s="3">
        <v>40</v>
      </c>
      <c r="AB14">
        <v>1229.7170000000001</v>
      </c>
      <c r="AC14">
        <v>939.05100000000004</v>
      </c>
      <c r="AD14">
        <f t="shared" si="3"/>
        <v>290.66600000000005</v>
      </c>
      <c r="AE14" s="1"/>
      <c r="AF14" s="1"/>
      <c r="AG14" s="3">
        <v>40</v>
      </c>
      <c r="AH14">
        <v>1123.21</v>
      </c>
      <c r="AI14">
        <v>952.88099999999997</v>
      </c>
      <c r="AJ14">
        <f t="shared" si="4"/>
        <v>170.32900000000006</v>
      </c>
      <c r="AK14" s="1"/>
      <c r="AL14" s="1"/>
      <c r="AM14" s="3">
        <v>40</v>
      </c>
      <c r="AN14">
        <v>1101.1600000000001</v>
      </c>
      <c r="AO14">
        <v>928.75599999999997</v>
      </c>
      <c r="AP14">
        <f t="shared" si="5"/>
        <v>172.40400000000011</v>
      </c>
      <c r="AQ14" s="1" t="s">
        <v>194</v>
      </c>
      <c r="AR14" s="1"/>
      <c r="AS14" s="3">
        <v>40</v>
      </c>
      <c r="AT14">
        <v>1095.9179999999999</v>
      </c>
      <c r="AU14">
        <v>928.75599999999997</v>
      </c>
      <c r="AV14">
        <f t="shared" si="6"/>
        <v>167.16199999999992</v>
      </c>
      <c r="AX14" s="1"/>
      <c r="AY14" s="3">
        <v>40</v>
      </c>
      <c r="AZ14">
        <v>1054.797</v>
      </c>
      <c r="BA14">
        <v>921.26199999999994</v>
      </c>
      <c r="BB14">
        <f t="shared" si="7"/>
        <v>133.53500000000008</v>
      </c>
      <c r="BD14" s="1"/>
      <c r="BE14" s="3">
        <v>40</v>
      </c>
      <c r="BF14">
        <v>1127.817</v>
      </c>
      <c r="BG14">
        <v>921.26199999999994</v>
      </c>
      <c r="BH14">
        <f t="shared" si="8"/>
        <v>206.55500000000006</v>
      </c>
      <c r="BI14" s="1" t="s">
        <v>194</v>
      </c>
      <c r="BJ14" s="1"/>
      <c r="BK14" s="3">
        <v>40</v>
      </c>
      <c r="BL14">
        <v>1126.992</v>
      </c>
      <c r="BM14">
        <v>921.26199999999994</v>
      </c>
      <c r="BN14">
        <f t="shared" si="9"/>
        <v>205.73000000000002</v>
      </c>
      <c r="BP14" s="1"/>
    </row>
    <row r="15" spans="2:68" x14ac:dyDescent="0.25">
      <c r="B15" s="1">
        <v>10</v>
      </c>
      <c r="C15" s="3">
        <v>45</v>
      </c>
      <c r="D15">
        <v>1141.3119999999999</v>
      </c>
      <c r="E15">
        <v>957.68499999999995</v>
      </c>
      <c r="F15">
        <f t="shared" si="0"/>
        <v>183.62699999999995</v>
      </c>
      <c r="G15" s="1"/>
      <c r="H15" s="1"/>
      <c r="I15" s="3">
        <v>45</v>
      </c>
      <c r="J15">
        <v>1042.1780000000001</v>
      </c>
      <c r="K15">
        <v>928.68499999999995</v>
      </c>
      <c r="L15">
        <f t="shared" si="10"/>
        <v>113.49300000000017</v>
      </c>
      <c r="M15" s="1"/>
      <c r="N15" s="1"/>
      <c r="O15" s="3">
        <v>45</v>
      </c>
      <c r="P15">
        <v>1132.877</v>
      </c>
      <c r="Q15">
        <v>944.19200000000001</v>
      </c>
      <c r="R15">
        <f t="shared" si="1"/>
        <v>188.68499999999995</v>
      </c>
      <c r="S15" s="1"/>
      <c r="T15" s="1"/>
      <c r="U15" s="3">
        <v>45</v>
      </c>
      <c r="V15">
        <v>1116.241</v>
      </c>
      <c r="W15">
        <v>936.29100000000005</v>
      </c>
      <c r="X15">
        <f t="shared" si="2"/>
        <v>179.94999999999993</v>
      </c>
      <c r="Y15" s="1"/>
      <c r="Z15" s="1"/>
      <c r="AA15" s="3">
        <v>45</v>
      </c>
      <c r="AB15">
        <v>1239.819</v>
      </c>
      <c r="AC15">
        <v>936.29100000000005</v>
      </c>
      <c r="AD15">
        <f t="shared" si="3"/>
        <v>303.52799999999991</v>
      </c>
      <c r="AE15" s="1"/>
      <c r="AF15" s="1"/>
      <c r="AG15" s="3">
        <v>45</v>
      </c>
      <c r="AH15">
        <v>1115.1679999999999</v>
      </c>
      <c r="AI15">
        <v>951.14300000000003</v>
      </c>
      <c r="AJ15">
        <f t="shared" si="4"/>
        <v>164.02499999999986</v>
      </c>
      <c r="AK15" s="1"/>
      <c r="AL15" s="1"/>
      <c r="AM15" s="3">
        <v>45</v>
      </c>
      <c r="AN15">
        <v>1097.7529999999999</v>
      </c>
      <c r="AO15">
        <v>924.35500000000002</v>
      </c>
      <c r="AP15">
        <f t="shared" si="5"/>
        <v>173.39799999999991</v>
      </c>
      <c r="AQ15" s="1"/>
      <c r="AR15" s="1"/>
      <c r="AS15" s="3">
        <v>45</v>
      </c>
      <c r="AT15">
        <v>1090.364</v>
      </c>
      <c r="AU15">
        <v>924.35500000000002</v>
      </c>
      <c r="AV15">
        <f t="shared" si="6"/>
        <v>166.00900000000001</v>
      </c>
      <c r="AW15" s="1"/>
      <c r="AX15" s="1"/>
      <c r="AY15" s="3">
        <v>45</v>
      </c>
      <c r="AZ15">
        <v>1051.356</v>
      </c>
      <c r="BA15">
        <v>919.70799999999997</v>
      </c>
      <c r="BB15">
        <f t="shared" si="7"/>
        <v>131.64800000000002</v>
      </c>
      <c r="BC15" s="1"/>
      <c r="BD15" s="1"/>
      <c r="BE15" s="3">
        <v>45</v>
      </c>
      <c r="BF15">
        <v>1143.752</v>
      </c>
      <c r="BG15">
        <v>919.70799999999997</v>
      </c>
      <c r="BH15">
        <f t="shared" si="8"/>
        <v>224.04399999999998</v>
      </c>
      <c r="BI15" s="1"/>
      <c r="BJ15" s="1"/>
      <c r="BK15" s="3">
        <v>45</v>
      </c>
      <c r="BL15">
        <v>1124.92</v>
      </c>
      <c r="BM15">
        <v>919.70799999999997</v>
      </c>
      <c r="BN15">
        <f t="shared" si="9"/>
        <v>205.2120000000001</v>
      </c>
      <c r="BO15" s="1"/>
      <c r="BP15" s="1"/>
    </row>
    <row r="16" spans="2:68" x14ac:dyDescent="0.25">
      <c r="B16" s="1">
        <v>11</v>
      </c>
      <c r="C16" s="3">
        <v>50</v>
      </c>
      <c r="D16">
        <v>1147.173</v>
      </c>
      <c r="E16">
        <v>951.84299999999996</v>
      </c>
      <c r="F16">
        <f t="shared" si="0"/>
        <v>195.33000000000004</v>
      </c>
      <c r="G16" s="1"/>
      <c r="H16" s="1"/>
      <c r="I16" s="3">
        <v>50</v>
      </c>
      <c r="J16">
        <v>1047.0650000000001</v>
      </c>
      <c r="K16">
        <v>923.75699999999995</v>
      </c>
      <c r="L16">
        <f t="shared" si="10"/>
        <v>123.30800000000011</v>
      </c>
      <c r="M16" s="1"/>
      <c r="N16" s="1"/>
      <c r="O16" s="3">
        <v>50</v>
      </c>
      <c r="P16">
        <v>1157.5319999999999</v>
      </c>
      <c r="Q16">
        <v>941.65499999999997</v>
      </c>
      <c r="R16">
        <f t="shared" si="1"/>
        <v>215.87699999999995</v>
      </c>
      <c r="S16" s="1"/>
      <c r="T16" s="1"/>
      <c r="U16" s="3">
        <v>50</v>
      </c>
      <c r="V16">
        <v>1117.2190000000001</v>
      </c>
      <c r="W16">
        <v>933.08799999999997</v>
      </c>
      <c r="X16">
        <f t="shared" si="2"/>
        <v>184.13100000000009</v>
      </c>
      <c r="Y16" s="1"/>
      <c r="Z16" s="1"/>
      <c r="AA16" s="3">
        <v>50</v>
      </c>
      <c r="AB16">
        <v>1231.9059999999999</v>
      </c>
      <c r="AC16">
        <v>933.08799999999997</v>
      </c>
      <c r="AD16">
        <f t="shared" si="3"/>
        <v>298.81799999999998</v>
      </c>
      <c r="AE16" s="1"/>
      <c r="AF16" s="1"/>
      <c r="AG16" s="3">
        <v>50</v>
      </c>
      <c r="AH16">
        <v>1113.8009999999999</v>
      </c>
      <c r="AI16">
        <v>951.32600000000002</v>
      </c>
      <c r="AJ16">
        <f t="shared" si="4"/>
        <v>162.47499999999991</v>
      </c>
      <c r="AK16" s="1"/>
      <c r="AL16" s="1"/>
      <c r="AM16" s="3">
        <v>50</v>
      </c>
      <c r="AN16">
        <v>1096.1959999999999</v>
      </c>
      <c r="AO16">
        <v>922.44500000000005</v>
      </c>
      <c r="AP16">
        <f t="shared" si="5"/>
        <v>173.75099999999986</v>
      </c>
      <c r="AQ16" s="1"/>
      <c r="AR16" s="1"/>
      <c r="AS16" s="3">
        <v>50</v>
      </c>
      <c r="AT16">
        <v>1102.0650000000001</v>
      </c>
      <c r="AU16">
        <v>922.44500000000005</v>
      </c>
      <c r="AV16">
        <f t="shared" si="6"/>
        <v>179.62</v>
      </c>
      <c r="AW16" s="1"/>
      <c r="AX16" s="1"/>
      <c r="AY16" s="3">
        <v>50</v>
      </c>
      <c r="AZ16">
        <v>1058.864</v>
      </c>
      <c r="BA16">
        <v>921.32</v>
      </c>
      <c r="BB16">
        <f t="shared" si="7"/>
        <v>137.54399999999998</v>
      </c>
      <c r="BC16" s="1"/>
      <c r="BD16" s="1"/>
      <c r="BE16" s="3">
        <v>50</v>
      </c>
      <c r="BF16">
        <v>1168.9010000000001</v>
      </c>
      <c r="BG16">
        <v>921.32</v>
      </c>
      <c r="BH16">
        <f t="shared" si="8"/>
        <v>247.58100000000002</v>
      </c>
      <c r="BI16" s="1"/>
      <c r="BJ16" s="1"/>
      <c r="BK16" s="3">
        <v>50</v>
      </c>
      <c r="BL16">
        <v>1137.288</v>
      </c>
      <c r="BM16">
        <v>921.32</v>
      </c>
      <c r="BN16">
        <f t="shared" si="9"/>
        <v>215.96799999999996</v>
      </c>
      <c r="BO16" s="1" t="s">
        <v>194</v>
      </c>
      <c r="BP16" s="1"/>
    </row>
    <row r="17" spans="2:68" x14ac:dyDescent="0.25">
      <c r="B17" s="1">
        <v>12</v>
      </c>
      <c r="C17" s="3">
        <v>55</v>
      </c>
      <c r="D17">
        <v>1163.702</v>
      </c>
      <c r="E17">
        <v>951.86500000000001</v>
      </c>
      <c r="F17">
        <f t="shared" si="0"/>
        <v>211.83699999999999</v>
      </c>
      <c r="G17" s="1"/>
      <c r="H17" s="1"/>
      <c r="I17" s="3">
        <v>55</v>
      </c>
      <c r="J17">
        <v>1060.415</v>
      </c>
      <c r="K17">
        <v>923.11699999999996</v>
      </c>
      <c r="L17">
        <f t="shared" si="10"/>
        <v>137.298</v>
      </c>
      <c r="M17" s="1"/>
      <c r="N17" s="1"/>
      <c r="O17" s="3">
        <v>55</v>
      </c>
      <c r="P17">
        <v>1193.518</v>
      </c>
      <c r="Q17">
        <v>936.49699999999996</v>
      </c>
      <c r="R17">
        <f t="shared" si="1"/>
        <v>257.02100000000007</v>
      </c>
      <c r="S17" s="1"/>
      <c r="T17" s="1"/>
      <c r="U17" s="3">
        <v>55</v>
      </c>
      <c r="V17">
        <v>1127.866</v>
      </c>
      <c r="W17">
        <v>933.67100000000005</v>
      </c>
      <c r="X17">
        <f t="shared" si="2"/>
        <v>194.19499999999994</v>
      </c>
      <c r="Y17" s="1"/>
      <c r="Z17" s="1"/>
      <c r="AA17" s="3">
        <v>55</v>
      </c>
      <c r="AB17">
        <v>1246.0419999999999</v>
      </c>
      <c r="AC17">
        <v>933.67100000000005</v>
      </c>
      <c r="AD17">
        <f t="shared" si="3"/>
        <v>312.37099999999987</v>
      </c>
      <c r="AE17" s="1"/>
      <c r="AF17" s="1"/>
      <c r="AG17" s="3">
        <v>55</v>
      </c>
      <c r="AH17">
        <v>1110.876</v>
      </c>
      <c r="AI17">
        <v>949.94100000000003</v>
      </c>
      <c r="AJ17">
        <f t="shared" si="4"/>
        <v>160.93499999999995</v>
      </c>
      <c r="AK17" s="1"/>
      <c r="AL17" s="1"/>
      <c r="AM17" s="3">
        <v>55</v>
      </c>
      <c r="AN17">
        <v>1090.4480000000001</v>
      </c>
      <c r="AO17">
        <v>918.61599999999999</v>
      </c>
      <c r="AP17">
        <f t="shared" si="5"/>
        <v>171.83200000000011</v>
      </c>
      <c r="AQ17" s="1"/>
      <c r="AR17" s="1"/>
      <c r="AS17" s="3">
        <v>55</v>
      </c>
      <c r="AT17">
        <v>1111.691</v>
      </c>
      <c r="AU17">
        <v>918.61599999999999</v>
      </c>
      <c r="AV17">
        <f t="shared" si="6"/>
        <v>193.07500000000005</v>
      </c>
      <c r="AW17" s="1"/>
      <c r="AX17" s="1"/>
      <c r="AY17" s="3">
        <v>55</v>
      </c>
      <c r="AZ17">
        <v>1057.76</v>
      </c>
      <c r="BA17">
        <v>916.22699999999998</v>
      </c>
      <c r="BB17">
        <f t="shared" si="7"/>
        <v>141.53300000000002</v>
      </c>
      <c r="BC17" s="1"/>
      <c r="BD17" s="1"/>
      <c r="BE17" s="3">
        <v>55</v>
      </c>
      <c r="BF17">
        <v>1195.183</v>
      </c>
      <c r="BG17">
        <v>916.22699999999998</v>
      </c>
      <c r="BH17">
        <f t="shared" si="8"/>
        <v>278.95600000000002</v>
      </c>
      <c r="BI17" s="1"/>
      <c r="BJ17" s="1"/>
      <c r="BK17" s="3">
        <v>55</v>
      </c>
      <c r="BL17">
        <v>1133.183</v>
      </c>
      <c r="BM17">
        <v>916.22699999999998</v>
      </c>
      <c r="BN17">
        <f t="shared" si="9"/>
        <v>216.95600000000002</v>
      </c>
      <c r="BO17" s="1"/>
      <c r="BP17" s="1"/>
    </row>
    <row r="18" spans="2:68" x14ac:dyDescent="0.25">
      <c r="B18" s="1">
        <v>13</v>
      </c>
      <c r="C18" s="3">
        <v>60</v>
      </c>
      <c r="D18">
        <v>1178.297</v>
      </c>
      <c r="E18">
        <v>951.57299999999998</v>
      </c>
      <c r="F18">
        <f t="shared" si="0"/>
        <v>226.72400000000005</v>
      </c>
      <c r="G18" s="1"/>
      <c r="H18" s="1"/>
      <c r="I18" s="3">
        <v>60</v>
      </c>
      <c r="J18">
        <v>1079.422</v>
      </c>
      <c r="K18">
        <v>922.279</v>
      </c>
      <c r="L18">
        <f t="shared" si="10"/>
        <v>157.14300000000003</v>
      </c>
      <c r="M18" s="1"/>
      <c r="N18" s="1"/>
      <c r="O18" s="3">
        <v>60</v>
      </c>
      <c r="P18">
        <v>1253.3589999999999</v>
      </c>
      <c r="Q18">
        <v>939.221</v>
      </c>
      <c r="R18">
        <f t="shared" si="1"/>
        <v>314.13799999999992</v>
      </c>
      <c r="S18" s="1"/>
      <c r="T18" s="1"/>
      <c r="U18" s="3">
        <v>60</v>
      </c>
      <c r="V18">
        <v>1142.0139999999999</v>
      </c>
      <c r="W18">
        <v>932.16</v>
      </c>
      <c r="X18">
        <f t="shared" si="2"/>
        <v>209.85399999999993</v>
      </c>
      <c r="Y18" s="1"/>
      <c r="Z18" s="1"/>
      <c r="AA18" s="3">
        <v>60</v>
      </c>
      <c r="AB18">
        <v>1244.6420000000001</v>
      </c>
      <c r="AC18">
        <v>932.16</v>
      </c>
      <c r="AD18">
        <f t="shared" si="3"/>
        <v>312.48200000000008</v>
      </c>
      <c r="AE18" s="1"/>
      <c r="AF18" s="1"/>
      <c r="AG18" s="3">
        <v>60</v>
      </c>
      <c r="AH18">
        <v>1114.8309999999999</v>
      </c>
      <c r="AI18">
        <v>947.85900000000004</v>
      </c>
      <c r="AJ18">
        <f t="shared" si="4"/>
        <v>166.97199999999987</v>
      </c>
      <c r="AK18" s="1"/>
      <c r="AL18" s="1"/>
      <c r="AM18" s="3">
        <v>60</v>
      </c>
      <c r="AN18">
        <v>1100.3209999999999</v>
      </c>
      <c r="AO18">
        <v>922.995</v>
      </c>
      <c r="AP18">
        <f t="shared" si="5"/>
        <v>177.32599999999991</v>
      </c>
      <c r="AQ18" s="1"/>
      <c r="AR18" s="1"/>
      <c r="AS18" s="3">
        <v>60</v>
      </c>
      <c r="AT18">
        <v>1138.4649999999999</v>
      </c>
      <c r="AU18">
        <v>922.995</v>
      </c>
      <c r="AV18">
        <f t="shared" si="6"/>
        <v>215.46999999999991</v>
      </c>
      <c r="AW18" s="1"/>
      <c r="AX18" s="1"/>
      <c r="AY18" s="3">
        <v>60</v>
      </c>
      <c r="AZ18">
        <v>1062.1410000000001</v>
      </c>
      <c r="BA18">
        <v>918.55700000000002</v>
      </c>
      <c r="BB18">
        <f t="shared" si="7"/>
        <v>143.58400000000006</v>
      </c>
      <c r="BC18" s="1"/>
      <c r="BD18" s="1"/>
      <c r="BE18" s="3">
        <v>60</v>
      </c>
      <c r="BF18">
        <v>1222.866</v>
      </c>
      <c r="BG18">
        <v>918.55700000000002</v>
      </c>
      <c r="BH18">
        <f t="shared" si="8"/>
        <v>304.30899999999997</v>
      </c>
      <c r="BI18" s="1"/>
      <c r="BJ18" s="1"/>
      <c r="BK18" s="3">
        <v>60</v>
      </c>
      <c r="BL18">
        <v>1148.076</v>
      </c>
      <c r="BM18">
        <v>918.55700000000002</v>
      </c>
      <c r="BN18">
        <f t="shared" si="9"/>
        <v>229.51900000000001</v>
      </c>
      <c r="BO18" s="1"/>
      <c r="BP18" s="1"/>
    </row>
    <row r="19" spans="2:68" x14ac:dyDescent="0.25">
      <c r="B19" s="1">
        <v>14</v>
      </c>
      <c r="C19" s="3">
        <v>65</v>
      </c>
      <c r="D19">
        <v>1188.1010000000001</v>
      </c>
      <c r="E19">
        <v>948.23</v>
      </c>
      <c r="F19">
        <f t="shared" si="0"/>
        <v>239.87100000000009</v>
      </c>
      <c r="G19" s="1"/>
      <c r="H19" s="1"/>
      <c r="I19" s="3">
        <v>65</v>
      </c>
      <c r="J19">
        <v>1110.0060000000001</v>
      </c>
      <c r="K19">
        <v>920.12099999999998</v>
      </c>
      <c r="L19">
        <f t="shared" si="10"/>
        <v>189.8850000000001</v>
      </c>
      <c r="M19" s="1"/>
      <c r="N19" s="1"/>
      <c r="O19" s="3">
        <v>65</v>
      </c>
      <c r="P19">
        <v>1316.421</v>
      </c>
      <c r="Q19">
        <v>937.40300000000002</v>
      </c>
      <c r="R19">
        <f t="shared" si="1"/>
        <v>379.01800000000003</v>
      </c>
      <c r="S19" s="1"/>
      <c r="T19" s="1"/>
      <c r="U19" s="3">
        <v>65</v>
      </c>
      <c r="V19">
        <v>1158.9100000000001</v>
      </c>
      <c r="W19">
        <v>929.971</v>
      </c>
      <c r="X19">
        <f t="shared" si="2"/>
        <v>228.93900000000008</v>
      </c>
      <c r="Y19" s="1"/>
      <c r="Z19" s="1"/>
      <c r="AA19" s="3">
        <v>65</v>
      </c>
      <c r="AB19">
        <v>1264.3420000000001</v>
      </c>
      <c r="AC19">
        <v>929.971</v>
      </c>
      <c r="AD19">
        <f t="shared" si="3"/>
        <v>334.37100000000009</v>
      </c>
      <c r="AE19" s="1"/>
      <c r="AF19" s="1"/>
      <c r="AG19" s="3">
        <v>65</v>
      </c>
      <c r="AH19">
        <v>1116.279</v>
      </c>
      <c r="AI19">
        <v>943.23699999999997</v>
      </c>
      <c r="AJ19">
        <f t="shared" si="4"/>
        <v>173.04200000000003</v>
      </c>
      <c r="AK19" s="1"/>
      <c r="AL19" s="1"/>
      <c r="AM19" s="3">
        <v>65</v>
      </c>
      <c r="AN19">
        <v>1092.3040000000001</v>
      </c>
      <c r="AO19">
        <v>915.67899999999997</v>
      </c>
      <c r="AP19">
        <f t="shared" si="5"/>
        <v>176.62500000000011</v>
      </c>
      <c r="AQ19" s="1"/>
      <c r="AR19" s="1"/>
      <c r="AS19" s="3">
        <v>65</v>
      </c>
      <c r="AT19">
        <v>1146.546</v>
      </c>
      <c r="AU19">
        <v>915.67899999999997</v>
      </c>
      <c r="AV19">
        <f t="shared" si="6"/>
        <v>230.86700000000008</v>
      </c>
      <c r="AW19" s="1"/>
      <c r="AX19" s="1"/>
      <c r="AY19" s="3">
        <v>65</v>
      </c>
      <c r="AZ19">
        <v>1061.3910000000001</v>
      </c>
      <c r="BA19">
        <v>913.83799999999997</v>
      </c>
      <c r="BB19">
        <f t="shared" si="7"/>
        <v>147.55300000000011</v>
      </c>
      <c r="BC19" s="1"/>
      <c r="BD19" s="1"/>
      <c r="BE19" s="3">
        <v>65</v>
      </c>
      <c r="BF19">
        <v>1232.6690000000001</v>
      </c>
      <c r="BG19">
        <v>913.83799999999997</v>
      </c>
      <c r="BH19">
        <f t="shared" si="8"/>
        <v>318.83100000000013</v>
      </c>
      <c r="BI19" s="1"/>
      <c r="BJ19" s="1"/>
      <c r="BK19" s="3">
        <v>65</v>
      </c>
      <c r="BL19">
        <v>1155.2950000000001</v>
      </c>
      <c r="BM19">
        <v>913.83799999999997</v>
      </c>
      <c r="BN19">
        <f t="shared" si="9"/>
        <v>241.45700000000011</v>
      </c>
      <c r="BO19" s="1"/>
      <c r="BP19" s="1"/>
    </row>
    <row r="20" spans="2:68" x14ac:dyDescent="0.25">
      <c r="B20" s="1">
        <v>15</v>
      </c>
      <c r="C20" s="3">
        <v>70</v>
      </c>
      <c r="D20">
        <v>1199.893</v>
      </c>
      <c r="E20">
        <v>946.21199999999999</v>
      </c>
      <c r="F20">
        <f t="shared" si="0"/>
        <v>253.68100000000004</v>
      </c>
      <c r="G20" s="1"/>
      <c r="H20" s="1"/>
      <c r="I20" s="3">
        <v>70</v>
      </c>
      <c r="J20">
        <v>1145.231</v>
      </c>
      <c r="K20">
        <v>918.39099999999996</v>
      </c>
      <c r="L20">
        <f t="shared" si="10"/>
        <v>226.84000000000003</v>
      </c>
      <c r="M20" s="1"/>
      <c r="N20" s="1"/>
      <c r="O20" s="3">
        <v>70</v>
      </c>
      <c r="P20">
        <v>1356.117</v>
      </c>
      <c r="Q20">
        <v>936.14599999999996</v>
      </c>
      <c r="R20">
        <f t="shared" si="1"/>
        <v>419.971</v>
      </c>
      <c r="S20" s="1"/>
      <c r="T20" s="1"/>
      <c r="U20" s="3">
        <v>70</v>
      </c>
      <c r="V20">
        <v>1173.277</v>
      </c>
      <c r="W20">
        <v>927.68600000000004</v>
      </c>
      <c r="X20">
        <f t="shared" si="2"/>
        <v>245.59100000000001</v>
      </c>
      <c r="Y20" s="1"/>
      <c r="Z20" s="1"/>
      <c r="AA20" s="3">
        <v>70</v>
      </c>
      <c r="AB20">
        <v>1287.479</v>
      </c>
      <c r="AC20">
        <v>927.68600000000004</v>
      </c>
      <c r="AD20">
        <f t="shared" si="3"/>
        <v>359.79300000000001</v>
      </c>
      <c r="AE20" s="1"/>
      <c r="AF20" s="1"/>
      <c r="AG20" s="3">
        <v>70</v>
      </c>
      <c r="AH20">
        <v>1151.568</v>
      </c>
      <c r="AI20">
        <v>947.26599999999996</v>
      </c>
      <c r="AJ20">
        <f t="shared" si="4"/>
        <v>204.30200000000002</v>
      </c>
      <c r="AK20" s="1"/>
      <c r="AL20" s="1"/>
      <c r="AM20" s="3">
        <v>70</v>
      </c>
      <c r="AN20">
        <v>1096.0309999999999</v>
      </c>
      <c r="AO20">
        <v>914.95100000000002</v>
      </c>
      <c r="AP20">
        <f t="shared" si="5"/>
        <v>181.07999999999993</v>
      </c>
      <c r="AQ20" s="1"/>
      <c r="AR20" s="1"/>
      <c r="AS20" s="3">
        <v>70</v>
      </c>
      <c r="AT20">
        <v>1173.4970000000001</v>
      </c>
      <c r="AU20">
        <v>914.95100000000002</v>
      </c>
      <c r="AV20">
        <f t="shared" si="6"/>
        <v>258.54600000000005</v>
      </c>
      <c r="AW20" s="1"/>
      <c r="AX20" s="1"/>
      <c r="AY20" s="3">
        <v>70</v>
      </c>
      <c r="AZ20">
        <v>1072.3209999999999</v>
      </c>
      <c r="BA20">
        <v>916.28399999999999</v>
      </c>
      <c r="BB20">
        <f t="shared" si="7"/>
        <v>156.03699999999992</v>
      </c>
      <c r="BC20" s="1"/>
      <c r="BD20" s="1"/>
      <c r="BE20" s="3">
        <v>70</v>
      </c>
      <c r="BF20">
        <v>1244.68</v>
      </c>
      <c r="BG20">
        <v>916.28399999999999</v>
      </c>
      <c r="BH20">
        <f t="shared" si="8"/>
        <v>328.39600000000007</v>
      </c>
      <c r="BI20" s="1"/>
      <c r="BJ20" s="1"/>
      <c r="BK20" s="3">
        <v>70</v>
      </c>
      <c r="BL20">
        <v>1178.172</v>
      </c>
      <c r="BM20">
        <v>916.28399999999999</v>
      </c>
      <c r="BN20">
        <f t="shared" si="9"/>
        <v>261.88800000000003</v>
      </c>
      <c r="BO20" s="1"/>
      <c r="BP20" s="1"/>
    </row>
    <row r="21" spans="2:68" x14ac:dyDescent="0.25">
      <c r="B21" s="1">
        <v>16</v>
      </c>
      <c r="C21" s="3">
        <v>75</v>
      </c>
      <c r="D21">
        <v>1234.0550000000001</v>
      </c>
      <c r="E21">
        <v>952.76099999999997</v>
      </c>
      <c r="F21">
        <f t="shared" si="0"/>
        <v>281.2940000000001</v>
      </c>
      <c r="G21" s="1"/>
      <c r="H21" s="1"/>
      <c r="I21" s="3">
        <v>75</v>
      </c>
      <c r="J21">
        <v>1192.27</v>
      </c>
      <c r="K21">
        <v>917.745</v>
      </c>
      <c r="L21">
        <f t="shared" si="10"/>
        <v>274.52499999999998</v>
      </c>
      <c r="M21" s="1"/>
      <c r="N21" s="1"/>
      <c r="O21" s="3">
        <v>75</v>
      </c>
      <c r="P21">
        <v>1417.0229999999999</v>
      </c>
      <c r="Q21">
        <v>941.15800000000002</v>
      </c>
      <c r="R21">
        <f t="shared" si="1"/>
        <v>475.8649999999999</v>
      </c>
      <c r="S21" s="1"/>
      <c r="T21" s="1"/>
      <c r="U21" s="3">
        <v>75</v>
      </c>
      <c r="V21">
        <v>1193.6310000000001</v>
      </c>
      <c r="W21">
        <v>933.39499999999998</v>
      </c>
      <c r="X21">
        <f t="shared" si="2"/>
        <v>260.2360000000001</v>
      </c>
      <c r="Y21" s="1"/>
      <c r="Z21" s="1"/>
      <c r="AA21" s="3">
        <v>75</v>
      </c>
      <c r="AB21">
        <v>1303.6410000000001</v>
      </c>
      <c r="AC21">
        <v>933.39499999999998</v>
      </c>
      <c r="AD21">
        <f t="shared" si="3"/>
        <v>370.24600000000009</v>
      </c>
      <c r="AE21" s="1"/>
      <c r="AF21" s="1"/>
      <c r="AG21" s="3">
        <v>75</v>
      </c>
      <c r="AH21">
        <v>1204.32</v>
      </c>
      <c r="AI21">
        <v>948.15899999999999</v>
      </c>
      <c r="AJ21">
        <f t="shared" si="4"/>
        <v>256.16099999999994</v>
      </c>
      <c r="AK21" s="1"/>
      <c r="AL21" s="1"/>
      <c r="AM21" s="3">
        <v>75</v>
      </c>
      <c r="AN21">
        <v>1096.2049999999999</v>
      </c>
      <c r="AO21">
        <v>912.39300000000003</v>
      </c>
      <c r="AP21">
        <f t="shared" si="5"/>
        <v>183.8119999999999</v>
      </c>
      <c r="AQ21" s="1"/>
      <c r="AR21" s="1"/>
      <c r="AS21" s="3">
        <v>75</v>
      </c>
      <c r="AT21">
        <v>1185.597</v>
      </c>
      <c r="AU21">
        <v>912.39300000000003</v>
      </c>
      <c r="AV21">
        <f t="shared" si="6"/>
        <v>273.20399999999995</v>
      </c>
      <c r="AW21" s="1"/>
      <c r="AX21" s="1"/>
      <c r="AY21" s="3">
        <v>75</v>
      </c>
      <c r="AZ21">
        <v>1068.722</v>
      </c>
      <c r="BA21">
        <v>908.39200000000005</v>
      </c>
      <c r="BB21">
        <f t="shared" si="7"/>
        <v>160.32999999999993</v>
      </c>
      <c r="BC21" s="1"/>
      <c r="BD21" s="1"/>
      <c r="BE21" s="3">
        <v>75</v>
      </c>
      <c r="BF21">
        <v>1254.328</v>
      </c>
      <c r="BG21">
        <v>908.39200000000005</v>
      </c>
      <c r="BH21">
        <f t="shared" si="8"/>
        <v>345.93599999999992</v>
      </c>
      <c r="BI21" s="1"/>
      <c r="BJ21" s="1"/>
      <c r="BK21" s="3">
        <v>75</v>
      </c>
      <c r="BL21">
        <v>1193.2159999999999</v>
      </c>
      <c r="BM21">
        <v>908.39200000000005</v>
      </c>
      <c r="BN21">
        <f t="shared" si="9"/>
        <v>284.82399999999984</v>
      </c>
      <c r="BO21" s="1"/>
      <c r="BP21" s="1"/>
    </row>
    <row r="22" spans="2:68" x14ac:dyDescent="0.25">
      <c r="B22" s="1">
        <v>17</v>
      </c>
      <c r="C22" s="3">
        <v>80</v>
      </c>
      <c r="D22">
        <v>1262.713</v>
      </c>
      <c r="E22">
        <v>954.84</v>
      </c>
      <c r="F22">
        <f t="shared" si="0"/>
        <v>307.87299999999993</v>
      </c>
      <c r="G22" s="1"/>
      <c r="H22" s="1"/>
      <c r="I22" s="3">
        <v>80</v>
      </c>
      <c r="J22">
        <v>1232.2819999999999</v>
      </c>
      <c r="K22">
        <v>917.82</v>
      </c>
      <c r="L22">
        <f t="shared" si="10"/>
        <v>314.46199999999988</v>
      </c>
      <c r="M22" s="1"/>
      <c r="N22" s="1"/>
      <c r="O22" s="3">
        <v>80</v>
      </c>
      <c r="P22">
        <v>1467.01</v>
      </c>
      <c r="Q22">
        <v>939.40700000000004</v>
      </c>
      <c r="R22">
        <f t="shared" si="1"/>
        <v>527.60299999999995</v>
      </c>
      <c r="S22" s="1"/>
      <c r="T22" s="1"/>
      <c r="U22" s="3">
        <v>80</v>
      </c>
      <c r="V22">
        <v>1203.3699999999999</v>
      </c>
      <c r="W22">
        <v>923.53599999999994</v>
      </c>
      <c r="X22">
        <f t="shared" si="2"/>
        <v>279.83399999999995</v>
      </c>
      <c r="Y22" s="1"/>
      <c r="Z22" s="1"/>
      <c r="AA22" s="3">
        <v>80</v>
      </c>
      <c r="AB22">
        <v>1345.2460000000001</v>
      </c>
      <c r="AC22">
        <v>923.53599999999994</v>
      </c>
      <c r="AD22">
        <f t="shared" si="3"/>
        <v>421.71000000000015</v>
      </c>
      <c r="AE22" s="1"/>
      <c r="AF22" s="1"/>
      <c r="AG22" s="3">
        <v>80</v>
      </c>
      <c r="AH22">
        <v>1242.079</v>
      </c>
      <c r="AI22">
        <v>941.48099999999999</v>
      </c>
      <c r="AJ22">
        <f t="shared" si="4"/>
        <v>300.59799999999996</v>
      </c>
      <c r="AK22" s="1"/>
      <c r="AL22" s="1"/>
      <c r="AM22" s="3">
        <v>80</v>
      </c>
      <c r="AN22">
        <v>1102.9259999999999</v>
      </c>
      <c r="AO22">
        <v>913.63599999999997</v>
      </c>
      <c r="AP22">
        <f t="shared" si="5"/>
        <v>189.28999999999996</v>
      </c>
      <c r="AQ22" s="1"/>
      <c r="AR22" s="1"/>
      <c r="AS22" s="3">
        <v>80</v>
      </c>
      <c r="AT22">
        <v>1221.6500000000001</v>
      </c>
      <c r="AU22">
        <v>913.63599999999997</v>
      </c>
      <c r="AV22">
        <f t="shared" si="6"/>
        <v>308.01400000000012</v>
      </c>
      <c r="AW22" s="1"/>
      <c r="AX22" s="1"/>
      <c r="AY22" s="3">
        <v>80</v>
      </c>
      <c r="AZ22">
        <v>1077.585</v>
      </c>
      <c r="BA22">
        <v>915.88300000000004</v>
      </c>
      <c r="BB22">
        <f t="shared" si="7"/>
        <v>161.702</v>
      </c>
      <c r="BC22" s="1"/>
      <c r="BD22" s="1"/>
      <c r="BE22" s="3">
        <v>80</v>
      </c>
      <c r="BF22">
        <v>1279.279</v>
      </c>
      <c r="BG22">
        <v>915.88300000000004</v>
      </c>
      <c r="BH22">
        <f t="shared" si="8"/>
        <v>363.39599999999996</v>
      </c>
      <c r="BI22" s="1"/>
      <c r="BJ22" s="1"/>
      <c r="BK22" s="3">
        <v>80</v>
      </c>
      <c r="BL22">
        <v>1223.816</v>
      </c>
      <c r="BM22">
        <v>915.88300000000004</v>
      </c>
      <c r="BN22">
        <f t="shared" si="9"/>
        <v>307.93299999999999</v>
      </c>
      <c r="BO22" s="1"/>
      <c r="BP22" s="1"/>
    </row>
    <row r="23" spans="2:68" x14ac:dyDescent="0.25">
      <c r="B23" s="1">
        <v>18</v>
      </c>
      <c r="C23" s="3">
        <v>85</v>
      </c>
      <c r="D23">
        <v>1274.316</v>
      </c>
      <c r="E23">
        <v>945.774</v>
      </c>
      <c r="F23">
        <f t="shared" si="0"/>
        <v>328.54200000000003</v>
      </c>
      <c r="G23" s="1"/>
      <c r="H23" s="1"/>
      <c r="I23" s="3">
        <v>85</v>
      </c>
      <c r="J23">
        <v>1286.2180000000001</v>
      </c>
      <c r="K23">
        <v>916.39400000000001</v>
      </c>
      <c r="L23">
        <f t="shared" si="10"/>
        <v>369.82400000000007</v>
      </c>
      <c r="M23" s="1"/>
      <c r="N23" s="1"/>
      <c r="O23" s="3">
        <v>85</v>
      </c>
      <c r="P23">
        <v>1502.241</v>
      </c>
      <c r="Q23">
        <v>939.53200000000004</v>
      </c>
      <c r="R23">
        <f t="shared" si="1"/>
        <v>562.70899999999995</v>
      </c>
      <c r="S23" s="1"/>
      <c r="T23" s="1"/>
      <c r="U23" s="3">
        <v>85</v>
      </c>
      <c r="V23">
        <v>1225.6590000000001</v>
      </c>
      <c r="W23">
        <v>928.57</v>
      </c>
      <c r="X23">
        <f t="shared" si="2"/>
        <v>297.08900000000006</v>
      </c>
      <c r="Y23" s="1"/>
      <c r="Z23" s="1"/>
      <c r="AA23" s="3">
        <v>85</v>
      </c>
      <c r="AB23">
        <v>1353.7919999999999</v>
      </c>
      <c r="AC23">
        <v>928.57</v>
      </c>
      <c r="AD23">
        <f t="shared" si="3"/>
        <v>425.22199999999987</v>
      </c>
      <c r="AE23" s="1"/>
      <c r="AF23" s="1"/>
      <c r="AG23" s="3">
        <v>85</v>
      </c>
      <c r="AH23">
        <v>1329.8140000000001</v>
      </c>
      <c r="AI23">
        <v>944.18600000000004</v>
      </c>
      <c r="AJ23">
        <f t="shared" si="4"/>
        <v>385.62800000000004</v>
      </c>
      <c r="AK23" s="1"/>
      <c r="AL23" s="1"/>
      <c r="AM23" s="3">
        <v>85</v>
      </c>
      <c r="AN23">
        <v>1114.114</v>
      </c>
      <c r="AO23">
        <v>915.27300000000002</v>
      </c>
      <c r="AP23">
        <f t="shared" si="5"/>
        <v>198.84100000000001</v>
      </c>
      <c r="AQ23" s="1"/>
      <c r="AR23" s="1"/>
      <c r="AS23" s="3">
        <v>85</v>
      </c>
      <c r="AT23">
        <v>1238.9059999999999</v>
      </c>
      <c r="AU23">
        <v>915.27300000000002</v>
      </c>
      <c r="AV23">
        <f t="shared" si="6"/>
        <v>323.63299999999992</v>
      </c>
      <c r="AW23" s="1"/>
      <c r="AX23" s="1"/>
      <c r="AY23" s="3">
        <v>85</v>
      </c>
      <c r="AZ23">
        <v>1074.2159999999999</v>
      </c>
      <c r="BA23">
        <v>910.43299999999999</v>
      </c>
      <c r="BB23">
        <f t="shared" si="7"/>
        <v>163.7829999999999</v>
      </c>
      <c r="BC23" s="1"/>
      <c r="BD23" s="1"/>
      <c r="BE23" s="3">
        <v>85</v>
      </c>
      <c r="BF23">
        <v>1283.771</v>
      </c>
      <c r="BG23">
        <v>910.43299999999999</v>
      </c>
      <c r="BH23">
        <f t="shared" si="8"/>
        <v>373.33799999999997</v>
      </c>
      <c r="BI23" s="1"/>
      <c r="BJ23" s="1"/>
      <c r="BK23" s="3">
        <v>85</v>
      </c>
      <c r="BL23">
        <v>1246.424</v>
      </c>
      <c r="BM23">
        <v>910.43299999999999</v>
      </c>
      <c r="BN23">
        <f t="shared" si="9"/>
        <v>335.99099999999999</v>
      </c>
      <c r="BO23" s="1"/>
      <c r="BP23" s="1"/>
    </row>
    <row r="24" spans="2:68" x14ac:dyDescent="0.25">
      <c r="B24" s="1">
        <v>19</v>
      </c>
      <c r="C24" s="3">
        <v>90</v>
      </c>
      <c r="D24">
        <v>1278.654</v>
      </c>
      <c r="E24">
        <v>935.93700000000001</v>
      </c>
      <c r="F24">
        <f t="shared" si="0"/>
        <v>342.71699999999998</v>
      </c>
      <c r="G24" s="1"/>
      <c r="H24" s="1"/>
      <c r="I24" s="3">
        <v>90</v>
      </c>
      <c r="J24">
        <v>1301.6120000000001</v>
      </c>
      <c r="K24">
        <v>905.27800000000002</v>
      </c>
      <c r="L24">
        <f t="shared" si="10"/>
        <v>396.33400000000006</v>
      </c>
      <c r="M24" s="1"/>
      <c r="N24" s="1"/>
      <c r="O24" s="3">
        <v>90</v>
      </c>
      <c r="P24">
        <v>1527.7950000000001</v>
      </c>
      <c r="Q24">
        <v>930.93</v>
      </c>
      <c r="R24">
        <f t="shared" si="1"/>
        <v>596.86500000000012</v>
      </c>
      <c r="S24" s="1"/>
      <c r="T24" s="1"/>
      <c r="U24" s="3">
        <v>90</v>
      </c>
      <c r="V24">
        <v>1230.1780000000001</v>
      </c>
      <c r="W24">
        <v>921.66099999999994</v>
      </c>
      <c r="X24">
        <f t="shared" si="2"/>
        <v>308.51700000000017</v>
      </c>
      <c r="Y24" s="1"/>
      <c r="Z24" s="1"/>
      <c r="AA24" s="3">
        <v>90</v>
      </c>
      <c r="AB24">
        <v>1331.4</v>
      </c>
      <c r="AC24">
        <v>921.66099999999994</v>
      </c>
      <c r="AD24">
        <f t="shared" si="3"/>
        <v>409.73900000000015</v>
      </c>
      <c r="AE24" s="1"/>
      <c r="AF24" s="1"/>
      <c r="AG24" s="3">
        <v>90</v>
      </c>
      <c r="AH24">
        <v>1403.7170000000001</v>
      </c>
      <c r="AI24">
        <v>941.19</v>
      </c>
      <c r="AJ24">
        <f t="shared" si="4"/>
        <v>462.52700000000004</v>
      </c>
      <c r="AK24" s="1"/>
      <c r="AL24" s="1"/>
      <c r="AM24" s="3">
        <v>90</v>
      </c>
      <c r="AN24">
        <v>1114.087</v>
      </c>
      <c r="AO24">
        <v>906.64</v>
      </c>
      <c r="AP24">
        <f t="shared" si="5"/>
        <v>207.447</v>
      </c>
      <c r="AQ24" s="1"/>
      <c r="AR24" s="1"/>
      <c r="AS24" s="3">
        <v>90</v>
      </c>
      <c r="AT24">
        <v>1243.761</v>
      </c>
      <c r="AU24">
        <v>906.64</v>
      </c>
      <c r="AV24">
        <f t="shared" si="6"/>
        <v>337.12099999999998</v>
      </c>
      <c r="AW24" s="1"/>
      <c r="AX24" s="1"/>
      <c r="AY24" s="3">
        <v>90</v>
      </c>
      <c r="AZ24">
        <v>1073.7</v>
      </c>
      <c r="BA24">
        <v>907.75199999999995</v>
      </c>
      <c r="BB24">
        <f t="shared" si="7"/>
        <v>165.94800000000009</v>
      </c>
      <c r="BC24" s="1"/>
      <c r="BD24" s="1"/>
      <c r="BE24" s="3">
        <v>90</v>
      </c>
      <c r="BF24">
        <v>1286.7629999999999</v>
      </c>
      <c r="BG24">
        <v>907.75199999999995</v>
      </c>
      <c r="BH24">
        <f t="shared" si="8"/>
        <v>379.01099999999997</v>
      </c>
      <c r="BI24" s="1"/>
      <c r="BJ24" s="1"/>
      <c r="BK24" s="3">
        <v>90</v>
      </c>
      <c r="BL24">
        <v>1268.24</v>
      </c>
      <c r="BM24">
        <v>907.75199999999995</v>
      </c>
      <c r="BN24">
        <f t="shared" si="9"/>
        <v>360.48800000000006</v>
      </c>
      <c r="BO24" s="1"/>
      <c r="BP24" s="1"/>
    </row>
    <row r="25" spans="2:68" x14ac:dyDescent="0.25">
      <c r="B25" s="1">
        <v>20</v>
      </c>
      <c r="C25" s="3">
        <v>95</v>
      </c>
      <c r="D25">
        <v>1313.482</v>
      </c>
      <c r="E25">
        <v>936.18499999999995</v>
      </c>
      <c r="F25">
        <f t="shared" si="0"/>
        <v>377.29700000000003</v>
      </c>
      <c r="G25" s="1"/>
      <c r="H25" s="1"/>
      <c r="I25" s="3">
        <v>95</v>
      </c>
      <c r="J25">
        <v>1334.6569999999999</v>
      </c>
      <c r="K25">
        <v>897.178</v>
      </c>
      <c r="L25">
        <f t="shared" si="10"/>
        <v>437.47899999999993</v>
      </c>
      <c r="M25" s="1"/>
      <c r="N25" s="1"/>
      <c r="O25" s="3">
        <v>95</v>
      </c>
      <c r="P25">
        <v>1503.8510000000001</v>
      </c>
      <c r="Q25">
        <v>920.31700000000001</v>
      </c>
      <c r="R25">
        <f t="shared" si="1"/>
        <v>583.53400000000011</v>
      </c>
      <c r="S25" s="1"/>
      <c r="T25" s="1"/>
      <c r="U25" s="3">
        <v>95</v>
      </c>
      <c r="V25">
        <v>1239.0229999999999</v>
      </c>
      <c r="W25">
        <v>912.58100000000002</v>
      </c>
      <c r="X25">
        <f t="shared" si="2"/>
        <v>326.44199999999989</v>
      </c>
      <c r="Y25" s="1"/>
      <c r="Z25" s="1"/>
      <c r="AA25" s="3">
        <v>95</v>
      </c>
      <c r="AB25">
        <v>1320.1669999999999</v>
      </c>
      <c r="AC25">
        <v>912.58100000000002</v>
      </c>
      <c r="AD25">
        <f t="shared" si="3"/>
        <v>407.5859999999999</v>
      </c>
      <c r="AE25" s="1"/>
      <c r="AF25" s="1"/>
      <c r="AG25" s="3">
        <v>95</v>
      </c>
      <c r="AH25">
        <v>1465.3810000000001</v>
      </c>
      <c r="AI25">
        <v>932.46100000000001</v>
      </c>
      <c r="AJ25">
        <f t="shared" si="4"/>
        <v>532.92000000000007</v>
      </c>
      <c r="AK25" s="1"/>
      <c r="AL25" s="1"/>
      <c r="AM25" s="3">
        <v>95</v>
      </c>
      <c r="AN25">
        <v>1130.8420000000001</v>
      </c>
      <c r="AO25">
        <v>908.68700000000001</v>
      </c>
      <c r="AP25">
        <f t="shared" si="5"/>
        <v>222.15500000000009</v>
      </c>
      <c r="AQ25" s="1"/>
      <c r="AR25" s="1"/>
      <c r="AS25" s="3">
        <v>95</v>
      </c>
      <c r="AT25">
        <v>1263.2940000000001</v>
      </c>
      <c r="AU25">
        <v>908.68700000000001</v>
      </c>
      <c r="AV25">
        <f t="shared" si="6"/>
        <v>354.60700000000008</v>
      </c>
      <c r="AW25" s="1"/>
      <c r="AX25" s="1"/>
      <c r="AY25" s="3">
        <v>95</v>
      </c>
      <c r="AZ25">
        <v>1086.019</v>
      </c>
      <c r="BA25">
        <v>908.95299999999997</v>
      </c>
      <c r="BB25">
        <f t="shared" si="7"/>
        <v>177.06600000000003</v>
      </c>
      <c r="BC25" s="1" t="s">
        <v>194</v>
      </c>
      <c r="BD25" s="1"/>
      <c r="BE25" s="3">
        <v>95</v>
      </c>
      <c r="BF25">
        <v>1290.1400000000001</v>
      </c>
      <c r="BG25">
        <v>908.95299999999997</v>
      </c>
      <c r="BH25">
        <f t="shared" si="8"/>
        <v>381.18700000000013</v>
      </c>
      <c r="BI25" s="1"/>
      <c r="BJ25" s="1"/>
      <c r="BK25" s="3">
        <v>95</v>
      </c>
      <c r="BL25">
        <v>1313.4670000000001</v>
      </c>
      <c r="BM25">
        <v>908.95299999999997</v>
      </c>
      <c r="BN25">
        <f t="shared" si="9"/>
        <v>404.51400000000012</v>
      </c>
      <c r="BO25" s="1"/>
      <c r="BP25" s="1"/>
    </row>
    <row r="26" spans="2:68" x14ac:dyDescent="0.25">
      <c r="B26" s="1">
        <v>21</v>
      </c>
      <c r="C26" s="3">
        <v>100</v>
      </c>
      <c r="D26">
        <v>1352.5239999999999</v>
      </c>
      <c r="E26">
        <v>932.55399999999997</v>
      </c>
      <c r="F26">
        <f t="shared" si="0"/>
        <v>419.96999999999991</v>
      </c>
      <c r="G26" s="1"/>
      <c r="H26" s="1"/>
      <c r="I26" s="3">
        <v>100</v>
      </c>
      <c r="J26">
        <v>1407.472</v>
      </c>
      <c r="K26">
        <v>903.10199999999998</v>
      </c>
      <c r="L26">
        <f t="shared" si="10"/>
        <v>504.37</v>
      </c>
      <c r="M26" s="1"/>
      <c r="N26" s="1"/>
      <c r="O26" s="3">
        <v>100</v>
      </c>
      <c r="P26">
        <v>1522.606</v>
      </c>
      <c r="Q26">
        <v>925.32</v>
      </c>
      <c r="R26">
        <f t="shared" si="1"/>
        <v>597.28599999999994</v>
      </c>
      <c r="S26" s="1"/>
      <c r="T26" s="1"/>
      <c r="U26" s="3">
        <v>100</v>
      </c>
      <c r="V26">
        <v>1275.6990000000001</v>
      </c>
      <c r="W26">
        <v>915.05600000000004</v>
      </c>
      <c r="X26">
        <f t="shared" si="2"/>
        <v>360.64300000000003</v>
      </c>
      <c r="Y26" s="1"/>
      <c r="Z26" s="1"/>
      <c r="AA26" s="3">
        <v>100</v>
      </c>
      <c r="AB26">
        <v>1331.693</v>
      </c>
      <c r="AC26">
        <v>915.05600000000004</v>
      </c>
      <c r="AD26">
        <f t="shared" si="3"/>
        <v>416.63699999999994</v>
      </c>
      <c r="AE26" s="1"/>
      <c r="AF26" s="1"/>
      <c r="AG26" s="3">
        <v>100</v>
      </c>
      <c r="AH26">
        <v>1528.578</v>
      </c>
      <c r="AI26">
        <v>938.79100000000005</v>
      </c>
      <c r="AJ26">
        <f t="shared" si="4"/>
        <v>589.78699999999992</v>
      </c>
      <c r="AK26" s="1"/>
      <c r="AL26" s="1"/>
      <c r="AM26" s="3">
        <v>100</v>
      </c>
      <c r="AN26">
        <v>1131.2139999999999</v>
      </c>
      <c r="AO26">
        <v>903.26800000000003</v>
      </c>
      <c r="AP26">
        <f t="shared" si="5"/>
        <v>227.94599999999991</v>
      </c>
      <c r="AQ26" s="1"/>
      <c r="AR26" s="1"/>
      <c r="AS26" s="3">
        <v>100</v>
      </c>
      <c r="AT26">
        <v>1281.3699999999999</v>
      </c>
      <c r="AU26">
        <v>903.26800000000003</v>
      </c>
      <c r="AV26">
        <f t="shared" si="6"/>
        <v>378.10199999999986</v>
      </c>
      <c r="AW26" s="1"/>
      <c r="AX26" s="1"/>
      <c r="AY26" s="3">
        <v>100</v>
      </c>
      <c r="AZ26">
        <v>1085.2249999999999</v>
      </c>
      <c r="BA26">
        <v>902.68100000000004</v>
      </c>
      <c r="BB26">
        <f t="shared" si="7"/>
        <v>182.54399999999987</v>
      </c>
      <c r="BC26" s="1"/>
      <c r="BD26" s="1"/>
      <c r="BE26" s="3">
        <v>100</v>
      </c>
      <c r="BF26">
        <v>1293.0419999999999</v>
      </c>
      <c r="BG26">
        <v>902.68100000000004</v>
      </c>
      <c r="BH26">
        <f t="shared" si="8"/>
        <v>390.36099999999988</v>
      </c>
      <c r="BI26" s="1"/>
      <c r="BJ26" s="1"/>
      <c r="BK26" s="3">
        <v>100</v>
      </c>
      <c r="BL26">
        <v>1340.3979999999999</v>
      </c>
      <c r="BM26">
        <v>902.68100000000004</v>
      </c>
      <c r="BN26">
        <f t="shared" si="9"/>
        <v>437.71699999999987</v>
      </c>
      <c r="BO26" s="1"/>
      <c r="BP26" s="1"/>
    </row>
    <row r="27" spans="2:68" x14ac:dyDescent="0.25">
      <c r="B27" s="1">
        <v>22</v>
      </c>
      <c r="C27" s="3">
        <v>105</v>
      </c>
      <c r="D27">
        <v>1387.73</v>
      </c>
      <c r="E27">
        <v>930.34299999999996</v>
      </c>
      <c r="F27">
        <f t="shared" si="0"/>
        <v>457.38700000000006</v>
      </c>
      <c r="G27" s="1"/>
      <c r="H27" s="1"/>
      <c r="I27" s="3">
        <v>105</v>
      </c>
      <c r="J27">
        <v>1437.2139999999999</v>
      </c>
      <c r="K27">
        <v>902.39099999999996</v>
      </c>
      <c r="L27">
        <f t="shared" si="10"/>
        <v>534.82299999999998</v>
      </c>
      <c r="M27" s="1"/>
      <c r="N27" s="1"/>
      <c r="O27" s="3">
        <v>105</v>
      </c>
      <c r="P27">
        <v>1494.481</v>
      </c>
      <c r="Q27">
        <v>923.37699999999995</v>
      </c>
      <c r="R27">
        <f t="shared" si="1"/>
        <v>571.10400000000004</v>
      </c>
      <c r="S27" s="1"/>
      <c r="T27" s="1"/>
      <c r="U27" s="3">
        <v>105</v>
      </c>
      <c r="V27">
        <v>1297.8050000000001</v>
      </c>
      <c r="W27">
        <v>913.19299999999998</v>
      </c>
      <c r="X27">
        <f t="shared" si="2"/>
        <v>384.61200000000008</v>
      </c>
      <c r="Y27" s="1"/>
      <c r="Z27" s="1"/>
      <c r="AA27" s="3">
        <v>105</v>
      </c>
      <c r="AB27">
        <v>1306.76</v>
      </c>
      <c r="AC27">
        <v>913.19299999999998</v>
      </c>
      <c r="AD27">
        <f t="shared" si="3"/>
        <v>393.56700000000001</v>
      </c>
      <c r="AE27" s="1"/>
      <c r="AF27" s="1"/>
      <c r="AG27" s="3">
        <v>105</v>
      </c>
      <c r="AH27">
        <v>1557.1489999999999</v>
      </c>
      <c r="AI27">
        <v>931.46199999999999</v>
      </c>
      <c r="AJ27">
        <f t="shared" si="4"/>
        <v>625.6869999999999</v>
      </c>
      <c r="AK27" s="1"/>
      <c r="AL27" s="1"/>
      <c r="AM27" s="3">
        <v>105</v>
      </c>
      <c r="AN27">
        <v>1145.107</v>
      </c>
      <c r="AO27">
        <v>909.93700000000001</v>
      </c>
      <c r="AP27">
        <f t="shared" si="5"/>
        <v>235.16999999999996</v>
      </c>
      <c r="AQ27" s="1"/>
      <c r="AR27" s="1"/>
      <c r="AS27" s="3">
        <v>105</v>
      </c>
      <c r="AT27">
        <v>1288.2159999999999</v>
      </c>
      <c r="AU27">
        <v>909.93700000000001</v>
      </c>
      <c r="AV27">
        <f t="shared" si="6"/>
        <v>378.27899999999988</v>
      </c>
      <c r="AW27" s="1"/>
      <c r="AX27" s="1"/>
      <c r="AY27" s="3">
        <v>105</v>
      </c>
      <c r="AZ27">
        <v>1120.21</v>
      </c>
      <c r="BA27">
        <v>907.33199999999999</v>
      </c>
      <c r="BB27">
        <f t="shared" si="7"/>
        <v>212.87800000000004</v>
      </c>
      <c r="BC27" s="1"/>
      <c r="BD27" s="1"/>
      <c r="BE27" s="3">
        <v>105</v>
      </c>
      <c r="BF27">
        <v>1308.181</v>
      </c>
      <c r="BG27">
        <v>907.33199999999999</v>
      </c>
      <c r="BH27">
        <f t="shared" si="8"/>
        <v>400.84900000000005</v>
      </c>
      <c r="BI27" s="1"/>
      <c r="BJ27" s="1"/>
      <c r="BK27" s="3">
        <v>105</v>
      </c>
      <c r="BL27">
        <v>1385.2840000000001</v>
      </c>
      <c r="BM27">
        <v>907.33199999999999</v>
      </c>
      <c r="BN27">
        <f t="shared" si="9"/>
        <v>477.95200000000011</v>
      </c>
      <c r="BO27" s="1"/>
      <c r="BP27" s="1"/>
    </row>
    <row r="28" spans="2:68" x14ac:dyDescent="0.25">
      <c r="B28" s="1">
        <v>23</v>
      </c>
      <c r="C28" s="3">
        <v>110</v>
      </c>
      <c r="D28">
        <v>1439.472</v>
      </c>
      <c r="E28">
        <v>935.06799999999998</v>
      </c>
      <c r="F28">
        <f t="shared" si="0"/>
        <v>504.404</v>
      </c>
      <c r="G28" s="1"/>
      <c r="H28" s="1"/>
      <c r="I28" s="3">
        <v>110</v>
      </c>
      <c r="J28">
        <v>1483.0640000000001</v>
      </c>
      <c r="K28">
        <v>910.28099999999995</v>
      </c>
      <c r="L28">
        <f t="shared" si="10"/>
        <v>572.78300000000013</v>
      </c>
      <c r="M28" s="1"/>
      <c r="N28" s="1"/>
      <c r="O28" s="3">
        <v>110</v>
      </c>
      <c r="P28">
        <v>1518.1489999999999</v>
      </c>
      <c r="Q28">
        <v>931.50300000000004</v>
      </c>
      <c r="R28">
        <f t="shared" si="1"/>
        <v>586.64599999999984</v>
      </c>
      <c r="S28" s="1"/>
      <c r="T28" s="1"/>
      <c r="U28" s="3">
        <v>110</v>
      </c>
      <c r="V28">
        <v>1351.09</v>
      </c>
      <c r="W28">
        <v>919.19</v>
      </c>
      <c r="X28">
        <f t="shared" si="2"/>
        <v>431.89999999999986</v>
      </c>
      <c r="Y28" s="1"/>
      <c r="Z28" s="1"/>
      <c r="AA28" s="3">
        <v>110</v>
      </c>
      <c r="AB28">
        <v>1333.8630000000001</v>
      </c>
      <c r="AC28">
        <v>919.19</v>
      </c>
      <c r="AD28">
        <f t="shared" si="3"/>
        <v>414.673</v>
      </c>
      <c r="AE28" s="1"/>
      <c r="AF28" s="1"/>
      <c r="AG28" s="3">
        <v>110</v>
      </c>
      <c r="AH28">
        <v>1627.367</v>
      </c>
      <c r="AI28">
        <v>944.84699999999998</v>
      </c>
      <c r="AJ28">
        <f t="shared" si="4"/>
        <v>682.52</v>
      </c>
      <c r="AK28" s="1"/>
      <c r="AL28" s="1"/>
      <c r="AM28" s="3">
        <v>110</v>
      </c>
      <c r="AN28">
        <v>1173.107</v>
      </c>
      <c r="AO28">
        <v>912.30700000000002</v>
      </c>
      <c r="AP28">
        <f t="shared" si="5"/>
        <v>260.79999999999995</v>
      </c>
      <c r="AQ28" s="1"/>
      <c r="AR28" s="1"/>
      <c r="AS28" s="3">
        <v>110</v>
      </c>
      <c r="AT28">
        <v>1300.9860000000001</v>
      </c>
      <c r="AU28">
        <v>912.30700000000002</v>
      </c>
      <c r="AV28">
        <f t="shared" si="6"/>
        <v>388.67900000000009</v>
      </c>
      <c r="AW28" s="1"/>
      <c r="AX28" s="1"/>
      <c r="AY28" s="3">
        <v>110</v>
      </c>
      <c r="AZ28">
        <v>1174.915</v>
      </c>
      <c r="BA28">
        <v>916.31200000000001</v>
      </c>
      <c r="BB28">
        <f t="shared" si="7"/>
        <v>258.60299999999995</v>
      </c>
      <c r="BC28" s="1"/>
      <c r="BD28" s="1"/>
      <c r="BE28" s="3">
        <v>110</v>
      </c>
      <c r="BF28">
        <v>1335.395</v>
      </c>
      <c r="BG28">
        <v>916.31200000000001</v>
      </c>
      <c r="BH28">
        <f t="shared" si="8"/>
        <v>419.08299999999997</v>
      </c>
      <c r="BI28" s="1"/>
      <c r="BJ28" s="1"/>
      <c r="BK28" s="3">
        <v>110</v>
      </c>
      <c r="BL28">
        <v>1437.116</v>
      </c>
      <c r="BM28">
        <v>916.31200000000001</v>
      </c>
      <c r="BN28">
        <f t="shared" si="9"/>
        <v>520.80399999999997</v>
      </c>
      <c r="BO28" s="1"/>
      <c r="BP28" s="1"/>
    </row>
    <row r="29" spans="2:68" x14ac:dyDescent="0.25">
      <c r="B29" s="1">
        <v>24</v>
      </c>
      <c r="C29" s="3">
        <v>115</v>
      </c>
      <c r="D29">
        <v>1467.6320000000001</v>
      </c>
      <c r="E29">
        <v>937.20699999999999</v>
      </c>
      <c r="F29">
        <f t="shared" si="0"/>
        <v>530.42500000000007</v>
      </c>
      <c r="G29" s="1"/>
      <c r="H29" s="1"/>
      <c r="I29" s="3">
        <v>115</v>
      </c>
      <c r="J29">
        <v>1520.6089999999999</v>
      </c>
      <c r="K29">
        <v>906.76599999999996</v>
      </c>
      <c r="L29">
        <f t="shared" si="10"/>
        <v>613.84299999999996</v>
      </c>
      <c r="M29" s="1"/>
      <c r="N29" s="1"/>
      <c r="O29" s="3">
        <v>115</v>
      </c>
      <c r="P29">
        <v>1544.5509999999999</v>
      </c>
      <c r="Q29">
        <v>932.68899999999996</v>
      </c>
      <c r="R29">
        <f t="shared" si="1"/>
        <v>611.86199999999997</v>
      </c>
      <c r="S29" s="1"/>
      <c r="T29" s="1"/>
      <c r="U29" s="3">
        <v>115</v>
      </c>
      <c r="V29">
        <v>1401.114</v>
      </c>
      <c r="W29">
        <v>923.05899999999997</v>
      </c>
      <c r="X29">
        <f t="shared" si="2"/>
        <v>478.05500000000006</v>
      </c>
      <c r="Y29" s="1"/>
      <c r="Z29" s="1"/>
      <c r="AA29" s="3">
        <v>115</v>
      </c>
      <c r="AB29">
        <v>1339.06</v>
      </c>
      <c r="AC29">
        <v>923.05899999999997</v>
      </c>
      <c r="AD29">
        <f t="shared" si="3"/>
        <v>416.00099999999998</v>
      </c>
      <c r="AE29" s="1"/>
      <c r="AF29" s="1"/>
      <c r="AG29" s="3">
        <v>115</v>
      </c>
      <c r="AH29">
        <v>1651.65</v>
      </c>
      <c r="AI29">
        <v>943.00099999999998</v>
      </c>
      <c r="AJ29">
        <f t="shared" si="4"/>
        <v>708.64900000000011</v>
      </c>
      <c r="AK29" s="1"/>
      <c r="AL29" s="1"/>
      <c r="AM29" s="3">
        <v>115</v>
      </c>
      <c r="AN29">
        <v>1191.3889999999999</v>
      </c>
      <c r="AO29">
        <v>909.04700000000003</v>
      </c>
      <c r="AP29">
        <f t="shared" si="5"/>
        <v>282.34199999999987</v>
      </c>
      <c r="AQ29" s="1"/>
      <c r="AR29" s="1"/>
      <c r="AS29" s="3">
        <v>115</v>
      </c>
      <c r="AT29">
        <v>1300.98</v>
      </c>
      <c r="AU29">
        <v>909.04700000000003</v>
      </c>
      <c r="AV29">
        <f t="shared" si="6"/>
        <v>391.93299999999999</v>
      </c>
      <c r="AW29" s="1"/>
      <c r="AX29" s="1"/>
      <c r="AY29" s="3">
        <v>115</v>
      </c>
      <c r="AZ29">
        <v>1200.9549999999999</v>
      </c>
      <c r="BA29">
        <v>903.61199999999997</v>
      </c>
      <c r="BB29">
        <f t="shared" si="7"/>
        <v>297.34299999999996</v>
      </c>
      <c r="BC29" s="1"/>
      <c r="BD29" s="1"/>
      <c r="BE29" s="3">
        <v>115</v>
      </c>
      <c r="BF29">
        <v>1318.8489999999999</v>
      </c>
      <c r="BG29">
        <v>903.61199999999997</v>
      </c>
      <c r="BH29">
        <f t="shared" si="8"/>
        <v>415.23699999999997</v>
      </c>
      <c r="BI29" s="1"/>
      <c r="BJ29" s="1"/>
      <c r="BK29" s="3">
        <v>115</v>
      </c>
      <c r="BL29">
        <v>1448.452</v>
      </c>
      <c r="BM29">
        <v>903.61199999999997</v>
      </c>
      <c r="BN29">
        <f t="shared" si="9"/>
        <v>544.84</v>
      </c>
      <c r="BO29" s="1"/>
      <c r="BP29" s="1"/>
    </row>
    <row r="30" spans="2:68" x14ac:dyDescent="0.25">
      <c r="B30" s="1">
        <v>25</v>
      </c>
      <c r="C30" s="3">
        <v>120</v>
      </c>
      <c r="D30">
        <v>1511.894</v>
      </c>
      <c r="E30">
        <v>935.86</v>
      </c>
      <c r="F30">
        <f t="shared" si="0"/>
        <v>576.03399999999999</v>
      </c>
      <c r="G30" s="1"/>
      <c r="H30" s="1"/>
      <c r="I30" s="3">
        <v>120</v>
      </c>
      <c r="J30">
        <v>1502.6859999999999</v>
      </c>
      <c r="K30">
        <v>903.49300000000005</v>
      </c>
      <c r="L30">
        <f t="shared" si="10"/>
        <v>599.19299999999987</v>
      </c>
      <c r="M30" s="1"/>
      <c r="N30" s="1"/>
      <c r="O30" s="3">
        <v>120</v>
      </c>
      <c r="P30">
        <v>1571.778</v>
      </c>
      <c r="Q30">
        <v>931.78700000000003</v>
      </c>
      <c r="R30">
        <f t="shared" si="1"/>
        <v>639.99099999999999</v>
      </c>
      <c r="S30" s="1"/>
      <c r="T30" s="1"/>
      <c r="U30" s="3">
        <v>120</v>
      </c>
      <c r="V30">
        <v>1407.394</v>
      </c>
      <c r="W30">
        <v>917.51900000000001</v>
      </c>
      <c r="X30">
        <f t="shared" si="2"/>
        <v>489.875</v>
      </c>
      <c r="Y30" s="1"/>
      <c r="Z30" s="1"/>
      <c r="AA30" s="3">
        <v>120</v>
      </c>
      <c r="AB30">
        <v>1326.126</v>
      </c>
      <c r="AC30">
        <v>917.51900000000001</v>
      </c>
      <c r="AD30">
        <f t="shared" si="3"/>
        <v>408.60699999999997</v>
      </c>
      <c r="AE30" s="1"/>
      <c r="AF30" s="1"/>
      <c r="AG30" s="3">
        <v>120</v>
      </c>
      <c r="AH30">
        <v>1628.7429999999999</v>
      </c>
      <c r="AI30">
        <v>935.71699999999998</v>
      </c>
      <c r="AJ30">
        <f t="shared" si="4"/>
        <v>693.02599999999995</v>
      </c>
      <c r="AK30" s="1"/>
      <c r="AL30" s="1"/>
      <c r="AM30" s="3">
        <v>120</v>
      </c>
      <c r="AN30">
        <v>1212.9469999999999</v>
      </c>
      <c r="AO30">
        <v>901.03300000000002</v>
      </c>
      <c r="AP30">
        <f t="shared" si="5"/>
        <v>311.91399999999987</v>
      </c>
      <c r="AQ30" s="1"/>
      <c r="AR30" s="1"/>
      <c r="AS30" s="3">
        <v>120</v>
      </c>
      <c r="AT30">
        <v>1289.8309999999999</v>
      </c>
      <c r="AU30">
        <v>901.03300000000002</v>
      </c>
      <c r="AV30">
        <f t="shared" si="6"/>
        <v>388.79799999999989</v>
      </c>
      <c r="AW30" s="1"/>
      <c r="AX30" s="1"/>
      <c r="AY30" s="3">
        <v>120</v>
      </c>
      <c r="AZ30">
        <v>1220.431</v>
      </c>
      <c r="BA30">
        <v>897.71400000000006</v>
      </c>
      <c r="BB30">
        <f t="shared" si="7"/>
        <v>322.71699999999998</v>
      </c>
      <c r="BC30" s="1"/>
      <c r="BD30" s="1"/>
      <c r="BE30" s="3">
        <v>120</v>
      </c>
      <c r="BF30">
        <v>1315.6210000000001</v>
      </c>
      <c r="BG30">
        <v>897.71400000000006</v>
      </c>
      <c r="BH30">
        <f t="shared" si="8"/>
        <v>417.90700000000004</v>
      </c>
      <c r="BI30" s="1"/>
      <c r="BJ30" s="1"/>
      <c r="BK30" s="3">
        <v>120</v>
      </c>
      <c r="BL30">
        <v>1461.644</v>
      </c>
      <c r="BM30">
        <v>897.71400000000006</v>
      </c>
      <c r="BN30">
        <f t="shared" si="9"/>
        <v>563.92999999999995</v>
      </c>
      <c r="BO30" s="1"/>
      <c r="BP30" s="1"/>
    </row>
    <row r="31" spans="2:68" x14ac:dyDescent="0.25">
      <c r="B31" s="1">
        <v>26</v>
      </c>
      <c r="C31" s="3">
        <v>125</v>
      </c>
      <c r="D31">
        <v>1527.5440000000001</v>
      </c>
      <c r="E31">
        <v>933.97699999999998</v>
      </c>
      <c r="F31">
        <f t="shared" si="0"/>
        <v>593.56700000000012</v>
      </c>
      <c r="G31" s="1"/>
      <c r="H31" s="1"/>
      <c r="I31" s="3">
        <v>125</v>
      </c>
      <c r="J31">
        <v>1557.8789999999999</v>
      </c>
      <c r="K31">
        <v>900.65499999999997</v>
      </c>
      <c r="L31">
        <f t="shared" si="10"/>
        <v>657.22399999999993</v>
      </c>
      <c r="M31" s="1"/>
      <c r="N31" s="1"/>
      <c r="O31" s="3">
        <v>125</v>
      </c>
      <c r="P31">
        <v>1608.134</v>
      </c>
      <c r="Q31">
        <v>927.54100000000005</v>
      </c>
      <c r="R31">
        <f t="shared" si="1"/>
        <v>680.59299999999996</v>
      </c>
      <c r="S31" s="1"/>
      <c r="T31" s="1"/>
      <c r="U31" s="3">
        <v>125</v>
      </c>
      <c r="V31">
        <v>1412.873</v>
      </c>
      <c r="W31">
        <v>912.33399999999995</v>
      </c>
      <c r="X31">
        <f t="shared" si="2"/>
        <v>500.5390000000001</v>
      </c>
      <c r="Y31" s="1"/>
      <c r="Z31" s="1"/>
      <c r="AA31" s="3">
        <v>125</v>
      </c>
      <c r="AB31">
        <v>1318.7280000000001</v>
      </c>
      <c r="AC31">
        <v>912.33399999999995</v>
      </c>
      <c r="AD31">
        <f t="shared" si="3"/>
        <v>406.39400000000012</v>
      </c>
      <c r="AE31" s="1" t="s">
        <v>191</v>
      </c>
      <c r="AF31" s="1"/>
      <c r="AG31" s="3">
        <v>125</v>
      </c>
      <c r="AH31">
        <v>1608.385</v>
      </c>
      <c r="AI31">
        <v>929.02800000000002</v>
      </c>
      <c r="AJ31">
        <f t="shared" si="4"/>
        <v>679.35699999999997</v>
      </c>
      <c r="AK31" s="1"/>
      <c r="AL31" s="1"/>
      <c r="AM31" s="3">
        <v>125</v>
      </c>
      <c r="AN31">
        <v>1217.3579999999999</v>
      </c>
      <c r="AO31">
        <v>899.92899999999997</v>
      </c>
      <c r="AP31">
        <f t="shared" si="5"/>
        <v>317.42899999999997</v>
      </c>
      <c r="AQ31" s="1"/>
      <c r="AR31" s="1"/>
      <c r="AS31" s="3">
        <v>125</v>
      </c>
      <c r="AT31">
        <v>1255.1780000000001</v>
      </c>
      <c r="AU31">
        <v>899.92899999999997</v>
      </c>
      <c r="AV31">
        <f t="shared" si="6"/>
        <v>355.24900000000014</v>
      </c>
      <c r="AW31" s="1"/>
      <c r="AX31" s="1"/>
      <c r="AY31" s="3">
        <v>125</v>
      </c>
      <c r="AZ31">
        <v>1245.74</v>
      </c>
      <c r="BA31">
        <v>900.86699999999996</v>
      </c>
      <c r="BB31">
        <f t="shared" si="7"/>
        <v>344.87300000000005</v>
      </c>
      <c r="BC31" s="1"/>
      <c r="BD31" s="1"/>
      <c r="BE31" s="3">
        <v>125</v>
      </c>
      <c r="BF31">
        <v>1341.164</v>
      </c>
      <c r="BG31">
        <v>900.86699999999996</v>
      </c>
      <c r="BH31">
        <f t="shared" si="8"/>
        <v>440.29700000000003</v>
      </c>
      <c r="BI31" s="1"/>
      <c r="BJ31" s="1"/>
      <c r="BK31" s="3">
        <v>125</v>
      </c>
      <c r="BL31">
        <v>1496.366</v>
      </c>
      <c r="BM31">
        <v>900.86699999999996</v>
      </c>
      <c r="BN31">
        <f t="shared" si="9"/>
        <v>595.49900000000002</v>
      </c>
      <c r="BO31" s="1"/>
      <c r="BP31" s="1"/>
    </row>
    <row r="32" spans="2:68" x14ac:dyDescent="0.25">
      <c r="B32" s="1">
        <v>27</v>
      </c>
      <c r="C32" s="3">
        <v>130</v>
      </c>
      <c r="D32">
        <v>1561.501</v>
      </c>
      <c r="E32">
        <v>933.57799999999997</v>
      </c>
      <c r="F32">
        <f t="shared" si="0"/>
        <v>627.923</v>
      </c>
      <c r="G32" s="1"/>
      <c r="H32" s="1"/>
      <c r="I32" s="3">
        <v>130</v>
      </c>
      <c r="J32">
        <v>1620.2190000000001</v>
      </c>
      <c r="K32">
        <v>901.88599999999997</v>
      </c>
      <c r="L32">
        <f t="shared" si="10"/>
        <v>718.33300000000008</v>
      </c>
      <c r="M32" s="1"/>
      <c r="N32" s="1"/>
      <c r="O32" s="3">
        <v>130</v>
      </c>
      <c r="P32">
        <v>1595.134</v>
      </c>
      <c r="Q32">
        <v>932.43299999999999</v>
      </c>
      <c r="R32">
        <f t="shared" si="1"/>
        <v>662.70100000000002</v>
      </c>
      <c r="S32" s="1"/>
      <c r="T32" s="1"/>
      <c r="U32" s="3">
        <v>130</v>
      </c>
      <c r="V32">
        <v>1411.836</v>
      </c>
      <c r="W32">
        <v>920.904</v>
      </c>
      <c r="X32">
        <f t="shared" si="2"/>
        <v>490.93200000000002</v>
      </c>
      <c r="Y32" s="1"/>
      <c r="Z32" s="1"/>
      <c r="AA32" s="3">
        <v>130</v>
      </c>
      <c r="AB32">
        <v>1345.6379999999999</v>
      </c>
      <c r="AC32">
        <v>920.904</v>
      </c>
      <c r="AD32">
        <f t="shared" si="3"/>
        <v>424.73399999999992</v>
      </c>
      <c r="AE32" s="1"/>
      <c r="AF32" s="1"/>
      <c r="AG32" s="3">
        <v>130</v>
      </c>
      <c r="AH32">
        <v>1653.684</v>
      </c>
      <c r="AI32">
        <v>941.84100000000001</v>
      </c>
      <c r="AJ32">
        <f t="shared" si="4"/>
        <v>711.84299999999996</v>
      </c>
      <c r="AK32" s="1"/>
      <c r="AL32" s="1"/>
      <c r="AM32" s="3">
        <v>130</v>
      </c>
      <c r="AN32">
        <v>1258.6300000000001</v>
      </c>
      <c r="AO32">
        <v>907.07399999999996</v>
      </c>
      <c r="AP32">
        <f t="shared" si="5"/>
        <v>351.55600000000015</v>
      </c>
      <c r="AQ32" s="1"/>
      <c r="AR32" s="1"/>
      <c r="AS32" s="3">
        <v>130</v>
      </c>
      <c r="AT32">
        <v>1264.6579999999999</v>
      </c>
      <c r="AU32">
        <v>907.07399999999996</v>
      </c>
      <c r="AV32">
        <f t="shared" si="6"/>
        <v>357.58399999999995</v>
      </c>
      <c r="AW32" s="1"/>
      <c r="AX32" s="1"/>
      <c r="AY32" s="3">
        <v>130</v>
      </c>
      <c r="AZ32">
        <v>1280.4559999999999</v>
      </c>
      <c r="BA32">
        <v>906.72500000000002</v>
      </c>
      <c r="BB32">
        <f t="shared" si="7"/>
        <v>373.73099999999988</v>
      </c>
      <c r="BC32" s="1"/>
      <c r="BD32" s="1"/>
      <c r="BE32" s="3">
        <v>130</v>
      </c>
      <c r="BF32">
        <v>1391.4179999999999</v>
      </c>
      <c r="BG32">
        <v>906.72500000000002</v>
      </c>
      <c r="BH32">
        <f t="shared" si="8"/>
        <v>484.69299999999987</v>
      </c>
      <c r="BI32" s="1"/>
      <c r="BJ32" s="1"/>
      <c r="BK32" s="3">
        <v>130</v>
      </c>
      <c r="BL32">
        <v>1534.56</v>
      </c>
      <c r="BM32">
        <v>906.72500000000002</v>
      </c>
      <c r="BN32">
        <f t="shared" si="9"/>
        <v>627.83499999999992</v>
      </c>
      <c r="BO32" s="1"/>
      <c r="BP32" s="1"/>
    </row>
    <row r="33" spans="2:68" x14ac:dyDescent="0.25">
      <c r="B33" s="1">
        <v>28</v>
      </c>
      <c r="C33" s="3">
        <v>135</v>
      </c>
      <c r="D33">
        <v>1581.087</v>
      </c>
      <c r="E33">
        <v>931.63699999999994</v>
      </c>
      <c r="F33">
        <f t="shared" si="0"/>
        <v>649.45000000000005</v>
      </c>
      <c r="G33" s="1"/>
      <c r="H33" s="1"/>
      <c r="I33" s="3">
        <v>135</v>
      </c>
      <c r="J33">
        <v>1607.566</v>
      </c>
      <c r="K33">
        <v>900.35900000000004</v>
      </c>
      <c r="L33">
        <f t="shared" si="10"/>
        <v>707.20699999999999</v>
      </c>
      <c r="M33" s="1"/>
      <c r="N33" s="1"/>
      <c r="O33" s="3">
        <v>135</v>
      </c>
      <c r="P33">
        <v>1592.443</v>
      </c>
      <c r="Q33">
        <v>929.14200000000005</v>
      </c>
      <c r="R33">
        <f t="shared" si="1"/>
        <v>663.30099999999993</v>
      </c>
      <c r="S33" s="1"/>
      <c r="T33" s="1"/>
      <c r="U33" s="3">
        <v>135</v>
      </c>
      <c r="V33">
        <v>1404.0039999999999</v>
      </c>
      <c r="W33">
        <v>917.03</v>
      </c>
      <c r="X33">
        <f t="shared" si="2"/>
        <v>486.97399999999993</v>
      </c>
      <c r="Y33" s="1"/>
      <c r="Z33" s="1"/>
      <c r="AA33" s="3">
        <v>135</v>
      </c>
      <c r="AB33">
        <v>1347.6289999999999</v>
      </c>
      <c r="AC33">
        <v>917.03</v>
      </c>
      <c r="AD33">
        <f t="shared" si="3"/>
        <v>430.59899999999993</v>
      </c>
      <c r="AE33" s="1"/>
      <c r="AF33" s="1"/>
      <c r="AG33" s="3">
        <v>135</v>
      </c>
      <c r="AH33">
        <v>1635.345</v>
      </c>
      <c r="AI33">
        <v>935.05600000000004</v>
      </c>
      <c r="AJ33">
        <f t="shared" si="4"/>
        <v>700.28899999999999</v>
      </c>
      <c r="AK33" s="1"/>
      <c r="AL33" s="1"/>
      <c r="AM33" s="3">
        <v>135</v>
      </c>
      <c r="AN33">
        <v>1293.5139999999999</v>
      </c>
      <c r="AO33">
        <v>901.35199999999998</v>
      </c>
      <c r="AP33">
        <f t="shared" si="5"/>
        <v>392.16199999999992</v>
      </c>
      <c r="AQ33" s="1"/>
      <c r="AR33" s="1"/>
      <c r="AS33" s="3">
        <v>135</v>
      </c>
      <c r="AT33">
        <v>1265.5899999999999</v>
      </c>
      <c r="AU33">
        <v>901.35199999999998</v>
      </c>
      <c r="AV33">
        <f t="shared" si="6"/>
        <v>364.23799999999994</v>
      </c>
      <c r="AW33" s="1"/>
      <c r="AX33" s="1"/>
      <c r="AY33" s="3">
        <v>135</v>
      </c>
      <c r="AZ33">
        <v>1287.038</v>
      </c>
      <c r="BA33">
        <v>899.90099999999995</v>
      </c>
      <c r="BB33">
        <f t="shared" si="7"/>
        <v>387.13700000000006</v>
      </c>
      <c r="BC33" s="1"/>
      <c r="BD33" s="1"/>
      <c r="BE33" s="3">
        <v>135</v>
      </c>
      <c r="BF33">
        <v>1392.3879999999999</v>
      </c>
      <c r="BG33">
        <v>899.90099999999995</v>
      </c>
      <c r="BH33">
        <f t="shared" si="8"/>
        <v>492.48699999999997</v>
      </c>
      <c r="BI33" s="1"/>
      <c r="BJ33" s="1"/>
      <c r="BK33" s="3">
        <v>135</v>
      </c>
      <c r="BL33">
        <v>1527.43</v>
      </c>
      <c r="BM33">
        <v>899.90099999999995</v>
      </c>
      <c r="BN33">
        <f t="shared" si="9"/>
        <v>627.52900000000011</v>
      </c>
      <c r="BO33" s="1"/>
      <c r="BP33" s="1"/>
    </row>
    <row r="34" spans="2:68" x14ac:dyDescent="0.25">
      <c r="B34" s="1">
        <v>29</v>
      </c>
      <c r="C34" s="3">
        <v>140</v>
      </c>
      <c r="D34">
        <v>1607.992</v>
      </c>
      <c r="E34">
        <v>937.548</v>
      </c>
      <c r="F34">
        <f t="shared" si="0"/>
        <v>670.44399999999996</v>
      </c>
      <c r="G34" s="1"/>
      <c r="H34" s="1"/>
      <c r="I34" s="3">
        <v>140</v>
      </c>
      <c r="J34">
        <v>1591.223</v>
      </c>
      <c r="K34">
        <v>896.21900000000005</v>
      </c>
      <c r="L34">
        <f t="shared" si="10"/>
        <v>695.00399999999991</v>
      </c>
      <c r="M34" s="1"/>
      <c r="N34" s="1"/>
      <c r="O34" s="3">
        <v>140</v>
      </c>
      <c r="P34">
        <v>1553.6189999999999</v>
      </c>
      <c r="Q34">
        <v>926.10400000000004</v>
      </c>
      <c r="R34">
        <f t="shared" si="1"/>
        <v>627.51499999999987</v>
      </c>
      <c r="S34" s="1"/>
      <c r="T34" s="1"/>
      <c r="U34" s="3">
        <v>140</v>
      </c>
      <c r="V34">
        <v>1447.9</v>
      </c>
      <c r="W34">
        <v>910.71500000000003</v>
      </c>
      <c r="X34">
        <f t="shared" si="2"/>
        <v>537.18500000000006</v>
      </c>
      <c r="Y34" s="1"/>
      <c r="Z34" s="1"/>
      <c r="AA34" s="3">
        <v>140</v>
      </c>
      <c r="AB34">
        <v>1364.867</v>
      </c>
      <c r="AC34">
        <v>910.71500000000003</v>
      </c>
      <c r="AD34">
        <f t="shared" si="3"/>
        <v>454.15199999999993</v>
      </c>
      <c r="AE34" s="1"/>
      <c r="AF34" s="1"/>
      <c r="AG34" s="3">
        <v>140</v>
      </c>
      <c r="AH34">
        <v>1596.357</v>
      </c>
      <c r="AI34">
        <v>928.79200000000003</v>
      </c>
      <c r="AJ34">
        <f t="shared" si="4"/>
        <v>667.56499999999994</v>
      </c>
      <c r="AK34" s="1"/>
      <c r="AL34" s="1"/>
      <c r="AM34" s="3">
        <v>140</v>
      </c>
      <c r="AN34">
        <v>1348.21</v>
      </c>
      <c r="AO34">
        <v>900.63199999999995</v>
      </c>
      <c r="AP34">
        <f t="shared" si="5"/>
        <v>447.57800000000009</v>
      </c>
      <c r="AQ34" s="1"/>
      <c r="AR34" s="1"/>
      <c r="AS34" s="3">
        <v>140</v>
      </c>
      <c r="AT34">
        <v>1301.548</v>
      </c>
      <c r="AU34">
        <v>900.63199999999995</v>
      </c>
      <c r="AV34">
        <f t="shared" si="6"/>
        <v>400.91600000000005</v>
      </c>
      <c r="AW34" s="1"/>
      <c r="AX34" s="1"/>
      <c r="AY34" s="3">
        <v>140</v>
      </c>
      <c r="AZ34">
        <v>1304.1189999999999</v>
      </c>
      <c r="BA34">
        <v>900.20399999999995</v>
      </c>
      <c r="BB34">
        <f t="shared" si="7"/>
        <v>403.91499999999996</v>
      </c>
      <c r="BC34" s="1"/>
      <c r="BD34" s="1"/>
      <c r="BE34" s="3">
        <v>140</v>
      </c>
      <c r="BF34">
        <v>1397.06</v>
      </c>
      <c r="BG34">
        <v>900.20399999999995</v>
      </c>
      <c r="BH34">
        <f t="shared" si="8"/>
        <v>496.85599999999999</v>
      </c>
      <c r="BI34" s="1"/>
      <c r="BJ34" s="1"/>
      <c r="BK34" s="3">
        <v>140</v>
      </c>
      <c r="BL34">
        <v>1567.058</v>
      </c>
      <c r="BM34">
        <v>900.20399999999995</v>
      </c>
      <c r="BN34">
        <f t="shared" si="9"/>
        <v>666.85400000000004</v>
      </c>
      <c r="BO34" s="1"/>
      <c r="BP34" s="1"/>
    </row>
    <row r="35" spans="2:68" x14ac:dyDescent="0.25">
      <c r="B35" s="1">
        <v>30</v>
      </c>
      <c r="C35" s="3">
        <v>145</v>
      </c>
      <c r="D35">
        <v>1559.5360000000001</v>
      </c>
      <c r="E35">
        <v>924.00800000000004</v>
      </c>
      <c r="F35">
        <f t="shared" si="0"/>
        <v>635.52800000000002</v>
      </c>
      <c r="G35" s="1"/>
      <c r="H35" s="1"/>
      <c r="I35" s="3">
        <v>145</v>
      </c>
      <c r="J35">
        <v>1613.76</v>
      </c>
      <c r="K35">
        <v>895.803</v>
      </c>
      <c r="L35">
        <f t="shared" si="10"/>
        <v>717.95699999999999</v>
      </c>
      <c r="M35" s="1"/>
      <c r="N35" s="1"/>
      <c r="O35" s="3">
        <v>145</v>
      </c>
      <c r="P35">
        <v>1534.8720000000001</v>
      </c>
      <c r="Q35">
        <v>922.16700000000003</v>
      </c>
      <c r="R35">
        <f t="shared" si="1"/>
        <v>612.70500000000004</v>
      </c>
      <c r="S35" s="1"/>
      <c r="T35" s="1"/>
      <c r="U35" s="3">
        <v>145</v>
      </c>
      <c r="V35">
        <v>1526.306</v>
      </c>
      <c r="W35">
        <v>910.20399999999995</v>
      </c>
      <c r="X35">
        <f t="shared" si="2"/>
        <v>616.10200000000009</v>
      </c>
      <c r="Y35" s="1"/>
      <c r="Z35" s="1"/>
      <c r="AA35" s="3">
        <v>145</v>
      </c>
      <c r="AB35">
        <v>1411.229</v>
      </c>
      <c r="AC35">
        <v>910.20399999999995</v>
      </c>
      <c r="AD35">
        <f t="shared" si="3"/>
        <v>501.02500000000009</v>
      </c>
      <c r="AE35" s="1"/>
      <c r="AF35" s="1"/>
      <c r="AG35" s="3">
        <v>145</v>
      </c>
      <c r="AH35">
        <v>1595.03</v>
      </c>
      <c r="AI35">
        <v>937.44200000000001</v>
      </c>
      <c r="AJ35">
        <f t="shared" si="4"/>
        <v>657.58799999999997</v>
      </c>
      <c r="AK35" s="1"/>
      <c r="AL35" s="1"/>
      <c r="AM35" s="3">
        <v>145</v>
      </c>
      <c r="AN35">
        <v>1403.5160000000001</v>
      </c>
      <c r="AO35">
        <v>898.14700000000005</v>
      </c>
      <c r="AP35">
        <f t="shared" si="5"/>
        <v>505.36900000000003</v>
      </c>
      <c r="AQ35" s="1"/>
      <c r="AR35" s="1"/>
      <c r="AS35" s="3">
        <v>145</v>
      </c>
      <c r="AT35">
        <v>1317.866</v>
      </c>
      <c r="AU35">
        <v>898.14700000000005</v>
      </c>
      <c r="AV35">
        <f t="shared" si="6"/>
        <v>419.71899999999994</v>
      </c>
      <c r="AW35" s="1"/>
      <c r="AX35" s="1"/>
      <c r="AY35" s="3">
        <v>145</v>
      </c>
      <c r="AZ35">
        <v>1314.943</v>
      </c>
      <c r="BA35">
        <v>896.928</v>
      </c>
      <c r="BB35">
        <f t="shared" si="7"/>
        <v>418.01499999999999</v>
      </c>
      <c r="BC35" s="1"/>
      <c r="BD35" s="1"/>
      <c r="BE35" s="3">
        <v>145</v>
      </c>
      <c r="BF35">
        <v>1405.2190000000001</v>
      </c>
      <c r="BG35">
        <v>896.928</v>
      </c>
      <c r="BH35">
        <f t="shared" si="8"/>
        <v>508.29100000000005</v>
      </c>
      <c r="BI35" s="1"/>
      <c r="BJ35" s="1"/>
      <c r="BK35" s="3">
        <v>145</v>
      </c>
      <c r="BL35">
        <v>1565.6420000000001</v>
      </c>
      <c r="BM35">
        <v>896.928</v>
      </c>
      <c r="BN35">
        <f t="shared" si="9"/>
        <v>668.71400000000006</v>
      </c>
      <c r="BO35" s="1"/>
      <c r="BP35" s="1"/>
    </row>
    <row r="36" spans="2:68" x14ac:dyDescent="0.25">
      <c r="B36" s="1">
        <v>31</v>
      </c>
      <c r="C36" s="3">
        <v>150</v>
      </c>
      <c r="D36">
        <v>1615.51</v>
      </c>
      <c r="E36">
        <v>924.78399999999999</v>
      </c>
      <c r="F36">
        <f t="shared" si="0"/>
        <v>690.726</v>
      </c>
      <c r="G36" s="1"/>
      <c r="H36" s="1"/>
      <c r="I36" s="3">
        <v>150</v>
      </c>
      <c r="J36">
        <v>1607.89</v>
      </c>
      <c r="K36">
        <v>892.78599999999994</v>
      </c>
      <c r="L36">
        <f t="shared" si="10"/>
        <v>715.10400000000016</v>
      </c>
      <c r="M36" s="1"/>
      <c r="N36" s="1"/>
      <c r="O36" s="3">
        <v>150</v>
      </c>
      <c r="P36">
        <v>1523.8309999999999</v>
      </c>
      <c r="Q36">
        <v>921.85699999999997</v>
      </c>
      <c r="R36">
        <f t="shared" si="1"/>
        <v>601.97399999999993</v>
      </c>
      <c r="S36" s="1"/>
      <c r="T36" s="1"/>
      <c r="U36" s="3">
        <v>150</v>
      </c>
      <c r="V36">
        <v>1596.316</v>
      </c>
      <c r="W36">
        <v>908.54700000000003</v>
      </c>
      <c r="X36">
        <f t="shared" si="2"/>
        <v>687.76900000000001</v>
      </c>
      <c r="Y36" s="1"/>
      <c r="Z36" s="1"/>
      <c r="AA36" s="3">
        <v>150</v>
      </c>
      <c r="AB36">
        <v>1443.1030000000001</v>
      </c>
      <c r="AC36">
        <v>908.54700000000003</v>
      </c>
      <c r="AD36">
        <f t="shared" si="3"/>
        <v>534.55600000000004</v>
      </c>
      <c r="AE36" s="1"/>
      <c r="AF36" s="1"/>
      <c r="AG36" s="3">
        <v>150</v>
      </c>
      <c r="AH36">
        <v>1501.52</v>
      </c>
      <c r="AI36">
        <v>929.93200000000002</v>
      </c>
      <c r="AJ36">
        <f t="shared" si="4"/>
        <v>571.58799999999997</v>
      </c>
      <c r="AK36" s="1"/>
      <c r="AL36" s="1"/>
      <c r="AM36" s="3">
        <v>150</v>
      </c>
      <c r="AN36">
        <v>1435.5930000000001</v>
      </c>
      <c r="AO36">
        <v>901.59500000000003</v>
      </c>
      <c r="AP36">
        <f t="shared" si="5"/>
        <v>533.99800000000005</v>
      </c>
      <c r="AQ36" s="1"/>
      <c r="AR36" s="1"/>
      <c r="AS36" s="3">
        <v>150</v>
      </c>
      <c r="AT36">
        <v>1345.7439999999999</v>
      </c>
      <c r="AU36">
        <v>901.59500000000003</v>
      </c>
      <c r="AV36">
        <f t="shared" si="6"/>
        <v>444.14899999999989</v>
      </c>
      <c r="AW36" s="1"/>
      <c r="AX36" s="1"/>
      <c r="AY36" s="3">
        <v>150</v>
      </c>
      <c r="AZ36">
        <v>1335.337</v>
      </c>
      <c r="BA36">
        <v>902.26900000000001</v>
      </c>
      <c r="BB36">
        <f t="shared" si="7"/>
        <v>433.06799999999998</v>
      </c>
      <c r="BC36" s="1"/>
      <c r="BD36" s="1"/>
      <c r="BE36" s="3">
        <v>150</v>
      </c>
      <c r="BF36">
        <v>1396.0060000000001</v>
      </c>
      <c r="BG36">
        <v>902.26900000000001</v>
      </c>
      <c r="BH36">
        <f t="shared" si="8"/>
        <v>493.73700000000008</v>
      </c>
      <c r="BI36" s="1"/>
      <c r="BJ36" s="1"/>
      <c r="BK36" s="3">
        <v>150</v>
      </c>
      <c r="BL36">
        <v>1578.7719999999999</v>
      </c>
      <c r="BM36">
        <v>902.26900000000001</v>
      </c>
      <c r="BN36">
        <f t="shared" si="9"/>
        <v>676.50299999999993</v>
      </c>
      <c r="BO36" s="1"/>
      <c r="BP36" s="1"/>
    </row>
    <row r="37" spans="2:68" x14ac:dyDescent="0.25">
      <c r="B37" s="1">
        <v>32</v>
      </c>
      <c r="C37" s="3">
        <v>155</v>
      </c>
      <c r="D37">
        <v>1617.2</v>
      </c>
      <c r="E37">
        <v>922.13800000000003</v>
      </c>
      <c r="F37">
        <f t="shared" si="0"/>
        <v>695.06200000000001</v>
      </c>
      <c r="G37" s="1"/>
      <c r="H37" s="1"/>
      <c r="I37" s="3">
        <v>155</v>
      </c>
      <c r="J37">
        <v>1602.704</v>
      </c>
      <c r="K37">
        <v>894.95299999999997</v>
      </c>
      <c r="L37">
        <f t="shared" si="10"/>
        <v>707.75099999999998</v>
      </c>
      <c r="M37" s="1"/>
      <c r="N37" s="1"/>
      <c r="O37" s="3">
        <v>155</v>
      </c>
      <c r="P37">
        <v>1530.9290000000001</v>
      </c>
      <c r="Q37">
        <v>924.72199999999998</v>
      </c>
      <c r="R37">
        <f t="shared" si="1"/>
        <v>606.20700000000011</v>
      </c>
      <c r="S37" s="1"/>
      <c r="T37" s="1"/>
      <c r="U37" s="3">
        <v>155</v>
      </c>
      <c r="V37">
        <v>1605.546</v>
      </c>
      <c r="W37">
        <v>909.92499999999995</v>
      </c>
      <c r="X37">
        <f t="shared" si="2"/>
        <v>695.62100000000009</v>
      </c>
      <c r="Y37" s="1"/>
      <c r="Z37" s="1"/>
      <c r="AA37" s="3">
        <v>155</v>
      </c>
      <c r="AB37">
        <v>1485.4159999999999</v>
      </c>
      <c r="AC37">
        <v>909.92499999999995</v>
      </c>
      <c r="AD37">
        <f t="shared" si="3"/>
        <v>575.49099999999999</v>
      </c>
      <c r="AE37" s="1"/>
      <c r="AF37" s="1"/>
      <c r="AG37" s="3">
        <v>155</v>
      </c>
      <c r="AH37">
        <v>1486.886</v>
      </c>
      <c r="AI37">
        <v>935.13699999999994</v>
      </c>
      <c r="AJ37">
        <f t="shared" si="4"/>
        <v>551.74900000000002</v>
      </c>
      <c r="AK37" s="1"/>
      <c r="AL37" s="1"/>
      <c r="AM37" s="3">
        <v>155</v>
      </c>
      <c r="AN37">
        <v>1424.164</v>
      </c>
      <c r="AO37">
        <v>896.00900000000001</v>
      </c>
      <c r="AP37">
        <f t="shared" si="5"/>
        <v>528.15499999999997</v>
      </c>
      <c r="AQ37" s="1"/>
      <c r="AR37" s="1"/>
      <c r="AS37" s="3">
        <v>155</v>
      </c>
      <c r="AT37">
        <v>1364.5809999999999</v>
      </c>
      <c r="AU37">
        <v>896.00900000000001</v>
      </c>
      <c r="AV37">
        <f t="shared" si="6"/>
        <v>468.57199999999989</v>
      </c>
      <c r="AW37" s="1"/>
      <c r="AX37" s="1"/>
      <c r="AY37" s="3">
        <v>155</v>
      </c>
      <c r="AZ37">
        <v>1340.75</v>
      </c>
      <c r="BA37">
        <v>896.57</v>
      </c>
      <c r="BB37">
        <f t="shared" si="7"/>
        <v>444.17999999999995</v>
      </c>
      <c r="BC37" s="1"/>
      <c r="BD37" s="1"/>
      <c r="BE37" s="3">
        <v>155</v>
      </c>
      <c r="BF37">
        <v>1381.8920000000001</v>
      </c>
      <c r="BG37">
        <v>896.57</v>
      </c>
      <c r="BH37">
        <f t="shared" si="8"/>
        <v>485.322</v>
      </c>
      <c r="BI37" s="1"/>
      <c r="BJ37" s="1"/>
      <c r="BK37" s="3">
        <v>155</v>
      </c>
      <c r="BL37">
        <v>1560.4449999999999</v>
      </c>
      <c r="BM37">
        <v>896.57</v>
      </c>
      <c r="BN37">
        <f t="shared" si="9"/>
        <v>663.87499999999989</v>
      </c>
      <c r="BO37" s="1"/>
      <c r="BP37" s="1"/>
    </row>
    <row r="38" spans="2:68" x14ac:dyDescent="0.25">
      <c r="B38" s="1">
        <v>33</v>
      </c>
      <c r="C38" s="3">
        <v>160</v>
      </c>
      <c r="D38">
        <v>1653.25</v>
      </c>
      <c r="E38">
        <v>931.46699999999998</v>
      </c>
      <c r="F38">
        <f t="shared" si="0"/>
        <v>721.78300000000002</v>
      </c>
      <c r="G38" s="1"/>
      <c r="H38" s="1"/>
      <c r="I38" s="3">
        <v>160</v>
      </c>
      <c r="J38">
        <v>1590.71</v>
      </c>
      <c r="K38">
        <v>896.11599999999999</v>
      </c>
      <c r="L38">
        <f t="shared" si="10"/>
        <v>694.59400000000005</v>
      </c>
      <c r="M38" s="1"/>
      <c r="N38" s="1"/>
      <c r="O38" s="3">
        <v>160</v>
      </c>
      <c r="P38">
        <v>1525.3420000000001</v>
      </c>
      <c r="Q38">
        <v>926.16099999999994</v>
      </c>
      <c r="R38">
        <f t="shared" si="1"/>
        <v>599.18100000000015</v>
      </c>
      <c r="S38" s="1"/>
      <c r="T38" s="1"/>
      <c r="U38" s="3">
        <v>160</v>
      </c>
      <c r="V38">
        <v>1598.739</v>
      </c>
      <c r="W38">
        <v>911.95</v>
      </c>
      <c r="X38">
        <f t="shared" si="2"/>
        <v>686.78899999999999</v>
      </c>
      <c r="Y38" s="1"/>
      <c r="Z38" s="1"/>
      <c r="AA38" s="3">
        <v>160</v>
      </c>
      <c r="AB38">
        <v>1532.8630000000001</v>
      </c>
      <c r="AC38">
        <v>911.95</v>
      </c>
      <c r="AD38">
        <f t="shared" si="3"/>
        <v>620.91300000000001</v>
      </c>
      <c r="AE38" s="1"/>
      <c r="AF38" s="1"/>
      <c r="AG38" s="3">
        <v>160</v>
      </c>
      <c r="AH38">
        <v>1519.479</v>
      </c>
      <c r="AI38">
        <v>936.01199999999994</v>
      </c>
      <c r="AJ38">
        <f t="shared" si="4"/>
        <v>583.4670000000001</v>
      </c>
      <c r="AK38" s="1"/>
      <c r="AL38" s="1"/>
      <c r="AM38" s="3">
        <v>160</v>
      </c>
      <c r="AN38">
        <v>1468.9490000000001</v>
      </c>
      <c r="AO38">
        <v>906.56600000000003</v>
      </c>
      <c r="AP38">
        <f t="shared" si="5"/>
        <v>562.38300000000004</v>
      </c>
      <c r="AQ38" s="1"/>
      <c r="AR38" s="1"/>
      <c r="AS38" s="3">
        <v>160</v>
      </c>
      <c r="AT38">
        <v>1437.729</v>
      </c>
      <c r="AU38">
        <v>906.56600000000003</v>
      </c>
      <c r="AV38">
        <f t="shared" si="6"/>
        <v>531.16300000000001</v>
      </c>
      <c r="AW38" s="1"/>
      <c r="AX38" s="1"/>
      <c r="AY38" s="3">
        <v>160</v>
      </c>
      <c r="AZ38">
        <v>1369.6849999999999</v>
      </c>
      <c r="BA38">
        <v>905.26</v>
      </c>
      <c r="BB38">
        <f t="shared" si="7"/>
        <v>464.42499999999995</v>
      </c>
      <c r="BC38" s="1"/>
      <c r="BD38" s="1"/>
      <c r="BE38" s="3">
        <v>160</v>
      </c>
      <c r="BF38">
        <v>1409.1410000000001</v>
      </c>
      <c r="BG38">
        <v>905.26</v>
      </c>
      <c r="BH38">
        <f t="shared" si="8"/>
        <v>503.88100000000009</v>
      </c>
      <c r="BI38" s="1"/>
      <c r="BJ38" s="1"/>
      <c r="BK38" s="3">
        <v>160</v>
      </c>
      <c r="BL38">
        <v>1569.5250000000001</v>
      </c>
      <c r="BM38">
        <v>905.26</v>
      </c>
      <c r="BN38">
        <f t="shared" si="9"/>
        <v>664.2650000000001</v>
      </c>
      <c r="BO38" s="1"/>
      <c r="BP38" s="1"/>
    </row>
    <row r="39" spans="2:68" x14ac:dyDescent="0.25">
      <c r="B39" s="1">
        <v>34</v>
      </c>
      <c r="C39" s="3">
        <v>165</v>
      </c>
      <c r="D39">
        <v>1648.712</v>
      </c>
      <c r="E39">
        <v>932.86800000000005</v>
      </c>
      <c r="F39">
        <f t="shared" si="0"/>
        <v>715.84399999999994</v>
      </c>
      <c r="G39" s="1"/>
      <c r="H39" s="1"/>
      <c r="I39" s="3">
        <v>165</v>
      </c>
      <c r="J39">
        <v>1573.011</v>
      </c>
      <c r="K39">
        <v>892.77599999999995</v>
      </c>
      <c r="L39">
        <f t="shared" si="10"/>
        <v>680.23500000000001</v>
      </c>
      <c r="M39" s="1"/>
      <c r="N39" s="1"/>
      <c r="O39" s="3">
        <v>165</v>
      </c>
      <c r="P39">
        <v>1502.9110000000001</v>
      </c>
      <c r="Q39">
        <v>926.149</v>
      </c>
      <c r="R39">
        <f t="shared" si="1"/>
        <v>576.76200000000006</v>
      </c>
      <c r="S39" s="1"/>
      <c r="T39" s="1"/>
      <c r="U39" s="3">
        <v>165</v>
      </c>
      <c r="V39">
        <v>1580.836</v>
      </c>
      <c r="W39">
        <v>915.03700000000003</v>
      </c>
      <c r="X39">
        <f t="shared" si="2"/>
        <v>665.79899999999998</v>
      </c>
      <c r="Y39" s="1"/>
      <c r="Z39" s="1"/>
      <c r="AA39" s="3">
        <v>165</v>
      </c>
      <c r="AB39">
        <v>1576.4760000000001</v>
      </c>
      <c r="AC39">
        <v>915.03700000000003</v>
      </c>
      <c r="AD39">
        <f t="shared" si="3"/>
        <v>661.43900000000008</v>
      </c>
      <c r="AE39" s="1"/>
      <c r="AF39" s="1"/>
      <c r="AG39" s="3">
        <v>165</v>
      </c>
      <c r="AH39">
        <v>1604.3040000000001</v>
      </c>
      <c r="AI39">
        <v>938.93399999999997</v>
      </c>
      <c r="AJ39">
        <f t="shared" si="4"/>
        <v>665.37000000000012</v>
      </c>
      <c r="AK39" s="1"/>
      <c r="AL39" s="1"/>
      <c r="AM39" s="3">
        <v>165</v>
      </c>
      <c r="AN39">
        <v>1472.64</v>
      </c>
      <c r="AO39">
        <v>903.22500000000002</v>
      </c>
      <c r="AP39">
        <f t="shared" si="5"/>
        <v>569.41500000000008</v>
      </c>
      <c r="AQ39" s="1"/>
      <c r="AR39" s="1"/>
      <c r="AS39" s="3">
        <v>165</v>
      </c>
      <c r="AT39">
        <v>1449.2860000000001</v>
      </c>
      <c r="AU39">
        <v>903.22500000000002</v>
      </c>
      <c r="AV39">
        <f t="shared" si="6"/>
        <v>546.06100000000004</v>
      </c>
      <c r="AW39" s="1"/>
      <c r="AX39" s="1"/>
      <c r="AY39" s="3">
        <v>165</v>
      </c>
      <c r="AZ39">
        <v>1398.94</v>
      </c>
      <c r="BA39">
        <v>907.25400000000002</v>
      </c>
      <c r="BB39">
        <f t="shared" si="7"/>
        <v>491.68600000000004</v>
      </c>
      <c r="BC39" s="1"/>
      <c r="BD39" s="1"/>
      <c r="BE39" s="3">
        <v>165</v>
      </c>
      <c r="BF39">
        <v>1418.893</v>
      </c>
      <c r="BG39">
        <v>907.25400000000002</v>
      </c>
      <c r="BH39">
        <f t="shared" si="8"/>
        <v>511.63900000000001</v>
      </c>
      <c r="BI39" s="1"/>
      <c r="BJ39" s="1"/>
      <c r="BK39" s="3">
        <v>165</v>
      </c>
      <c r="BL39">
        <v>1615.778</v>
      </c>
      <c r="BM39">
        <v>907.25400000000002</v>
      </c>
      <c r="BN39">
        <f t="shared" si="9"/>
        <v>708.524</v>
      </c>
      <c r="BO39" s="1"/>
      <c r="BP39" s="1"/>
    </row>
    <row r="40" spans="2:68" x14ac:dyDescent="0.25">
      <c r="B40" s="1">
        <v>35</v>
      </c>
      <c r="C40" s="3">
        <v>170</v>
      </c>
      <c r="D40">
        <v>1640.221</v>
      </c>
      <c r="E40">
        <v>934.59699999999998</v>
      </c>
      <c r="F40">
        <f t="shared" si="0"/>
        <v>705.62400000000002</v>
      </c>
      <c r="G40" s="1"/>
      <c r="H40" s="1"/>
      <c r="I40" s="3">
        <v>170</v>
      </c>
      <c r="J40">
        <v>1570.7329999999999</v>
      </c>
      <c r="K40">
        <v>899.7</v>
      </c>
      <c r="L40">
        <f t="shared" si="10"/>
        <v>671.0329999999999</v>
      </c>
      <c r="M40" s="1"/>
      <c r="N40" s="1"/>
      <c r="O40" s="3">
        <v>170</v>
      </c>
      <c r="P40">
        <v>1505.8510000000001</v>
      </c>
      <c r="Q40">
        <v>927.12400000000002</v>
      </c>
      <c r="R40">
        <f t="shared" si="1"/>
        <v>578.72700000000009</v>
      </c>
      <c r="S40" s="1"/>
      <c r="T40" s="1"/>
      <c r="U40" s="3">
        <v>170</v>
      </c>
      <c r="V40">
        <v>1579.7080000000001</v>
      </c>
      <c r="W40">
        <v>915.88</v>
      </c>
      <c r="X40">
        <f t="shared" si="2"/>
        <v>663.82800000000009</v>
      </c>
      <c r="Y40" s="1"/>
      <c r="Z40" s="1"/>
      <c r="AA40" s="3">
        <v>170</v>
      </c>
      <c r="AB40">
        <v>1597.2550000000001</v>
      </c>
      <c r="AC40">
        <v>915.88</v>
      </c>
      <c r="AD40">
        <f t="shared" si="3"/>
        <v>681.37500000000011</v>
      </c>
      <c r="AE40" s="1"/>
      <c r="AF40" s="1"/>
      <c r="AG40" s="3">
        <v>170</v>
      </c>
      <c r="AH40">
        <v>1696.491</v>
      </c>
      <c r="AI40">
        <v>954.24599999999998</v>
      </c>
      <c r="AJ40">
        <f t="shared" si="4"/>
        <v>742.245</v>
      </c>
      <c r="AK40" s="1"/>
      <c r="AL40" s="1"/>
      <c r="AM40" s="3">
        <v>170</v>
      </c>
      <c r="AN40">
        <v>1489.2760000000001</v>
      </c>
      <c r="AO40">
        <v>906.95399999999995</v>
      </c>
      <c r="AP40">
        <f t="shared" si="5"/>
        <v>582.32200000000012</v>
      </c>
      <c r="AQ40" s="1"/>
      <c r="AR40" s="1"/>
      <c r="AS40" s="3">
        <v>170</v>
      </c>
      <c r="AT40">
        <v>1486.34</v>
      </c>
      <c r="AU40">
        <v>906.95399999999995</v>
      </c>
      <c r="AV40">
        <f t="shared" si="6"/>
        <v>579.38599999999997</v>
      </c>
      <c r="AW40" s="1"/>
      <c r="AX40" s="1"/>
      <c r="AY40" s="3">
        <v>170</v>
      </c>
      <c r="AZ40">
        <v>1418.4960000000001</v>
      </c>
      <c r="BA40">
        <v>907.17399999999998</v>
      </c>
      <c r="BB40">
        <f t="shared" si="7"/>
        <v>511.32200000000012</v>
      </c>
      <c r="BC40" s="1"/>
      <c r="BD40" s="1"/>
      <c r="BE40" s="3">
        <v>170</v>
      </c>
      <c r="BF40">
        <v>1417.144</v>
      </c>
      <c r="BG40">
        <v>907.17399999999998</v>
      </c>
      <c r="BH40">
        <f t="shared" si="8"/>
        <v>509.97</v>
      </c>
      <c r="BI40" s="1"/>
      <c r="BJ40" s="1"/>
      <c r="BK40" s="3">
        <v>170</v>
      </c>
      <c r="BL40">
        <v>1652.91</v>
      </c>
      <c r="BM40">
        <v>907.17399999999998</v>
      </c>
      <c r="BN40">
        <f t="shared" si="9"/>
        <v>745.7360000000001</v>
      </c>
      <c r="BO40" s="1"/>
      <c r="BP40" s="1"/>
    </row>
    <row r="41" spans="2:68" x14ac:dyDescent="0.25">
      <c r="B41" s="1">
        <v>36</v>
      </c>
      <c r="C41" s="3">
        <v>175</v>
      </c>
      <c r="D41">
        <v>1644.8620000000001</v>
      </c>
      <c r="E41">
        <v>934.86400000000003</v>
      </c>
      <c r="F41">
        <f t="shared" si="0"/>
        <v>709.99800000000005</v>
      </c>
      <c r="G41" s="1"/>
      <c r="H41" s="1"/>
      <c r="I41" s="3">
        <v>175</v>
      </c>
      <c r="J41">
        <v>1561.3889999999999</v>
      </c>
      <c r="K41">
        <v>902.47900000000004</v>
      </c>
      <c r="L41">
        <f t="shared" si="10"/>
        <v>658.90999999999985</v>
      </c>
      <c r="M41" s="1"/>
      <c r="N41" s="1"/>
      <c r="O41" s="3">
        <v>175</v>
      </c>
      <c r="P41">
        <v>1507.902</v>
      </c>
      <c r="Q41">
        <v>930.33500000000004</v>
      </c>
      <c r="R41">
        <f t="shared" si="1"/>
        <v>577.56700000000001</v>
      </c>
      <c r="S41" s="1"/>
      <c r="T41" s="1"/>
      <c r="U41" s="3">
        <v>175</v>
      </c>
      <c r="V41">
        <v>1586.4870000000001</v>
      </c>
      <c r="W41">
        <v>916.70399999999995</v>
      </c>
      <c r="X41">
        <f t="shared" si="2"/>
        <v>669.78300000000013</v>
      </c>
      <c r="Y41" s="1"/>
      <c r="Z41" s="1"/>
      <c r="AA41" s="3">
        <v>175</v>
      </c>
      <c r="AB41">
        <v>1638.796</v>
      </c>
      <c r="AC41">
        <v>916.70399999999995</v>
      </c>
      <c r="AD41">
        <f t="shared" si="3"/>
        <v>722.0920000000001</v>
      </c>
      <c r="AE41" s="1"/>
      <c r="AF41" s="1"/>
      <c r="AG41" s="3">
        <v>175</v>
      </c>
      <c r="AH41">
        <v>1695.7429999999999</v>
      </c>
      <c r="AI41">
        <v>952.322</v>
      </c>
      <c r="AJ41">
        <f t="shared" si="4"/>
        <v>743.42099999999994</v>
      </c>
      <c r="AK41" s="1"/>
      <c r="AL41" s="1"/>
      <c r="AM41" s="3">
        <v>175</v>
      </c>
      <c r="AN41">
        <v>1473.913</v>
      </c>
      <c r="AO41">
        <v>900.101</v>
      </c>
      <c r="AP41">
        <f t="shared" si="5"/>
        <v>573.81200000000001</v>
      </c>
      <c r="AQ41" s="1"/>
      <c r="AR41" s="1"/>
      <c r="AS41" s="3">
        <v>175</v>
      </c>
      <c r="AT41">
        <v>1465.2370000000001</v>
      </c>
      <c r="AU41">
        <v>900.101</v>
      </c>
      <c r="AV41">
        <f t="shared" si="6"/>
        <v>565.13600000000008</v>
      </c>
      <c r="AW41" s="1"/>
      <c r="AX41" s="1"/>
      <c r="AY41" s="3">
        <v>175</v>
      </c>
      <c r="AZ41">
        <v>1412.721</v>
      </c>
      <c r="BA41">
        <v>900.649</v>
      </c>
      <c r="BB41">
        <f t="shared" si="7"/>
        <v>512.072</v>
      </c>
      <c r="BC41" s="1"/>
      <c r="BD41" s="1"/>
      <c r="BE41" s="3">
        <v>175</v>
      </c>
      <c r="BF41">
        <v>1388.232</v>
      </c>
      <c r="BG41">
        <v>900.649</v>
      </c>
      <c r="BH41">
        <f t="shared" si="8"/>
        <v>487.58299999999997</v>
      </c>
      <c r="BI41" s="1"/>
      <c r="BJ41" s="1"/>
      <c r="BK41" s="3">
        <v>175</v>
      </c>
      <c r="BL41">
        <v>1657.326</v>
      </c>
      <c r="BM41">
        <v>900.649</v>
      </c>
      <c r="BN41">
        <f t="shared" si="9"/>
        <v>756.67700000000002</v>
      </c>
      <c r="BO41" s="1"/>
      <c r="BP41" s="1"/>
    </row>
    <row r="42" spans="2:68" x14ac:dyDescent="0.25">
      <c r="B42" s="1">
        <v>37</v>
      </c>
      <c r="C42" s="3">
        <v>180</v>
      </c>
      <c r="D42">
        <v>1630.8230000000001</v>
      </c>
      <c r="E42">
        <v>935.07</v>
      </c>
      <c r="F42">
        <f t="shared" si="0"/>
        <v>695.75300000000004</v>
      </c>
      <c r="G42" s="1"/>
      <c r="H42" s="1"/>
      <c r="I42" s="3">
        <v>180</v>
      </c>
      <c r="J42">
        <v>1523.777</v>
      </c>
      <c r="K42">
        <v>894.29600000000005</v>
      </c>
      <c r="L42">
        <f t="shared" si="10"/>
        <v>629.48099999999999</v>
      </c>
      <c r="M42" s="1"/>
      <c r="N42" s="1"/>
      <c r="O42" s="3">
        <v>180</v>
      </c>
      <c r="P42">
        <v>1504.72</v>
      </c>
      <c r="Q42">
        <v>925.59900000000005</v>
      </c>
      <c r="R42">
        <f t="shared" si="1"/>
        <v>579.12099999999998</v>
      </c>
      <c r="S42" s="1"/>
      <c r="T42" s="1"/>
      <c r="U42" s="3">
        <v>180</v>
      </c>
      <c r="V42">
        <v>1589.3420000000001</v>
      </c>
      <c r="W42">
        <v>912.55</v>
      </c>
      <c r="X42">
        <f t="shared" si="2"/>
        <v>676.79200000000014</v>
      </c>
      <c r="Y42" s="1"/>
      <c r="Z42" s="1"/>
      <c r="AA42" s="3">
        <v>180</v>
      </c>
      <c r="AB42">
        <v>1656.84</v>
      </c>
      <c r="AC42">
        <v>912.55</v>
      </c>
      <c r="AD42">
        <f t="shared" si="3"/>
        <v>744.29</v>
      </c>
      <c r="AE42" s="1"/>
      <c r="AF42" s="1"/>
      <c r="AG42" s="3">
        <v>180</v>
      </c>
      <c r="AH42">
        <v>1725.68</v>
      </c>
      <c r="AI42">
        <v>956.79399999999998</v>
      </c>
      <c r="AJ42">
        <f t="shared" si="4"/>
        <v>768.88600000000008</v>
      </c>
      <c r="AK42" s="1"/>
      <c r="AL42" s="1"/>
      <c r="AM42" s="3">
        <v>180</v>
      </c>
      <c r="AN42">
        <v>1490.1120000000001</v>
      </c>
      <c r="AO42">
        <v>903.89499999999998</v>
      </c>
      <c r="AP42">
        <f t="shared" si="5"/>
        <v>586.2170000000001</v>
      </c>
      <c r="AQ42" s="1"/>
      <c r="AR42" s="1"/>
      <c r="AS42" s="3">
        <v>180</v>
      </c>
      <c r="AT42">
        <v>1457.444</v>
      </c>
      <c r="AU42">
        <v>903.89499999999998</v>
      </c>
      <c r="AV42">
        <f t="shared" si="6"/>
        <v>553.54899999999998</v>
      </c>
      <c r="AW42" s="1"/>
      <c r="AX42" s="1"/>
      <c r="AY42" s="3">
        <v>180</v>
      </c>
      <c r="AZ42">
        <v>1432.96</v>
      </c>
      <c r="BA42">
        <v>905.87800000000004</v>
      </c>
      <c r="BB42">
        <f t="shared" si="7"/>
        <v>527.08199999999999</v>
      </c>
      <c r="BC42" s="1"/>
      <c r="BD42" s="1"/>
      <c r="BE42" s="3">
        <v>180</v>
      </c>
      <c r="BF42">
        <v>1396.01</v>
      </c>
      <c r="BG42">
        <v>905.87800000000004</v>
      </c>
      <c r="BH42">
        <f t="shared" si="8"/>
        <v>490.13199999999995</v>
      </c>
      <c r="BI42" s="1"/>
      <c r="BJ42" s="1"/>
      <c r="BK42" s="3">
        <v>180</v>
      </c>
      <c r="BL42">
        <v>1697.4839999999999</v>
      </c>
      <c r="BM42">
        <v>905.87800000000004</v>
      </c>
      <c r="BN42">
        <f t="shared" si="9"/>
        <v>791.60599999999988</v>
      </c>
      <c r="BO42" s="1"/>
      <c r="BP42" s="1"/>
    </row>
    <row r="43" spans="2:68" x14ac:dyDescent="0.25">
      <c r="B43" s="1">
        <v>38</v>
      </c>
      <c r="C43" s="3">
        <v>185</v>
      </c>
      <c r="D43">
        <v>1619.749</v>
      </c>
      <c r="E43">
        <v>933.03899999999999</v>
      </c>
      <c r="F43">
        <f t="shared" si="0"/>
        <v>686.71</v>
      </c>
      <c r="G43" s="1"/>
      <c r="H43" s="1"/>
      <c r="I43" s="3">
        <v>185</v>
      </c>
      <c r="J43">
        <v>1522.692</v>
      </c>
      <c r="K43">
        <v>900.78099999999995</v>
      </c>
      <c r="L43">
        <f t="shared" si="10"/>
        <v>621.91100000000006</v>
      </c>
      <c r="M43" s="1" t="s">
        <v>12</v>
      </c>
      <c r="N43" s="1"/>
      <c r="O43" s="3">
        <v>185</v>
      </c>
      <c r="P43">
        <v>1511.7940000000001</v>
      </c>
      <c r="Q43">
        <v>929.48500000000001</v>
      </c>
      <c r="R43">
        <f t="shared" si="1"/>
        <v>582.30900000000008</v>
      </c>
      <c r="S43" s="1" t="s">
        <v>189</v>
      </c>
      <c r="T43" s="1"/>
      <c r="U43" s="3">
        <v>185</v>
      </c>
      <c r="V43">
        <v>1579.7260000000001</v>
      </c>
      <c r="W43">
        <v>915.41800000000001</v>
      </c>
      <c r="X43">
        <f t="shared" si="2"/>
        <v>664.30800000000011</v>
      </c>
      <c r="Y43" s="1" t="s">
        <v>189</v>
      </c>
      <c r="Z43" s="1"/>
      <c r="AA43" s="3">
        <v>185</v>
      </c>
      <c r="AB43">
        <v>1733.2919999999999</v>
      </c>
      <c r="AC43">
        <v>915.41800000000001</v>
      </c>
      <c r="AD43">
        <f t="shared" si="3"/>
        <v>817.87399999999991</v>
      </c>
      <c r="AE43" s="1"/>
      <c r="AF43" s="1"/>
      <c r="AG43" s="3">
        <v>185</v>
      </c>
      <c r="AH43">
        <v>1725.703</v>
      </c>
      <c r="AI43">
        <v>955.19200000000001</v>
      </c>
      <c r="AJ43">
        <f t="shared" si="4"/>
        <v>770.51099999999997</v>
      </c>
      <c r="AK43" s="1" t="s">
        <v>189</v>
      </c>
      <c r="AL43" s="1"/>
      <c r="AM43" s="3">
        <v>185</v>
      </c>
      <c r="AN43">
        <v>1499.3389999999999</v>
      </c>
      <c r="AO43">
        <v>906.17600000000004</v>
      </c>
      <c r="AP43">
        <f t="shared" si="5"/>
        <v>593.1629999999999</v>
      </c>
      <c r="AQ43" s="1" t="s">
        <v>189</v>
      </c>
      <c r="AR43" s="1"/>
      <c r="AS43" s="3">
        <v>185</v>
      </c>
      <c r="AT43">
        <v>1445.058</v>
      </c>
      <c r="AU43">
        <v>906.17600000000004</v>
      </c>
      <c r="AV43">
        <f t="shared" si="6"/>
        <v>538.88199999999995</v>
      </c>
      <c r="AW43" s="1" t="s">
        <v>189</v>
      </c>
      <c r="AX43" s="1"/>
      <c r="AY43" s="3">
        <v>185</v>
      </c>
      <c r="AZ43">
        <v>1465.502</v>
      </c>
      <c r="BA43">
        <v>907.096</v>
      </c>
      <c r="BB43">
        <f t="shared" si="7"/>
        <v>558.40599999999995</v>
      </c>
      <c r="BC43" s="1"/>
      <c r="BD43" s="1"/>
      <c r="BE43" s="3">
        <v>185</v>
      </c>
      <c r="BF43">
        <v>1393.2149999999999</v>
      </c>
      <c r="BG43">
        <v>907.096</v>
      </c>
      <c r="BH43">
        <f t="shared" si="8"/>
        <v>486.11899999999991</v>
      </c>
      <c r="BI43" s="1" t="s">
        <v>189</v>
      </c>
      <c r="BJ43" s="1"/>
      <c r="BK43" s="3">
        <v>185</v>
      </c>
      <c r="BL43">
        <v>1705.2090000000001</v>
      </c>
      <c r="BM43">
        <v>907.096</v>
      </c>
      <c r="BN43">
        <f t="shared" si="9"/>
        <v>798.11300000000006</v>
      </c>
      <c r="BO43" s="1"/>
      <c r="BP43" s="1"/>
    </row>
    <row r="44" spans="2:68" x14ac:dyDescent="0.25">
      <c r="B44" s="1"/>
      <c r="C44" s="3"/>
      <c r="D44" s="1"/>
      <c r="E44" s="1"/>
      <c r="F44" s="1"/>
      <c r="G44" s="1"/>
      <c r="H44" s="1"/>
    </row>
    <row r="45" spans="2:68" ht="14.4" customHeight="1" x14ac:dyDescent="0.25">
      <c r="B45" s="39" t="s">
        <v>185</v>
      </c>
      <c r="C45" s="39"/>
      <c r="D45" s="39"/>
      <c r="E45" s="39"/>
      <c r="F45" s="39"/>
      <c r="G45" s="39"/>
      <c r="H45" s="1"/>
    </row>
    <row r="46" spans="2:68" ht="14.4" customHeight="1" x14ac:dyDescent="0.25">
      <c r="B46" s="39"/>
      <c r="C46" s="39"/>
      <c r="D46" s="39"/>
      <c r="E46" s="39"/>
      <c r="F46" s="39"/>
      <c r="G46" s="39"/>
      <c r="H46" s="1"/>
    </row>
    <row r="47" spans="2:68" ht="14.4" customHeight="1" x14ac:dyDescent="0.25">
      <c r="B47" s="1"/>
      <c r="C47" s="3"/>
      <c r="D47" s="1"/>
      <c r="E47" s="1"/>
      <c r="F47" s="1"/>
      <c r="G47" s="1"/>
      <c r="H47" s="1"/>
    </row>
    <row r="48" spans="2:68" ht="14.4" customHeight="1" x14ac:dyDescent="0.25">
      <c r="B48" s="1"/>
      <c r="C48" s="3"/>
      <c r="D48" s="1"/>
      <c r="E48" s="1"/>
      <c r="F48" s="1"/>
      <c r="G48" s="1"/>
      <c r="H48" s="1"/>
    </row>
    <row r="49" spans="2:27" ht="14.4" customHeight="1" x14ac:dyDescent="0.25">
      <c r="B49" s="1"/>
      <c r="C49" s="3"/>
      <c r="D49" s="1"/>
      <c r="E49" s="1"/>
      <c r="F49" s="1"/>
      <c r="G49" s="1"/>
      <c r="H49" s="1"/>
      <c r="N49" s="38" t="s">
        <v>237</v>
      </c>
      <c r="P49" s="15">
        <v>1</v>
      </c>
      <c r="Q49">
        <v>2</v>
      </c>
      <c r="R49">
        <v>3</v>
      </c>
      <c r="S49">
        <v>4</v>
      </c>
      <c r="T49">
        <v>5</v>
      </c>
      <c r="U49">
        <v>6</v>
      </c>
      <c r="V49" s="15">
        <v>7</v>
      </c>
      <c r="W49">
        <v>8</v>
      </c>
      <c r="X49" t="s">
        <v>198</v>
      </c>
      <c r="Y49" t="s">
        <v>197</v>
      </c>
      <c r="Z49" t="s">
        <v>199</v>
      </c>
      <c r="AA49" t="s">
        <v>200</v>
      </c>
    </row>
    <row r="50" spans="2:27" ht="14.4" customHeight="1" x14ac:dyDescent="0.25">
      <c r="B50" s="1"/>
      <c r="C50" s="3"/>
      <c r="D50" s="1"/>
      <c r="E50" s="1"/>
      <c r="F50" s="1"/>
      <c r="G50" s="1"/>
      <c r="H50" s="1"/>
      <c r="N50" s="38"/>
      <c r="O50" s="1">
        <v>0</v>
      </c>
      <c r="P50">
        <f t="shared" ref="P50:P86" si="11">J7-K7</f>
        <v>119.95399999999995</v>
      </c>
      <c r="Q50">
        <f t="shared" ref="Q50:Q80" si="12">P13-Q13</f>
        <v>166.70000000000005</v>
      </c>
      <c r="R50">
        <f t="shared" ref="R50:R80" si="13">V13-W13</f>
        <v>179.26499999999999</v>
      </c>
      <c r="S50">
        <f t="shared" ref="S50:S75" si="14">AB6-AC6</f>
        <v>214.65499999999997</v>
      </c>
      <c r="T50">
        <f t="shared" ref="T50:T80" si="15">AH13-AI13</f>
        <v>169.83899999999994</v>
      </c>
      <c r="U50">
        <f t="shared" ref="U50:U79" si="16">AN14-AO14</f>
        <v>172.40400000000011</v>
      </c>
      <c r="V50">
        <f t="shared" ref="V50:V82" si="17">AT11-AU11</f>
        <v>170.8359999999999</v>
      </c>
      <c r="W50">
        <f t="shared" ref="W50:W79" si="18">BF14-BG14</f>
        <v>206.55500000000006</v>
      </c>
      <c r="X50">
        <f>AVERAGE(P50:W50)</f>
        <v>175.02599999999998</v>
      </c>
      <c r="Y50">
        <f>STDEV(P50:V50)</f>
        <v>27.688743365181157</v>
      </c>
      <c r="Z50">
        <f>X50+Y50</f>
        <v>202.71474336518114</v>
      </c>
      <c r="AA50">
        <f>X50-Y50</f>
        <v>147.33725663481883</v>
      </c>
    </row>
    <row r="51" spans="2:27" ht="14.4" customHeight="1" x14ac:dyDescent="0.25">
      <c r="B51" s="1"/>
      <c r="C51" s="3"/>
      <c r="D51" s="1"/>
      <c r="E51" s="1"/>
      <c r="F51" s="1"/>
      <c r="G51" s="1"/>
      <c r="H51" s="1"/>
      <c r="N51" s="38"/>
      <c r="O51" s="1">
        <v>5</v>
      </c>
      <c r="P51">
        <f t="shared" si="11"/>
        <v>121.03800000000001</v>
      </c>
      <c r="Q51">
        <f t="shared" si="12"/>
        <v>172.89700000000005</v>
      </c>
      <c r="R51">
        <f t="shared" si="13"/>
        <v>181.36699999999985</v>
      </c>
      <c r="S51">
        <f t="shared" si="14"/>
        <v>211.38499999999988</v>
      </c>
      <c r="T51">
        <f t="shared" si="15"/>
        <v>170.32900000000006</v>
      </c>
      <c r="U51">
        <f t="shared" si="16"/>
        <v>173.39799999999991</v>
      </c>
      <c r="V51">
        <f t="shared" si="17"/>
        <v>169.45900000000006</v>
      </c>
      <c r="W51">
        <f t="shared" si="18"/>
        <v>224.04399999999998</v>
      </c>
      <c r="X51">
        <f t="shared" ref="X51:X86" si="19">AVERAGE(P51:W51)</f>
        <v>177.98962499999999</v>
      </c>
      <c r="Y51">
        <f t="shared" ref="Y51:Y82" si="20">STDEV(P51:V51)</f>
        <v>26.6008118037598</v>
      </c>
      <c r="Z51">
        <f t="shared" ref="Z51:Z82" si="21">X51+Y51</f>
        <v>204.59043680375979</v>
      </c>
      <c r="AA51">
        <f t="shared" ref="AA51:AA82" si="22">X51-Y51</f>
        <v>151.38881319624019</v>
      </c>
    </row>
    <row r="52" spans="2:27" ht="14.4" customHeight="1" x14ac:dyDescent="0.25">
      <c r="B52" s="1"/>
      <c r="C52" s="3"/>
      <c r="D52" s="1"/>
      <c r="E52" s="1"/>
      <c r="F52" s="1"/>
      <c r="G52" s="1"/>
      <c r="H52" s="1"/>
      <c r="N52" s="38"/>
      <c r="O52" s="1">
        <v>10</v>
      </c>
      <c r="P52">
        <f t="shared" si="11"/>
        <v>125.26200000000006</v>
      </c>
      <c r="Q52">
        <f t="shared" si="12"/>
        <v>188.68499999999995</v>
      </c>
      <c r="R52">
        <f t="shared" si="13"/>
        <v>179.94999999999993</v>
      </c>
      <c r="S52">
        <f t="shared" si="14"/>
        <v>217.06799999999998</v>
      </c>
      <c r="T52">
        <f t="shared" si="15"/>
        <v>164.02499999999986</v>
      </c>
      <c r="U52">
        <f t="shared" si="16"/>
        <v>173.75099999999986</v>
      </c>
      <c r="V52">
        <f t="shared" si="17"/>
        <v>168.10800000000006</v>
      </c>
      <c r="W52">
        <f t="shared" si="18"/>
        <v>247.58100000000002</v>
      </c>
      <c r="X52">
        <f t="shared" si="19"/>
        <v>183.05374999999998</v>
      </c>
      <c r="Y52">
        <f t="shared" si="20"/>
        <v>27.735014048774403</v>
      </c>
      <c r="Z52">
        <f t="shared" si="21"/>
        <v>210.7887640487744</v>
      </c>
      <c r="AA52">
        <f t="shared" si="22"/>
        <v>155.31873595122556</v>
      </c>
    </row>
    <row r="53" spans="2:27" ht="14.4" customHeight="1" x14ac:dyDescent="0.25">
      <c r="B53" s="1"/>
      <c r="C53" s="3"/>
      <c r="D53" s="1"/>
      <c r="E53" s="1"/>
      <c r="F53" s="1"/>
      <c r="G53" s="1"/>
      <c r="H53" s="1"/>
      <c r="N53" s="38"/>
      <c r="O53" s="1">
        <v>15</v>
      </c>
      <c r="P53">
        <f t="shared" si="11"/>
        <v>124.40200000000004</v>
      </c>
      <c r="Q53">
        <f t="shared" si="12"/>
        <v>215.87699999999995</v>
      </c>
      <c r="R53">
        <f t="shared" si="13"/>
        <v>184.13100000000009</v>
      </c>
      <c r="S53">
        <f t="shared" si="14"/>
        <v>220.75299999999993</v>
      </c>
      <c r="T53">
        <f t="shared" si="15"/>
        <v>162.47499999999991</v>
      </c>
      <c r="U53">
        <f t="shared" si="16"/>
        <v>171.83200000000011</v>
      </c>
      <c r="V53">
        <f t="shared" si="17"/>
        <v>167.16199999999992</v>
      </c>
      <c r="W53">
        <f t="shared" si="18"/>
        <v>278.95600000000002</v>
      </c>
      <c r="X53">
        <f t="shared" si="19"/>
        <v>190.69850000000002</v>
      </c>
      <c r="Y53">
        <f t="shared" si="20"/>
        <v>33.089011104969032</v>
      </c>
      <c r="Z53">
        <f t="shared" si="21"/>
        <v>223.78751110496904</v>
      </c>
      <c r="AA53">
        <f t="shared" si="22"/>
        <v>157.60948889503101</v>
      </c>
    </row>
    <row r="54" spans="2:27" ht="14.4" customHeight="1" x14ac:dyDescent="0.25">
      <c r="B54" s="1"/>
      <c r="C54" s="3"/>
      <c r="D54" s="1"/>
      <c r="E54" s="1"/>
      <c r="F54" s="1"/>
      <c r="G54" s="1"/>
      <c r="H54" s="1"/>
      <c r="N54" s="38"/>
      <c r="O54" s="1">
        <v>20</v>
      </c>
      <c r="P54">
        <f t="shared" si="11"/>
        <v>119.03999999999996</v>
      </c>
      <c r="Q54">
        <f t="shared" si="12"/>
        <v>257.02100000000007</v>
      </c>
      <c r="R54">
        <f t="shared" si="13"/>
        <v>194.19499999999994</v>
      </c>
      <c r="S54">
        <f t="shared" si="14"/>
        <v>233.62599999999986</v>
      </c>
      <c r="T54">
        <f t="shared" si="15"/>
        <v>160.93499999999995</v>
      </c>
      <c r="U54">
        <f t="shared" si="16"/>
        <v>177.32599999999991</v>
      </c>
      <c r="V54">
        <f t="shared" si="17"/>
        <v>166.00900000000001</v>
      </c>
      <c r="W54">
        <f t="shared" si="18"/>
        <v>304.30899999999997</v>
      </c>
      <c r="X54">
        <f t="shared" si="19"/>
        <v>201.55762499999994</v>
      </c>
      <c r="Y54">
        <f t="shared" si="20"/>
        <v>46.477133795120466</v>
      </c>
      <c r="Z54">
        <f t="shared" si="21"/>
        <v>248.03475879512041</v>
      </c>
      <c r="AA54">
        <f t="shared" si="22"/>
        <v>155.08049120487948</v>
      </c>
    </row>
    <row r="55" spans="2:27" ht="14.4" customHeight="1" x14ac:dyDescent="0.25">
      <c r="B55" s="1"/>
      <c r="C55" s="3"/>
      <c r="D55" s="1"/>
      <c r="E55" s="1"/>
      <c r="F55" s="1"/>
      <c r="G55" s="1"/>
      <c r="H55" s="1"/>
      <c r="N55" s="38"/>
      <c r="O55" s="1">
        <v>25</v>
      </c>
      <c r="P55">
        <f t="shared" si="11"/>
        <v>119.80399999999997</v>
      </c>
      <c r="Q55">
        <f t="shared" si="12"/>
        <v>314.13799999999992</v>
      </c>
      <c r="R55">
        <f t="shared" si="13"/>
        <v>209.85399999999993</v>
      </c>
      <c r="S55">
        <f t="shared" si="14"/>
        <v>248.39199999999994</v>
      </c>
      <c r="T55">
        <f t="shared" si="15"/>
        <v>166.97199999999987</v>
      </c>
      <c r="U55">
        <f t="shared" si="16"/>
        <v>176.62500000000011</v>
      </c>
      <c r="V55">
        <f t="shared" si="17"/>
        <v>179.62</v>
      </c>
      <c r="W55">
        <f t="shared" si="18"/>
        <v>318.83100000000013</v>
      </c>
      <c r="X55">
        <f t="shared" si="19"/>
        <v>216.77949999999998</v>
      </c>
      <c r="Y55">
        <f t="shared" si="20"/>
        <v>63.135370759224628</v>
      </c>
      <c r="Z55">
        <f t="shared" si="21"/>
        <v>279.91487075922464</v>
      </c>
      <c r="AA55">
        <f t="shared" si="22"/>
        <v>153.64412924077536</v>
      </c>
    </row>
    <row r="56" spans="2:27" ht="14.4" customHeight="1" x14ac:dyDescent="0.25">
      <c r="B56" s="1"/>
      <c r="C56" s="3"/>
      <c r="D56" s="1"/>
      <c r="E56" s="1"/>
      <c r="F56" s="1"/>
      <c r="G56" s="1"/>
      <c r="H56" s="1"/>
      <c r="N56" s="38"/>
      <c r="O56" s="1">
        <v>30</v>
      </c>
      <c r="P56">
        <f t="shared" si="11"/>
        <v>110.7940000000001</v>
      </c>
      <c r="Q56">
        <f t="shared" si="12"/>
        <v>379.01800000000003</v>
      </c>
      <c r="R56">
        <f t="shared" si="13"/>
        <v>228.93900000000008</v>
      </c>
      <c r="S56">
        <f t="shared" si="14"/>
        <v>266.84000000000003</v>
      </c>
      <c r="T56">
        <f t="shared" si="15"/>
        <v>173.04200000000003</v>
      </c>
      <c r="U56">
        <f t="shared" si="16"/>
        <v>181.07999999999993</v>
      </c>
      <c r="V56">
        <f t="shared" si="17"/>
        <v>193.07500000000005</v>
      </c>
      <c r="W56">
        <f t="shared" si="18"/>
        <v>328.39600000000007</v>
      </c>
      <c r="X56">
        <f t="shared" si="19"/>
        <v>232.64800000000002</v>
      </c>
      <c r="Y56">
        <f t="shared" si="20"/>
        <v>85.560808249093114</v>
      </c>
      <c r="Z56">
        <f t="shared" si="21"/>
        <v>318.20880824909312</v>
      </c>
      <c r="AA56">
        <f t="shared" si="22"/>
        <v>147.08719175090692</v>
      </c>
    </row>
    <row r="57" spans="2:27" ht="14.4" customHeight="1" x14ac:dyDescent="0.25">
      <c r="B57" s="1"/>
      <c r="C57" s="3"/>
      <c r="D57" s="1"/>
      <c r="E57" s="1"/>
      <c r="F57" s="1"/>
      <c r="G57" s="1"/>
      <c r="H57" s="1"/>
      <c r="N57" s="38"/>
      <c r="O57" s="1">
        <v>35</v>
      </c>
      <c r="P57">
        <f t="shared" si="11"/>
        <v>112.22900000000004</v>
      </c>
      <c r="Q57">
        <f t="shared" si="12"/>
        <v>419.971</v>
      </c>
      <c r="R57">
        <f t="shared" si="13"/>
        <v>245.59100000000001</v>
      </c>
      <c r="S57">
        <f t="shared" si="14"/>
        <v>280.18500000000006</v>
      </c>
      <c r="T57">
        <f t="shared" si="15"/>
        <v>204.30200000000002</v>
      </c>
      <c r="U57">
        <f t="shared" si="16"/>
        <v>183.8119999999999</v>
      </c>
      <c r="V57">
        <f t="shared" si="17"/>
        <v>215.46999999999991</v>
      </c>
      <c r="W57">
        <f t="shared" si="18"/>
        <v>345.93599999999992</v>
      </c>
      <c r="X57">
        <f t="shared" si="19"/>
        <v>250.93699999999998</v>
      </c>
      <c r="Y57">
        <f t="shared" si="20"/>
        <v>96.043103177192052</v>
      </c>
      <c r="Z57">
        <f t="shared" si="21"/>
        <v>346.98010317719206</v>
      </c>
      <c r="AA57">
        <f t="shared" si="22"/>
        <v>154.89389682280793</v>
      </c>
    </row>
    <row r="58" spans="2:27" ht="14.4" customHeight="1" x14ac:dyDescent="0.25">
      <c r="B58" s="1"/>
      <c r="C58" s="3"/>
      <c r="D58" s="1"/>
      <c r="E58" s="1"/>
      <c r="F58" s="1"/>
      <c r="G58" s="1"/>
      <c r="H58" s="1"/>
      <c r="N58" s="38"/>
      <c r="O58" s="1">
        <v>40</v>
      </c>
      <c r="P58">
        <f t="shared" si="11"/>
        <v>113.49300000000017</v>
      </c>
      <c r="Q58">
        <f t="shared" si="12"/>
        <v>475.8649999999999</v>
      </c>
      <c r="R58">
        <f t="shared" si="13"/>
        <v>260.2360000000001</v>
      </c>
      <c r="S58">
        <f t="shared" si="14"/>
        <v>290.66600000000005</v>
      </c>
      <c r="T58">
        <f t="shared" si="15"/>
        <v>256.16099999999994</v>
      </c>
      <c r="U58">
        <f t="shared" si="16"/>
        <v>189.28999999999996</v>
      </c>
      <c r="V58">
        <f t="shared" si="17"/>
        <v>230.86700000000008</v>
      </c>
      <c r="W58">
        <f t="shared" si="18"/>
        <v>363.39599999999996</v>
      </c>
      <c r="X58">
        <f t="shared" si="19"/>
        <v>272.49675000000002</v>
      </c>
      <c r="Y58">
        <f t="shared" si="20"/>
        <v>111.7021033574398</v>
      </c>
      <c r="Z58">
        <f t="shared" si="21"/>
        <v>384.19885335743982</v>
      </c>
      <c r="AA58">
        <f t="shared" si="22"/>
        <v>160.79464664256022</v>
      </c>
    </row>
    <row r="59" spans="2:27" ht="14.4" customHeight="1" x14ac:dyDescent="0.25">
      <c r="B59" s="1"/>
      <c r="C59" s="3"/>
      <c r="D59" s="1"/>
      <c r="E59" s="1"/>
      <c r="F59" s="1"/>
      <c r="G59" s="1"/>
      <c r="H59" s="1"/>
      <c r="N59" s="38"/>
      <c r="O59" s="1">
        <v>45</v>
      </c>
      <c r="P59">
        <f t="shared" si="11"/>
        <v>123.30800000000011</v>
      </c>
      <c r="Q59">
        <f t="shared" si="12"/>
        <v>527.60299999999995</v>
      </c>
      <c r="R59">
        <f t="shared" si="13"/>
        <v>279.83399999999995</v>
      </c>
      <c r="S59">
        <f t="shared" si="14"/>
        <v>303.52799999999991</v>
      </c>
      <c r="T59">
        <f t="shared" si="15"/>
        <v>300.59799999999996</v>
      </c>
      <c r="U59">
        <f t="shared" si="16"/>
        <v>198.84100000000001</v>
      </c>
      <c r="V59">
        <f t="shared" si="17"/>
        <v>258.54600000000005</v>
      </c>
      <c r="W59">
        <f t="shared" si="18"/>
        <v>373.33799999999997</v>
      </c>
      <c r="X59">
        <f t="shared" si="19"/>
        <v>295.6995</v>
      </c>
      <c r="Y59">
        <f t="shared" si="20"/>
        <v>124.99060213567296</v>
      </c>
      <c r="Z59">
        <f t="shared" si="21"/>
        <v>420.69010213567299</v>
      </c>
      <c r="AA59">
        <f t="shared" si="22"/>
        <v>170.70889786432704</v>
      </c>
    </row>
    <row r="60" spans="2:27" ht="14.4" customHeight="1" x14ac:dyDescent="0.25">
      <c r="B60" s="1"/>
      <c r="C60" s="3"/>
      <c r="D60" s="1"/>
      <c r="E60" s="1"/>
      <c r="F60" s="1"/>
      <c r="G60" s="1"/>
      <c r="H60" s="1"/>
      <c r="N60" s="38"/>
      <c r="O60" s="1">
        <v>50</v>
      </c>
      <c r="P60">
        <f t="shared" si="11"/>
        <v>137.298</v>
      </c>
      <c r="Q60">
        <f t="shared" si="12"/>
        <v>562.70899999999995</v>
      </c>
      <c r="R60">
        <f t="shared" si="13"/>
        <v>297.08900000000006</v>
      </c>
      <c r="S60">
        <f t="shared" si="14"/>
        <v>298.81799999999998</v>
      </c>
      <c r="T60">
        <f t="shared" si="15"/>
        <v>385.62800000000004</v>
      </c>
      <c r="U60">
        <f t="shared" si="16"/>
        <v>207.447</v>
      </c>
      <c r="V60">
        <f t="shared" si="17"/>
        <v>273.20399999999995</v>
      </c>
      <c r="W60">
        <f t="shared" si="18"/>
        <v>379.01099999999997</v>
      </c>
      <c r="X60">
        <f t="shared" si="19"/>
        <v>317.65050000000002</v>
      </c>
      <c r="Y60">
        <f t="shared" si="20"/>
        <v>136.35829109581641</v>
      </c>
      <c r="Z60">
        <f t="shared" si="21"/>
        <v>454.00879109581643</v>
      </c>
      <c r="AA60">
        <f t="shared" si="22"/>
        <v>181.29220890418361</v>
      </c>
    </row>
    <row r="61" spans="2:27" ht="14.4" customHeight="1" x14ac:dyDescent="0.25">
      <c r="B61" s="1"/>
      <c r="C61" s="3"/>
      <c r="D61" s="1"/>
      <c r="E61" s="1"/>
      <c r="F61" s="1"/>
      <c r="G61" s="1"/>
      <c r="H61" s="1"/>
      <c r="N61" s="38"/>
      <c r="O61" s="1">
        <v>55</v>
      </c>
      <c r="P61">
        <f t="shared" si="11"/>
        <v>157.14300000000003</v>
      </c>
      <c r="Q61">
        <f t="shared" si="12"/>
        <v>596.86500000000012</v>
      </c>
      <c r="R61">
        <f t="shared" si="13"/>
        <v>308.51700000000017</v>
      </c>
      <c r="S61">
        <f t="shared" si="14"/>
        <v>312.37099999999987</v>
      </c>
      <c r="T61">
        <f t="shared" si="15"/>
        <v>462.52700000000004</v>
      </c>
      <c r="U61">
        <f t="shared" si="16"/>
        <v>222.15500000000009</v>
      </c>
      <c r="V61">
        <f t="shared" si="17"/>
        <v>308.01400000000012</v>
      </c>
      <c r="W61">
        <f t="shared" si="18"/>
        <v>381.18700000000013</v>
      </c>
      <c r="X61">
        <f t="shared" si="19"/>
        <v>343.59737500000006</v>
      </c>
      <c r="Y61">
        <f t="shared" si="20"/>
        <v>147.80182198229389</v>
      </c>
      <c r="Z61">
        <f t="shared" si="21"/>
        <v>491.39919698229392</v>
      </c>
      <c r="AA61">
        <f t="shared" si="22"/>
        <v>195.79555301770617</v>
      </c>
    </row>
    <row r="62" spans="2:27" ht="14.4" customHeight="1" x14ac:dyDescent="0.25">
      <c r="B62" s="1"/>
      <c r="C62" s="3"/>
      <c r="D62" s="1"/>
      <c r="E62" s="1"/>
      <c r="F62" s="1"/>
      <c r="G62" s="1"/>
      <c r="H62" s="1"/>
      <c r="N62" s="38"/>
      <c r="O62" s="1">
        <v>60</v>
      </c>
      <c r="P62">
        <f t="shared" si="11"/>
        <v>189.8850000000001</v>
      </c>
      <c r="Q62">
        <f t="shared" si="12"/>
        <v>583.53400000000011</v>
      </c>
      <c r="R62">
        <f t="shared" si="13"/>
        <v>326.44199999999989</v>
      </c>
      <c r="S62">
        <f t="shared" si="14"/>
        <v>312.48200000000008</v>
      </c>
      <c r="T62">
        <f t="shared" si="15"/>
        <v>532.92000000000007</v>
      </c>
      <c r="U62">
        <f t="shared" si="16"/>
        <v>227.94599999999991</v>
      </c>
      <c r="V62">
        <f t="shared" si="17"/>
        <v>323.63299999999992</v>
      </c>
      <c r="W62">
        <f t="shared" si="18"/>
        <v>390.36099999999988</v>
      </c>
      <c r="X62">
        <f t="shared" si="19"/>
        <v>360.900375</v>
      </c>
      <c r="Y62">
        <f t="shared" si="20"/>
        <v>147.69122790099891</v>
      </c>
      <c r="Z62">
        <f t="shared" si="21"/>
        <v>508.59160290099891</v>
      </c>
      <c r="AA62">
        <f t="shared" si="22"/>
        <v>213.20914709900109</v>
      </c>
    </row>
    <row r="63" spans="2:27" ht="14.4" customHeight="1" x14ac:dyDescent="0.25">
      <c r="B63" s="1"/>
      <c r="C63" s="3"/>
      <c r="D63" s="1"/>
      <c r="E63" s="1"/>
      <c r="F63" s="1"/>
      <c r="G63" s="1"/>
      <c r="H63" s="1"/>
      <c r="N63" s="38"/>
      <c r="O63" s="1">
        <v>65</v>
      </c>
      <c r="P63">
        <f t="shared" si="11"/>
        <v>226.84000000000003</v>
      </c>
      <c r="Q63">
        <f t="shared" si="12"/>
        <v>597.28599999999994</v>
      </c>
      <c r="R63">
        <f t="shared" si="13"/>
        <v>360.64300000000003</v>
      </c>
      <c r="S63">
        <f t="shared" si="14"/>
        <v>334.37100000000009</v>
      </c>
      <c r="T63">
        <f t="shared" si="15"/>
        <v>589.78699999999992</v>
      </c>
      <c r="U63">
        <f t="shared" si="16"/>
        <v>235.16999999999996</v>
      </c>
      <c r="V63">
        <f t="shared" si="17"/>
        <v>337.12099999999998</v>
      </c>
      <c r="W63">
        <f t="shared" si="18"/>
        <v>400.84900000000005</v>
      </c>
      <c r="X63">
        <f t="shared" si="19"/>
        <v>385.25837500000006</v>
      </c>
      <c r="Y63">
        <f t="shared" si="20"/>
        <v>152.69168205180492</v>
      </c>
      <c r="Z63">
        <f t="shared" si="21"/>
        <v>537.95005705180495</v>
      </c>
      <c r="AA63">
        <f t="shared" si="22"/>
        <v>232.56669294819514</v>
      </c>
    </row>
    <row r="64" spans="2:27" ht="14.4" customHeight="1" x14ac:dyDescent="0.25">
      <c r="B64" s="1"/>
      <c r="C64" s="3"/>
      <c r="D64" s="1"/>
      <c r="E64" s="1"/>
      <c r="F64" s="1"/>
      <c r="G64" s="1"/>
      <c r="H64" s="1"/>
      <c r="N64" s="38"/>
      <c r="O64" s="1">
        <v>70</v>
      </c>
      <c r="P64">
        <f t="shared" si="11"/>
        <v>274.52499999999998</v>
      </c>
      <c r="Q64">
        <f t="shared" si="12"/>
        <v>571.10400000000004</v>
      </c>
      <c r="R64">
        <f t="shared" si="13"/>
        <v>384.61200000000008</v>
      </c>
      <c r="S64">
        <f t="shared" si="14"/>
        <v>359.79300000000001</v>
      </c>
      <c r="T64">
        <f t="shared" si="15"/>
        <v>625.6869999999999</v>
      </c>
      <c r="U64">
        <f t="shared" si="16"/>
        <v>260.79999999999995</v>
      </c>
      <c r="V64">
        <f t="shared" si="17"/>
        <v>354.60700000000008</v>
      </c>
      <c r="W64">
        <f t="shared" si="18"/>
        <v>419.08299999999997</v>
      </c>
      <c r="X64">
        <f t="shared" si="19"/>
        <v>406.27637499999997</v>
      </c>
      <c r="Y64">
        <f t="shared" si="20"/>
        <v>140.8943531414331</v>
      </c>
      <c r="Z64">
        <f t="shared" si="21"/>
        <v>547.17072814143307</v>
      </c>
      <c r="AA64">
        <f t="shared" si="22"/>
        <v>265.38202185856687</v>
      </c>
    </row>
    <row r="65" spans="2:27" ht="14.4" customHeight="1" x14ac:dyDescent="0.25">
      <c r="B65" s="1"/>
      <c r="C65" s="3"/>
      <c r="D65" s="1"/>
      <c r="E65" s="1"/>
      <c r="F65" s="1"/>
      <c r="G65" s="1"/>
      <c r="H65" s="1"/>
      <c r="N65" s="38"/>
      <c r="O65" s="1">
        <v>75</v>
      </c>
      <c r="P65">
        <f t="shared" si="11"/>
        <v>314.46199999999988</v>
      </c>
      <c r="Q65">
        <f t="shared" si="12"/>
        <v>586.64599999999984</v>
      </c>
      <c r="R65">
        <f t="shared" si="13"/>
        <v>431.89999999999986</v>
      </c>
      <c r="S65">
        <f t="shared" si="14"/>
        <v>370.24600000000009</v>
      </c>
      <c r="T65">
        <f t="shared" si="15"/>
        <v>682.52</v>
      </c>
      <c r="U65">
        <f t="shared" si="16"/>
        <v>282.34199999999987</v>
      </c>
      <c r="V65">
        <f t="shared" si="17"/>
        <v>378.10199999999986</v>
      </c>
      <c r="W65">
        <f t="shared" si="18"/>
        <v>415.23699999999997</v>
      </c>
      <c r="X65">
        <f t="shared" si="19"/>
        <v>432.68187499999988</v>
      </c>
      <c r="Y65">
        <f t="shared" si="20"/>
        <v>146.93331543708308</v>
      </c>
      <c r="Z65">
        <f t="shared" si="21"/>
        <v>579.6151904370829</v>
      </c>
      <c r="AA65">
        <f t="shared" si="22"/>
        <v>285.7485595629168</v>
      </c>
    </row>
    <row r="66" spans="2:27" ht="14.4" customHeight="1" x14ac:dyDescent="0.25">
      <c r="B66" s="1"/>
      <c r="C66" s="3"/>
      <c r="D66" s="1"/>
      <c r="E66" s="1"/>
      <c r="F66" s="1"/>
      <c r="G66" s="1"/>
      <c r="H66" s="1"/>
      <c r="N66" s="38"/>
      <c r="O66" s="1">
        <v>80</v>
      </c>
      <c r="P66">
        <f t="shared" si="11"/>
        <v>369.82400000000007</v>
      </c>
      <c r="Q66">
        <f t="shared" si="12"/>
        <v>611.86199999999997</v>
      </c>
      <c r="R66">
        <f t="shared" si="13"/>
        <v>478.05500000000006</v>
      </c>
      <c r="S66">
        <f t="shared" si="14"/>
        <v>421.71000000000015</v>
      </c>
      <c r="T66">
        <f t="shared" si="15"/>
        <v>708.64900000000011</v>
      </c>
      <c r="U66">
        <f t="shared" si="16"/>
        <v>311.91399999999987</v>
      </c>
      <c r="V66">
        <f t="shared" si="17"/>
        <v>378.27899999999988</v>
      </c>
      <c r="W66">
        <f t="shared" si="18"/>
        <v>417.90700000000004</v>
      </c>
      <c r="X66">
        <f t="shared" si="19"/>
        <v>462.27500000000003</v>
      </c>
      <c r="Y66">
        <f t="shared" si="20"/>
        <v>143.1203891527621</v>
      </c>
      <c r="Z66">
        <f t="shared" si="21"/>
        <v>605.39538915276216</v>
      </c>
      <c r="AA66">
        <f t="shared" si="22"/>
        <v>319.1546108472379</v>
      </c>
    </row>
    <row r="67" spans="2:27" ht="14.4" customHeight="1" x14ac:dyDescent="0.25">
      <c r="B67" s="1"/>
      <c r="C67" s="3"/>
      <c r="D67" s="1"/>
      <c r="E67" s="1"/>
      <c r="F67" s="1"/>
      <c r="G67" s="1"/>
      <c r="H67" s="1"/>
      <c r="N67" s="38"/>
      <c r="O67" s="1">
        <v>85</v>
      </c>
      <c r="P67">
        <f t="shared" si="11"/>
        <v>396.33400000000006</v>
      </c>
      <c r="Q67">
        <f t="shared" si="12"/>
        <v>639.99099999999999</v>
      </c>
      <c r="R67">
        <f t="shared" si="13"/>
        <v>489.875</v>
      </c>
      <c r="S67">
        <f t="shared" si="14"/>
        <v>425.22199999999987</v>
      </c>
      <c r="T67">
        <f t="shared" si="15"/>
        <v>693.02599999999995</v>
      </c>
      <c r="U67">
        <f t="shared" si="16"/>
        <v>317.42899999999997</v>
      </c>
      <c r="V67">
        <f t="shared" si="17"/>
        <v>388.67900000000009</v>
      </c>
      <c r="W67">
        <f t="shared" si="18"/>
        <v>440.29700000000003</v>
      </c>
      <c r="X67">
        <f t="shared" si="19"/>
        <v>473.85662500000001</v>
      </c>
      <c r="Y67">
        <f t="shared" si="20"/>
        <v>138.94330678305278</v>
      </c>
      <c r="Z67">
        <f t="shared" si="21"/>
        <v>612.79993178305278</v>
      </c>
      <c r="AA67">
        <f t="shared" si="22"/>
        <v>334.91331821694723</v>
      </c>
    </row>
    <row r="68" spans="2:27" ht="14.4" customHeight="1" x14ac:dyDescent="0.25">
      <c r="B68" s="1"/>
      <c r="C68" s="3"/>
      <c r="D68" s="1"/>
      <c r="E68" s="1"/>
      <c r="F68" s="1"/>
      <c r="G68" s="1"/>
      <c r="H68" s="1"/>
      <c r="N68" s="38"/>
      <c r="O68" s="1">
        <v>90</v>
      </c>
      <c r="P68">
        <f t="shared" si="11"/>
        <v>437.47899999999993</v>
      </c>
      <c r="Q68">
        <f t="shared" si="12"/>
        <v>680.59299999999996</v>
      </c>
      <c r="R68">
        <f t="shared" si="13"/>
        <v>500.5390000000001</v>
      </c>
      <c r="S68">
        <f t="shared" si="14"/>
        <v>409.73900000000015</v>
      </c>
      <c r="T68">
        <f t="shared" si="15"/>
        <v>679.35699999999997</v>
      </c>
      <c r="U68">
        <f t="shared" si="16"/>
        <v>351.55600000000015</v>
      </c>
      <c r="V68">
        <f t="shared" si="17"/>
        <v>391.93299999999999</v>
      </c>
      <c r="W68">
        <f t="shared" si="18"/>
        <v>484.69299999999987</v>
      </c>
      <c r="X68">
        <f t="shared" si="19"/>
        <v>491.98612499999996</v>
      </c>
      <c r="Y68">
        <f t="shared" si="20"/>
        <v>135.53155556179544</v>
      </c>
      <c r="Z68">
        <f t="shared" si="21"/>
        <v>627.51768056179537</v>
      </c>
      <c r="AA68">
        <f t="shared" si="22"/>
        <v>356.45456943820454</v>
      </c>
    </row>
    <row r="69" spans="2:27" ht="14.4" customHeight="1" x14ac:dyDescent="0.25">
      <c r="B69" s="1"/>
      <c r="C69" s="3"/>
      <c r="D69" s="1"/>
      <c r="E69" s="1"/>
      <c r="F69" s="1"/>
      <c r="G69" s="1"/>
      <c r="H69" s="1"/>
      <c r="N69" s="38"/>
      <c r="O69" s="1">
        <v>95</v>
      </c>
      <c r="P69">
        <f t="shared" si="11"/>
        <v>504.37</v>
      </c>
      <c r="Q69">
        <f t="shared" si="12"/>
        <v>662.70100000000002</v>
      </c>
      <c r="R69">
        <f t="shared" si="13"/>
        <v>490.93200000000002</v>
      </c>
      <c r="S69">
        <f t="shared" si="14"/>
        <v>407.5859999999999</v>
      </c>
      <c r="T69">
        <f t="shared" si="15"/>
        <v>711.84299999999996</v>
      </c>
      <c r="U69">
        <f t="shared" si="16"/>
        <v>392.16199999999992</v>
      </c>
      <c r="V69">
        <f t="shared" si="17"/>
        <v>388.79799999999989</v>
      </c>
      <c r="W69">
        <f t="shared" si="18"/>
        <v>492.48699999999997</v>
      </c>
      <c r="X69">
        <f t="shared" si="19"/>
        <v>506.35987499999993</v>
      </c>
      <c r="Y69">
        <f t="shared" si="20"/>
        <v>131.33835098542801</v>
      </c>
      <c r="Z69">
        <f t="shared" si="21"/>
        <v>637.69822598542794</v>
      </c>
      <c r="AA69">
        <f t="shared" si="22"/>
        <v>375.02152401457192</v>
      </c>
    </row>
    <row r="70" spans="2:27" ht="14.4" customHeight="1" x14ac:dyDescent="0.25">
      <c r="B70" s="1"/>
      <c r="C70" s="3"/>
      <c r="D70" s="1"/>
      <c r="E70" s="1"/>
      <c r="F70" s="1"/>
      <c r="G70" s="1"/>
      <c r="H70" s="1"/>
      <c r="N70" s="38"/>
      <c r="O70" s="1">
        <v>100</v>
      </c>
      <c r="P70">
        <f t="shared" si="11"/>
        <v>534.82299999999998</v>
      </c>
      <c r="Q70">
        <f t="shared" si="12"/>
        <v>663.30099999999993</v>
      </c>
      <c r="R70">
        <f t="shared" si="13"/>
        <v>486.97399999999993</v>
      </c>
      <c r="S70">
        <f t="shared" si="14"/>
        <v>416.63699999999994</v>
      </c>
      <c r="T70">
        <f t="shared" si="15"/>
        <v>700.28899999999999</v>
      </c>
      <c r="U70">
        <f t="shared" si="16"/>
        <v>447.57800000000009</v>
      </c>
      <c r="V70">
        <f t="shared" si="17"/>
        <v>355.24900000000014</v>
      </c>
      <c r="W70">
        <f t="shared" si="18"/>
        <v>496.85599999999999</v>
      </c>
      <c r="X70">
        <f t="shared" si="19"/>
        <v>512.71337499999993</v>
      </c>
      <c r="Y70">
        <f t="shared" si="20"/>
        <v>127.30867528009044</v>
      </c>
      <c r="Z70">
        <f t="shared" si="21"/>
        <v>640.02205028009041</v>
      </c>
      <c r="AA70">
        <f t="shared" si="22"/>
        <v>385.4046997199095</v>
      </c>
    </row>
    <row r="71" spans="2:27" ht="14.4" customHeight="1" x14ac:dyDescent="0.25">
      <c r="B71" s="1"/>
      <c r="C71" s="3"/>
      <c r="D71" s="1"/>
      <c r="E71" s="1"/>
      <c r="F71" s="1"/>
      <c r="G71" s="1"/>
      <c r="H71" s="1"/>
      <c r="N71" s="38"/>
      <c r="O71" s="1">
        <v>105</v>
      </c>
      <c r="P71">
        <f t="shared" si="11"/>
        <v>572.78300000000013</v>
      </c>
      <c r="Q71">
        <f t="shared" si="12"/>
        <v>627.51499999999987</v>
      </c>
      <c r="R71">
        <f t="shared" si="13"/>
        <v>537.18500000000006</v>
      </c>
      <c r="S71">
        <f t="shared" si="14"/>
        <v>393.56700000000001</v>
      </c>
      <c r="T71">
        <f t="shared" si="15"/>
        <v>667.56499999999994</v>
      </c>
      <c r="U71">
        <f t="shared" si="16"/>
        <v>505.36900000000003</v>
      </c>
      <c r="V71">
        <f t="shared" si="17"/>
        <v>357.58399999999995</v>
      </c>
      <c r="W71">
        <f t="shared" si="18"/>
        <v>508.29100000000005</v>
      </c>
      <c r="X71">
        <f t="shared" si="19"/>
        <v>521.23237500000005</v>
      </c>
      <c r="Y71">
        <f t="shared" si="20"/>
        <v>114.69390159671151</v>
      </c>
      <c r="Z71">
        <f t="shared" si="21"/>
        <v>635.92627659671155</v>
      </c>
      <c r="AA71">
        <f t="shared" si="22"/>
        <v>406.53847340328855</v>
      </c>
    </row>
    <row r="72" spans="2:27" ht="14.4" customHeight="1" x14ac:dyDescent="0.25">
      <c r="B72" s="1"/>
      <c r="C72" s="3"/>
      <c r="D72" s="1"/>
      <c r="E72" s="1"/>
      <c r="F72" s="1"/>
      <c r="G72" s="1"/>
      <c r="H72" s="1"/>
      <c r="N72" s="38"/>
      <c r="O72" s="1">
        <v>110</v>
      </c>
      <c r="P72">
        <f t="shared" si="11"/>
        <v>613.84299999999996</v>
      </c>
      <c r="Q72">
        <f t="shared" si="12"/>
        <v>612.70500000000004</v>
      </c>
      <c r="R72">
        <f t="shared" si="13"/>
        <v>616.10200000000009</v>
      </c>
      <c r="S72">
        <f t="shared" si="14"/>
        <v>414.673</v>
      </c>
      <c r="T72">
        <f t="shared" si="15"/>
        <v>657.58799999999997</v>
      </c>
      <c r="U72">
        <f t="shared" si="16"/>
        <v>533.99800000000005</v>
      </c>
      <c r="V72">
        <f t="shared" si="17"/>
        <v>364.23799999999994</v>
      </c>
      <c r="W72">
        <f t="shared" si="18"/>
        <v>493.73700000000008</v>
      </c>
      <c r="X72">
        <f t="shared" si="19"/>
        <v>538.3605</v>
      </c>
      <c r="Y72">
        <f t="shared" si="20"/>
        <v>113.16319991015129</v>
      </c>
      <c r="Z72">
        <f t="shared" si="21"/>
        <v>651.52369991015132</v>
      </c>
      <c r="AA72">
        <f t="shared" si="22"/>
        <v>425.19730008984868</v>
      </c>
    </row>
    <row r="73" spans="2:27" ht="14.4" customHeight="1" x14ac:dyDescent="0.25">
      <c r="B73" s="1"/>
      <c r="C73" s="3"/>
      <c r="D73" s="1"/>
      <c r="E73" s="1"/>
      <c r="F73" s="1"/>
      <c r="G73" s="1"/>
      <c r="H73" s="1"/>
      <c r="N73" s="38"/>
      <c r="O73" s="1">
        <v>115</v>
      </c>
      <c r="P73">
        <f t="shared" si="11"/>
        <v>599.19299999999987</v>
      </c>
      <c r="Q73">
        <f t="shared" si="12"/>
        <v>601.97399999999993</v>
      </c>
      <c r="R73">
        <f t="shared" si="13"/>
        <v>687.76900000000001</v>
      </c>
      <c r="S73">
        <f t="shared" si="14"/>
        <v>416.00099999999998</v>
      </c>
      <c r="T73">
        <f t="shared" si="15"/>
        <v>571.58799999999997</v>
      </c>
      <c r="U73">
        <f t="shared" si="16"/>
        <v>528.15499999999997</v>
      </c>
      <c r="V73">
        <f t="shared" si="17"/>
        <v>400.91600000000005</v>
      </c>
      <c r="W73">
        <f t="shared" si="18"/>
        <v>485.322</v>
      </c>
      <c r="X73">
        <f t="shared" si="19"/>
        <v>536.36474999999996</v>
      </c>
      <c r="Y73">
        <f t="shared" si="20"/>
        <v>104.03916611042391</v>
      </c>
      <c r="Z73">
        <f t="shared" si="21"/>
        <v>640.40391611042389</v>
      </c>
      <c r="AA73">
        <f t="shared" si="22"/>
        <v>432.32558388957602</v>
      </c>
    </row>
    <row r="74" spans="2:27" ht="14.4" customHeight="1" x14ac:dyDescent="0.25">
      <c r="B74" s="1"/>
      <c r="C74" s="3"/>
      <c r="D74" s="1"/>
      <c r="E74" s="1"/>
      <c r="F74" s="1"/>
      <c r="G74" s="1"/>
      <c r="H74" s="1"/>
      <c r="N74" s="38"/>
      <c r="O74" s="1">
        <v>120</v>
      </c>
      <c r="P74">
        <f t="shared" si="11"/>
        <v>657.22399999999993</v>
      </c>
      <c r="Q74">
        <f t="shared" si="12"/>
        <v>606.20700000000011</v>
      </c>
      <c r="R74">
        <f t="shared" si="13"/>
        <v>695.62100000000009</v>
      </c>
      <c r="S74">
        <f t="shared" si="14"/>
        <v>408.60699999999997</v>
      </c>
      <c r="T74">
        <f t="shared" si="15"/>
        <v>551.74900000000002</v>
      </c>
      <c r="U74">
        <f t="shared" si="16"/>
        <v>562.38300000000004</v>
      </c>
      <c r="V74">
        <f t="shared" si="17"/>
        <v>419.71899999999994</v>
      </c>
      <c r="W74">
        <f t="shared" si="18"/>
        <v>503.88100000000009</v>
      </c>
      <c r="X74">
        <f t="shared" si="19"/>
        <v>550.67387500000007</v>
      </c>
      <c r="Y74">
        <f t="shared" si="20"/>
        <v>110.00315582724151</v>
      </c>
      <c r="Z74">
        <f t="shared" si="21"/>
        <v>660.67703082724154</v>
      </c>
      <c r="AA74">
        <f t="shared" si="22"/>
        <v>440.67071917275854</v>
      </c>
    </row>
    <row r="75" spans="2:27" ht="14.4" customHeight="1" x14ac:dyDescent="0.25">
      <c r="B75" s="1"/>
      <c r="C75" s="3"/>
      <c r="D75" s="1"/>
      <c r="E75" s="1"/>
      <c r="F75" s="1"/>
      <c r="G75" s="1"/>
      <c r="H75" s="1"/>
      <c r="N75" s="38"/>
      <c r="O75" s="1">
        <v>125</v>
      </c>
      <c r="P75">
        <f t="shared" si="11"/>
        <v>718.33300000000008</v>
      </c>
      <c r="Q75">
        <f t="shared" si="12"/>
        <v>599.18100000000015</v>
      </c>
      <c r="R75">
        <f t="shared" si="13"/>
        <v>686.78899999999999</v>
      </c>
      <c r="S75">
        <f t="shared" si="14"/>
        <v>406.39400000000012</v>
      </c>
      <c r="T75">
        <f t="shared" si="15"/>
        <v>583.4670000000001</v>
      </c>
      <c r="U75">
        <f t="shared" si="16"/>
        <v>569.41500000000008</v>
      </c>
      <c r="V75">
        <f t="shared" si="17"/>
        <v>444.14899999999989</v>
      </c>
      <c r="W75">
        <f t="shared" si="18"/>
        <v>511.63900000000001</v>
      </c>
      <c r="X75">
        <f t="shared" si="19"/>
        <v>564.92087500000002</v>
      </c>
      <c r="Y75">
        <f t="shared" si="20"/>
        <v>114.91742143507084</v>
      </c>
      <c r="Z75">
        <f t="shared" si="21"/>
        <v>679.8382964350709</v>
      </c>
      <c r="AA75">
        <f t="shared" si="22"/>
        <v>450.0034535649292</v>
      </c>
    </row>
    <row r="76" spans="2:27" ht="14.4" customHeight="1" x14ac:dyDescent="0.25">
      <c r="B76" s="1"/>
      <c r="C76" s="3"/>
      <c r="D76" s="1"/>
      <c r="E76" s="1"/>
      <c r="F76" s="1"/>
      <c r="G76" s="1"/>
      <c r="H76" s="1"/>
      <c r="N76" s="38"/>
      <c r="O76" s="1">
        <v>130</v>
      </c>
      <c r="P76">
        <f t="shared" si="11"/>
        <v>707.20699999999999</v>
      </c>
      <c r="Q76">
        <f t="shared" si="12"/>
        <v>576.76200000000006</v>
      </c>
      <c r="R76">
        <f t="shared" si="13"/>
        <v>665.79899999999998</v>
      </c>
      <c r="T76">
        <f t="shared" si="15"/>
        <v>665.37000000000012</v>
      </c>
      <c r="U76">
        <f t="shared" si="16"/>
        <v>582.32200000000012</v>
      </c>
      <c r="V76">
        <f t="shared" si="17"/>
        <v>468.57199999999989</v>
      </c>
      <c r="W76">
        <f t="shared" si="18"/>
        <v>509.97</v>
      </c>
      <c r="X76">
        <f t="shared" si="19"/>
        <v>596.57171428571439</v>
      </c>
      <c r="Y76">
        <f t="shared" si="20"/>
        <v>86.597017837028744</v>
      </c>
      <c r="Z76">
        <f t="shared" si="21"/>
        <v>683.16873212274311</v>
      </c>
      <c r="AA76">
        <f t="shared" si="22"/>
        <v>509.97469644868568</v>
      </c>
    </row>
    <row r="77" spans="2:27" ht="14.4" customHeight="1" x14ac:dyDescent="0.25">
      <c r="B77" s="1"/>
      <c r="C77" s="3"/>
      <c r="D77" s="1"/>
      <c r="E77" s="1"/>
      <c r="F77" s="1"/>
      <c r="G77" s="1"/>
      <c r="H77" s="1"/>
      <c r="N77" s="38"/>
      <c r="O77" s="1">
        <v>135</v>
      </c>
      <c r="P77">
        <f t="shared" si="11"/>
        <v>695.00399999999991</v>
      </c>
      <c r="Q77">
        <f t="shared" si="12"/>
        <v>578.72700000000009</v>
      </c>
      <c r="R77">
        <f t="shared" si="13"/>
        <v>663.82800000000009</v>
      </c>
      <c r="T77">
        <f t="shared" si="15"/>
        <v>742.245</v>
      </c>
      <c r="U77">
        <f t="shared" si="16"/>
        <v>573.81200000000001</v>
      </c>
      <c r="V77">
        <f t="shared" si="17"/>
        <v>531.16300000000001</v>
      </c>
      <c r="W77">
        <f t="shared" si="18"/>
        <v>487.58299999999997</v>
      </c>
      <c r="X77">
        <f t="shared" si="19"/>
        <v>610.33742857142863</v>
      </c>
      <c r="Y77">
        <f t="shared" si="20"/>
        <v>81.877654574981463</v>
      </c>
      <c r="Z77">
        <f t="shared" si="21"/>
        <v>692.21508314641005</v>
      </c>
      <c r="AA77">
        <f t="shared" si="22"/>
        <v>528.45977399644721</v>
      </c>
    </row>
    <row r="78" spans="2:27" ht="14.4" customHeight="1" x14ac:dyDescent="0.25">
      <c r="B78" s="1"/>
      <c r="C78" s="3"/>
      <c r="D78" s="1"/>
      <c r="E78" s="1"/>
      <c r="F78" s="1"/>
      <c r="G78" s="1"/>
      <c r="H78" s="1"/>
      <c r="N78" s="38"/>
      <c r="O78" s="1">
        <v>140</v>
      </c>
      <c r="P78">
        <f t="shared" si="11"/>
        <v>717.95699999999999</v>
      </c>
      <c r="Q78">
        <f t="shared" si="12"/>
        <v>577.56700000000001</v>
      </c>
      <c r="R78">
        <f t="shared" si="13"/>
        <v>669.78300000000013</v>
      </c>
      <c r="T78">
        <f t="shared" si="15"/>
        <v>743.42099999999994</v>
      </c>
      <c r="U78">
        <f t="shared" si="16"/>
        <v>586.2170000000001</v>
      </c>
      <c r="V78">
        <f t="shared" si="17"/>
        <v>546.06100000000004</v>
      </c>
      <c r="W78">
        <f t="shared" si="18"/>
        <v>490.13199999999995</v>
      </c>
      <c r="X78">
        <f t="shared" si="19"/>
        <v>618.73400000000004</v>
      </c>
      <c r="Y78">
        <f t="shared" si="20"/>
        <v>81.578283636434804</v>
      </c>
      <c r="Z78">
        <f t="shared" si="21"/>
        <v>700.31228363643481</v>
      </c>
      <c r="AA78">
        <f t="shared" si="22"/>
        <v>537.15571636356526</v>
      </c>
    </row>
    <row r="79" spans="2:27" ht="14.4" customHeight="1" x14ac:dyDescent="0.25">
      <c r="B79" s="1"/>
      <c r="C79" s="3"/>
      <c r="D79" s="1"/>
      <c r="E79" s="1"/>
      <c r="F79" s="1"/>
      <c r="G79" s="1"/>
      <c r="H79" s="1"/>
      <c r="N79" s="38"/>
      <c r="O79" s="1">
        <v>145</v>
      </c>
      <c r="P79">
        <f t="shared" si="11"/>
        <v>715.10400000000016</v>
      </c>
      <c r="Q79">
        <f t="shared" si="12"/>
        <v>579.12099999999998</v>
      </c>
      <c r="R79">
        <f t="shared" si="13"/>
        <v>676.79200000000014</v>
      </c>
      <c r="T79">
        <f t="shared" si="15"/>
        <v>768.88600000000008</v>
      </c>
      <c r="U79">
        <f t="shared" si="16"/>
        <v>593.1629999999999</v>
      </c>
      <c r="V79">
        <f t="shared" si="17"/>
        <v>579.38599999999997</v>
      </c>
      <c r="W79">
        <f t="shared" si="18"/>
        <v>486.11899999999991</v>
      </c>
      <c r="X79">
        <f t="shared" si="19"/>
        <v>628.36728571428569</v>
      </c>
      <c r="Y79">
        <f t="shared" si="20"/>
        <v>80.380339923806233</v>
      </c>
      <c r="Z79">
        <f t="shared" si="21"/>
        <v>708.7476256380919</v>
      </c>
      <c r="AA79">
        <f t="shared" si="22"/>
        <v>547.98694579047947</v>
      </c>
    </row>
    <row r="80" spans="2:27" ht="14.4" customHeight="1" x14ac:dyDescent="0.25">
      <c r="B80" s="1"/>
      <c r="C80" s="3"/>
      <c r="D80" s="1"/>
      <c r="E80" s="1"/>
      <c r="F80" s="1"/>
      <c r="G80" s="1"/>
      <c r="H80" s="1"/>
      <c r="N80" s="38"/>
      <c r="O80" s="1">
        <v>150</v>
      </c>
      <c r="P80">
        <f t="shared" si="11"/>
        <v>707.75099999999998</v>
      </c>
      <c r="Q80">
        <f t="shared" si="12"/>
        <v>582.30900000000008</v>
      </c>
      <c r="R80">
        <f t="shared" si="13"/>
        <v>664.30800000000011</v>
      </c>
      <c r="T80">
        <f t="shared" si="15"/>
        <v>770.51099999999997</v>
      </c>
      <c r="V80">
        <f t="shared" si="17"/>
        <v>565.13600000000008</v>
      </c>
      <c r="X80">
        <f t="shared" si="19"/>
        <v>658.00299999999993</v>
      </c>
      <c r="Y80">
        <f t="shared" si="20"/>
        <v>85.916424387308268</v>
      </c>
      <c r="Z80">
        <f t="shared" si="21"/>
        <v>743.91942438730825</v>
      </c>
      <c r="AA80">
        <f t="shared" si="22"/>
        <v>572.0865756126916</v>
      </c>
    </row>
    <row r="81" spans="2:27" ht="14.4" customHeight="1" x14ac:dyDescent="0.25">
      <c r="B81" s="1"/>
      <c r="C81" s="3"/>
      <c r="D81" s="1"/>
      <c r="E81" s="1"/>
      <c r="F81" s="1"/>
      <c r="G81" s="1"/>
      <c r="H81" s="1"/>
      <c r="N81" s="38"/>
      <c r="O81" s="1">
        <v>155</v>
      </c>
      <c r="P81">
        <f t="shared" si="11"/>
        <v>694.59400000000005</v>
      </c>
      <c r="V81">
        <f t="shared" si="17"/>
        <v>553.54899999999998</v>
      </c>
      <c r="X81">
        <f t="shared" si="19"/>
        <v>624.07150000000001</v>
      </c>
      <c r="Y81">
        <f t="shared" si="20"/>
        <v>99.733875952456586</v>
      </c>
      <c r="Z81">
        <f t="shared" si="21"/>
        <v>723.80537595245664</v>
      </c>
      <c r="AA81">
        <f t="shared" si="22"/>
        <v>524.33762404754339</v>
      </c>
    </row>
    <row r="82" spans="2:27" ht="14.4" customHeight="1" x14ac:dyDescent="0.25">
      <c r="B82" s="1"/>
      <c r="C82" s="3"/>
      <c r="D82" s="1"/>
      <c r="E82" s="1"/>
      <c r="F82" s="1"/>
      <c r="G82" s="1"/>
      <c r="H82" s="1"/>
      <c r="N82" s="38"/>
      <c r="O82" s="1">
        <v>160</v>
      </c>
      <c r="P82">
        <f t="shared" si="11"/>
        <v>680.23500000000001</v>
      </c>
      <c r="V82">
        <f t="shared" si="17"/>
        <v>538.88199999999995</v>
      </c>
      <c r="X82">
        <f t="shared" si="19"/>
        <v>609.55849999999998</v>
      </c>
      <c r="Y82">
        <f t="shared" si="20"/>
        <v>99.951664841061813</v>
      </c>
      <c r="Z82">
        <f t="shared" si="21"/>
        <v>709.51016484106185</v>
      </c>
      <c r="AA82">
        <f t="shared" si="22"/>
        <v>509.60683515893817</v>
      </c>
    </row>
    <row r="83" spans="2:27" x14ac:dyDescent="0.25">
      <c r="B83" s="1"/>
      <c r="C83" s="3"/>
      <c r="D83" s="1"/>
      <c r="E83" s="1"/>
      <c r="F83" s="1"/>
      <c r="G83" s="1"/>
      <c r="H83" s="1"/>
      <c r="N83" s="38"/>
      <c r="O83" s="1">
        <v>165</v>
      </c>
      <c r="P83">
        <f t="shared" si="11"/>
        <v>671.0329999999999</v>
      </c>
      <c r="X83">
        <f t="shared" si="19"/>
        <v>671.0329999999999</v>
      </c>
    </row>
    <row r="84" spans="2:27" x14ac:dyDescent="0.25">
      <c r="B84" s="1"/>
      <c r="C84" s="3"/>
      <c r="D84" s="1"/>
      <c r="E84" s="1"/>
      <c r="F84" s="1"/>
      <c r="G84" s="1"/>
      <c r="H84" s="1"/>
      <c r="N84" s="38"/>
      <c r="O84" s="1">
        <v>170</v>
      </c>
      <c r="P84">
        <f t="shared" si="11"/>
        <v>658.90999999999985</v>
      </c>
      <c r="X84">
        <f t="shared" si="19"/>
        <v>658.90999999999985</v>
      </c>
    </row>
    <row r="85" spans="2:27" x14ac:dyDescent="0.25">
      <c r="B85" s="1"/>
      <c r="C85" s="3"/>
      <c r="D85" s="1"/>
      <c r="E85" s="1"/>
      <c r="F85" s="1"/>
      <c r="G85" s="1"/>
      <c r="H85" s="1"/>
      <c r="N85" s="38"/>
      <c r="O85" s="1">
        <v>175</v>
      </c>
      <c r="P85">
        <f t="shared" si="11"/>
        <v>629.48099999999999</v>
      </c>
      <c r="X85">
        <f t="shared" si="19"/>
        <v>629.48099999999999</v>
      </c>
    </row>
    <row r="86" spans="2:27" x14ac:dyDescent="0.25">
      <c r="B86" s="1"/>
      <c r="C86" s="3"/>
      <c r="D86" s="1"/>
      <c r="E86" s="1"/>
      <c r="F86" s="1"/>
      <c r="G86" s="1"/>
      <c r="H86" s="1"/>
      <c r="N86" s="38"/>
      <c r="O86" s="1">
        <v>180</v>
      </c>
      <c r="P86">
        <f t="shared" si="11"/>
        <v>621.91100000000006</v>
      </c>
      <c r="X86">
        <f t="shared" si="19"/>
        <v>621.91100000000006</v>
      </c>
    </row>
    <row r="87" spans="2:27" x14ac:dyDescent="0.25">
      <c r="B87" s="1"/>
      <c r="C87" s="3"/>
      <c r="D87" s="1"/>
      <c r="E87" s="1"/>
      <c r="F87" s="1"/>
      <c r="G87" s="1"/>
      <c r="H87" s="1"/>
      <c r="N87" s="38"/>
      <c r="O87" s="1">
        <v>185</v>
      </c>
    </row>
    <row r="88" spans="2:27" x14ac:dyDescent="0.25">
      <c r="B88" s="1"/>
      <c r="C88" s="3"/>
      <c r="D88" s="1"/>
      <c r="E88" s="1"/>
      <c r="F88" s="1"/>
      <c r="G88" s="1"/>
      <c r="H88" s="1"/>
    </row>
    <row r="89" spans="2:27" x14ac:dyDescent="0.25">
      <c r="B89" s="1"/>
      <c r="C89" s="3"/>
      <c r="D89" s="1"/>
      <c r="E89" s="1"/>
      <c r="F89" s="1"/>
      <c r="G89" s="1"/>
      <c r="H89" s="1"/>
    </row>
    <row r="90" spans="2:27" x14ac:dyDescent="0.25">
      <c r="B90" s="1"/>
      <c r="C90" s="3"/>
      <c r="D90" s="1"/>
      <c r="E90" s="1"/>
      <c r="F90" s="1"/>
      <c r="G90" s="1"/>
      <c r="H90" s="1"/>
    </row>
    <row r="91" spans="2:27" x14ac:dyDescent="0.25">
      <c r="B91" s="1"/>
      <c r="C91" s="3"/>
      <c r="D91" s="1"/>
      <c r="E91" s="1"/>
      <c r="F91" s="1"/>
      <c r="G91" s="1"/>
      <c r="H91" s="1"/>
    </row>
    <row r="92" spans="2:27" x14ac:dyDescent="0.25">
      <c r="B92" s="1"/>
      <c r="C92" s="3"/>
      <c r="D92" s="1"/>
      <c r="E92" s="1"/>
      <c r="F92" s="1"/>
      <c r="G92" s="1"/>
      <c r="H92" s="1"/>
    </row>
    <row r="93" spans="2:27" x14ac:dyDescent="0.25">
      <c r="B93" s="1"/>
      <c r="C93" s="3"/>
      <c r="D93" s="1"/>
      <c r="E93" s="1"/>
      <c r="F93" s="1"/>
      <c r="G93" s="1"/>
      <c r="H93" s="1"/>
    </row>
    <row r="94" spans="2:27" x14ac:dyDescent="0.25">
      <c r="B94" s="1"/>
      <c r="C94" s="3"/>
      <c r="D94" s="1"/>
      <c r="E94" s="1"/>
      <c r="F94" s="1"/>
      <c r="G94" s="1"/>
      <c r="H94" s="1"/>
    </row>
    <row r="95" spans="2:27" x14ac:dyDescent="0.25">
      <c r="B95" s="1"/>
      <c r="C95" s="3"/>
      <c r="D95" s="1"/>
      <c r="E95" s="1"/>
      <c r="F95" s="1"/>
      <c r="G95" s="1"/>
      <c r="H95" s="1"/>
    </row>
    <row r="96" spans="2:27" x14ac:dyDescent="0.25">
      <c r="B96" s="1"/>
      <c r="C96" s="3"/>
      <c r="D96" s="1"/>
      <c r="E96" s="1"/>
      <c r="F96" s="1"/>
      <c r="G96" s="1"/>
      <c r="H96" s="1"/>
    </row>
    <row r="97" spans="2:8" x14ac:dyDescent="0.25">
      <c r="B97" s="1"/>
      <c r="C97" s="3"/>
      <c r="D97" s="1"/>
      <c r="E97" s="1"/>
      <c r="F97" s="1"/>
      <c r="G97" s="1"/>
      <c r="H97" s="1"/>
    </row>
    <row r="98" spans="2:8" x14ac:dyDescent="0.25">
      <c r="B98" s="1"/>
      <c r="C98" s="3"/>
      <c r="D98" s="1"/>
      <c r="E98" s="1"/>
      <c r="F98" s="1"/>
      <c r="G98" s="1"/>
      <c r="H98" s="1"/>
    </row>
    <row r="99" spans="2:8" x14ac:dyDescent="0.25">
      <c r="B99" s="1"/>
      <c r="C99" s="3"/>
      <c r="D99" s="1"/>
      <c r="E99" s="1"/>
      <c r="F99" s="1"/>
      <c r="G99" s="1"/>
      <c r="H99" s="1"/>
    </row>
    <row r="100" spans="2:8" x14ac:dyDescent="0.25">
      <c r="B100" s="1"/>
      <c r="C100" s="3"/>
      <c r="D100" s="1"/>
      <c r="E100" s="1"/>
      <c r="F100" s="1"/>
      <c r="G100" s="1"/>
      <c r="H100" s="1"/>
    </row>
    <row r="101" spans="2:8" x14ac:dyDescent="0.25">
      <c r="B101" s="1"/>
      <c r="C101" s="3"/>
      <c r="D101" s="1"/>
      <c r="E101" s="1"/>
      <c r="F101" s="1"/>
      <c r="G101" s="1"/>
      <c r="H101" s="1"/>
    </row>
    <row r="102" spans="2:8" x14ac:dyDescent="0.25">
      <c r="B102" s="1"/>
      <c r="C102" s="3"/>
      <c r="D102" s="1"/>
      <c r="E102" s="1"/>
      <c r="F102" s="1"/>
      <c r="G102" s="1"/>
      <c r="H102" s="1"/>
    </row>
  </sheetData>
  <mergeCells count="20">
    <mergeCell ref="N49:N87"/>
    <mergeCell ref="O3:T3"/>
    <mergeCell ref="O4:T4"/>
    <mergeCell ref="C3:H3"/>
    <mergeCell ref="C4:H4"/>
    <mergeCell ref="B45:G46"/>
    <mergeCell ref="I3:N3"/>
    <mergeCell ref="I4:N4"/>
    <mergeCell ref="U4:Z4"/>
    <mergeCell ref="AA4:AF4"/>
    <mergeCell ref="U3:AF3"/>
    <mergeCell ref="AG3:AL3"/>
    <mergeCell ref="AG4:AL4"/>
    <mergeCell ref="AY4:BD4"/>
    <mergeCell ref="BE4:BJ4"/>
    <mergeCell ref="BK4:BP4"/>
    <mergeCell ref="AY3:BP3"/>
    <mergeCell ref="AM4:AR4"/>
    <mergeCell ref="AM3:AX3"/>
    <mergeCell ref="AS4:AX4"/>
  </mergeCells>
  <phoneticPr fontId="3" type="noConversion"/>
  <conditionalFormatting sqref="L7:L4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{D0FA191D-02BF-4247-8284-3CB4B8E569CF}</x14:id>
        </ext>
      </extLst>
    </cfRule>
  </conditionalFormatting>
  <conditionalFormatting sqref="S49:U49 R6:R43 W4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{FE1E812A-E9AC-436D-A751-FD3CF6B39D15}</x14:id>
        </ext>
      </extLst>
    </cfRule>
  </conditionalFormatting>
  <conditionalFormatting sqref="Y50:Y86 X6:X4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{BD0E7E20-01D0-4451-98A5-3016080C53C9}</x14:id>
        </ext>
      </extLst>
    </cfRule>
  </conditionalFormatting>
  <conditionalFormatting sqref="AD6:AD4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{943601DF-821C-4FFA-BD34-A5B7138ED351}</x14:id>
        </ext>
      </extLst>
    </cfRule>
  </conditionalFormatting>
  <conditionalFormatting sqref="AJ6:AJ4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{1B310BC1-6BF4-4983-9934-DD4750803546}</x14:id>
        </ext>
      </extLst>
    </cfRule>
  </conditionalFormatting>
  <conditionalFormatting sqref="AP6:AP4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{42DE8F5F-0ED5-4604-82D8-57CBE2C755E0}</x14:id>
        </ext>
      </extLst>
    </cfRule>
  </conditionalFormatting>
  <conditionalFormatting sqref="AV6:AV4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{20C2F992-6C44-4BA9-B759-A0CA1FCE26A0}</x14:id>
        </ext>
      </extLst>
    </cfRule>
  </conditionalFormatting>
  <conditionalFormatting sqref="BB6:BB4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{C5DE83C9-1F9B-495C-A781-E089AAAAFC38}</x14:id>
        </ext>
      </extLst>
    </cfRule>
  </conditionalFormatting>
  <conditionalFormatting sqref="BH6:BH4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{56FCFE50-E7F7-4469-808F-1A3CB3695B87}</x14:id>
        </ext>
      </extLst>
    </cfRule>
  </conditionalFormatting>
  <conditionalFormatting sqref="BN6:BN4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{EE2DD2BC-22B7-432C-BC0D-622E6308B757}</x14:id>
        </ext>
      </extLst>
    </cfRule>
  </conditionalFormatting>
  <conditionalFormatting sqref="P50:P8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{655E0984-309C-482A-8516-610335CA75F9}</x14:id>
        </ext>
      </extLst>
    </cfRule>
  </conditionalFormatting>
  <conditionalFormatting sqref="Q50:Q8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{3B4FFDE6-3977-4F1B-BA81-8CC629CE1F4B}</x14:id>
        </ext>
      </extLst>
    </cfRule>
  </conditionalFormatting>
  <conditionalFormatting sqref="R50:R8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{236DCBB1-1B2D-4D32-99BF-1CBEA7F2AF4E}</x14:id>
        </ext>
      </extLst>
    </cfRule>
  </conditionalFormatting>
  <conditionalFormatting sqref="S50:S7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{362AFF9D-0BAA-4F50-AFBD-9FFA7590396A}</x14:id>
        </ext>
      </extLst>
    </cfRule>
  </conditionalFormatting>
  <conditionalFormatting sqref="T50:T8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{607C4B89-21B1-4867-8DAE-69CF431DC135}</x14:id>
        </ext>
      </extLst>
    </cfRule>
  </conditionalFormatting>
  <conditionalFormatting sqref="U50:U8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{D4722F69-BCC5-49C5-B1F4-F66520AD1709}</x14:id>
        </ext>
      </extLst>
    </cfRule>
  </conditionalFormatting>
  <conditionalFormatting sqref="V50:V8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{EEB48770-C07B-4DC7-B060-AE8815927066}</x14:id>
        </ext>
      </extLst>
    </cfRule>
  </conditionalFormatting>
  <conditionalFormatting sqref="W50:W8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{67B6BBD1-741E-44A2-82CA-5C16CB7503D2}</x14:id>
        </ext>
      </extLst>
    </cfRule>
  </conditionalFormatting>
  <pageMargins left="0.7" right="0.7" top="0.75" bottom="0.75" header="0.3" footer="0.3"/>
  <pageSetup paperSize="9"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FA191D-02BF-4247-8284-3CB4B8E56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L7:L43</xm:sqref>
        </x14:conditionalFormatting>
        <x14:conditionalFormatting xmlns:xm="http://schemas.microsoft.com/office/excel/2006/main">
          <x14:cfRule type="dataBar" id="{FE1E812A-E9AC-436D-A751-FD3CF6B39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S49:U49 R6:R43 W49</xm:sqref>
        </x14:conditionalFormatting>
        <x14:conditionalFormatting xmlns:xm="http://schemas.microsoft.com/office/excel/2006/main">
          <x14:cfRule type="dataBar" id="{BD0E7E20-01D0-4451-98A5-3016080C5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Y50:Y86 X6:X43</xm:sqref>
        </x14:conditionalFormatting>
        <x14:conditionalFormatting xmlns:xm="http://schemas.microsoft.com/office/excel/2006/main">
          <x14:cfRule type="dataBar" id="{943601DF-821C-4FFA-BD34-A5B7138ED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AD6:AD43</xm:sqref>
        </x14:conditionalFormatting>
        <x14:conditionalFormatting xmlns:xm="http://schemas.microsoft.com/office/excel/2006/main">
          <x14:cfRule type="dataBar" id="{1B310BC1-6BF4-4983-9934-DD47508035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AJ6:AJ43</xm:sqref>
        </x14:conditionalFormatting>
        <x14:conditionalFormatting xmlns:xm="http://schemas.microsoft.com/office/excel/2006/main">
          <x14:cfRule type="dataBar" id="{42DE8F5F-0ED5-4604-82D8-57CBE2C75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AP6:AP43</xm:sqref>
        </x14:conditionalFormatting>
        <x14:conditionalFormatting xmlns:xm="http://schemas.microsoft.com/office/excel/2006/main">
          <x14:cfRule type="dataBar" id="{20C2F992-6C44-4BA9-B759-A0CA1FCE2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AV6:AV43</xm:sqref>
        </x14:conditionalFormatting>
        <x14:conditionalFormatting xmlns:xm="http://schemas.microsoft.com/office/excel/2006/main">
          <x14:cfRule type="dataBar" id="{C5DE83C9-1F9B-495C-A781-E089AAAAF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BB6:BB43</xm:sqref>
        </x14:conditionalFormatting>
        <x14:conditionalFormatting xmlns:xm="http://schemas.microsoft.com/office/excel/2006/main">
          <x14:cfRule type="dataBar" id="{56FCFE50-E7F7-4469-808F-1A3CB3695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BH6:BH43</xm:sqref>
        </x14:conditionalFormatting>
        <x14:conditionalFormatting xmlns:xm="http://schemas.microsoft.com/office/excel/2006/main">
          <x14:cfRule type="dataBar" id="{EE2DD2BC-22B7-432C-BC0D-622E6308B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BN6:BN43</xm:sqref>
        </x14:conditionalFormatting>
        <x14:conditionalFormatting xmlns:xm="http://schemas.microsoft.com/office/excel/2006/main">
          <x14:cfRule type="dataBar" id="{655E0984-309C-482A-8516-610335CA7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P50:P87</xm:sqref>
        </x14:conditionalFormatting>
        <x14:conditionalFormatting xmlns:xm="http://schemas.microsoft.com/office/excel/2006/main">
          <x14:cfRule type="dataBar" id="{3B4FFDE6-3977-4F1B-BA81-8CC629CE1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Q50:Q87</xm:sqref>
        </x14:conditionalFormatting>
        <x14:conditionalFormatting xmlns:xm="http://schemas.microsoft.com/office/excel/2006/main">
          <x14:cfRule type="dataBar" id="{236DCBB1-1B2D-4D32-99BF-1CBEA7F2A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R50:R87</xm:sqref>
        </x14:conditionalFormatting>
        <x14:conditionalFormatting xmlns:xm="http://schemas.microsoft.com/office/excel/2006/main">
          <x14:cfRule type="dataBar" id="{362AFF9D-0BAA-4F50-AFBD-9FFA759039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S50:S75</xm:sqref>
        </x14:conditionalFormatting>
        <x14:conditionalFormatting xmlns:xm="http://schemas.microsoft.com/office/excel/2006/main">
          <x14:cfRule type="dataBar" id="{607C4B89-21B1-4867-8DAE-69CF431DC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T50:T85</xm:sqref>
        </x14:conditionalFormatting>
        <x14:conditionalFormatting xmlns:xm="http://schemas.microsoft.com/office/excel/2006/main">
          <x14:cfRule type="dataBar" id="{D4722F69-BCC5-49C5-B1F4-F66520AD1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U50:U81</xm:sqref>
        </x14:conditionalFormatting>
        <x14:conditionalFormatting xmlns:xm="http://schemas.microsoft.com/office/excel/2006/main">
          <x14:cfRule type="dataBar" id="{EEB48770-C07B-4DC7-B060-AE8815927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V50:V85</xm:sqref>
        </x14:conditionalFormatting>
        <x14:conditionalFormatting xmlns:xm="http://schemas.microsoft.com/office/excel/2006/main">
          <x14:cfRule type="dataBar" id="{67B6BBD1-741E-44A2-82CA-5C16CB750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W50:W86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说明</vt:lpstr>
      <vt:lpstr>20140814 Blank</vt:lpstr>
      <vt:lpstr>20140814 100mM</vt:lpstr>
      <vt:lpstr>20140814 100mM 未经Substract处理</vt:lpstr>
      <vt:lpstr>20140815 40mM</vt:lpstr>
      <vt:lpstr>加上芽的部分与未加芽的比较</vt:lpstr>
      <vt:lpstr>20140912 mCherry-sml1 Rnr3-gfp</vt:lpstr>
      <vt:lpstr>20140923 mCherry-sml1 Rnr3-gfp</vt:lpstr>
      <vt:lpstr>20141024  40mM</vt:lpstr>
      <vt:lpstr>20141028 0mM&amp; 3mM</vt:lpstr>
      <vt:lpstr>第一个细胞周期曲线汇总</vt:lpstr>
      <vt:lpstr>Cell cycle time - HU 浓度曲线</vt:lpstr>
      <vt:lpstr>20141029 15mM</vt:lpstr>
      <vt:lpstr>20141104 10</vt:lpstr>
      <vt:lpstr>20141104 20</vt:lpstr>
      <vt:lpstr>20141105  15,30,40 mM</vt:lpstr>
      <vt:lpstr>FITC扩散测试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2015-01-01T16:43:49Z</dcterms:modified>
</cp:coreProperties>
</file>