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021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taqishafi/Desktop/Analysis Projects/"/>
    </mc:Choice>
  </mc:AlternateContent>
  <xr:revisionPtr revIDLastSave="0" documentId="8_{4E3EC32D-01E7-7949-8DAA-198F1D8B8250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Nike Growth" sheetId="8" r:id="rId1"/>
    <sheet name="Adidas Growth" sheetId="5" r:id="rId2"/>
    <sheet name="Brands Data (Filtered)" sheetId="3" r:id="rId3"/>
    <sheet name="Brands Data 2001-2021" sheetId="1" r:id="rId4"/>
    <sheet name="Brand Category" sheetId="2" r:id="rId5"/>
  </sheets>
  <calcPr calcId="191029"/>
  <pivotCaches>
    <pivotCache cacheId="6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5" i="8" l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5" i="8"/>
  <c r="C6" i="5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</calcChain>
</file>

<file path=xl/sharedStrings.xml><?xml version="1.0" encoding="utf-8"?>
<sst xmlns="http://purl.oclc.org/ooxml/spreadsheetml/main" count="348" uniqueCount="122">
  <si>
    <t>BrandName</t>
  </si>
  <si>
    <t>BrandOriginCountry</t>
  </si>
  <si>
    <t>BrandOriginRegion</t>
  </si>
  <si>
    <t>BrandSector</t>
  </si>
  <si>
    <t>BrandSubSector</t>
  </si>
  <si>
    <t>Equity2001</t>
  </si>
  <si>
    <t>Equity2002</t>
  </si>
  <si>
    <t>Equity2003</t>
  </si>
  <si>
    <t>Equity2004</t>
  </si>
  <si>
    <t>Equity2005</t>
  </si>
  <si>
    <t>Equity2006</t>
  </si>
  <si>
    <t>Equity2007</t>
  </si>
  <si>
    <t>Equity2008</t>
  </si>
  <si>
    <t>Equity2009</t>
  </si>
  <si>
    <t>Equity2010</t>
  </si>
  <si>
    <t>Equity2011</t>
  </si>
  <si>
    <t>Equity2012</t>
  </si>
  <si>
    <t>Equity2013</t>
  </si>
  <si>
    <t>Equity2014</t>
  </si>
  <si>
    <t>Equity2015</t>
  </si>
  <si>
    <t>Equity2016</t>
  </si>
  <si>
    <t>Equity2017</t>
  </si>
  <si>
    <t>Equity2018</t>
  </si>
  <si>
    <t>Equity2019</t>
  </si>
  <si>
    <t>Equity2020</t>
  </si>
  <si>
    <t>Equity2021</t>
  </si>
  <si>
    <t>GrowthRate2001</t>
  </si>
  <si>
    <t>GrowthRate2002</t>
  </si>
  <si>
    <t>GrowthRate2003</t>
  </si>
  <si>
    <t>GrowthRate2004</t>
  </si>
  <si>
    <t>GrowthRate2005</t>
  </si>
  <si>
    <t>GrowthRate2006</t>
  </si>
  <si>
    <t>GrowthRate2007</t>
  </si>
  <si>
    <t>GrowthRate2008</t>
  </si>
  <si>
    <t>GrowthRate2009</t>
  </si>
  <si>
    <t>GrowthRate2010</t>
  </si>
  <si>
    <t>GrowthRate2011</t>
  </si>
  <si>
    <t>GrowthRate2012</t>
  </si>
  <si>
    <t>GrowthRate2013</t>
  </si>
  <si>
    <t>GrowthRate2014</t>
  </si>
  <si>
    <t>GrowthRate2015</t>
  </si>
  <si>
    <t>GrowthRate2016</t>
  </si>
  <si>
    <t>GrowthRate2017</t>
  </si>
  <si>
    <t>GrowthRate2018</t>
  </si>
  <si>
    <t>GrowthRate2019</t>
  </si>
  <si>
    <t>GrowthRate2020</t>
  </si>
  <si>
    <t>GrowthRate2021</t>
  </si>
  <si>
    <t>Rank2001</t>
  </si>
  <si>
    <t>Rank2002</t>
  </si>
  <si>
    <t>Rank2003</t>
  </si>
  <si>
    <t>Rank2004</t>
  </si>
  <si>
    <t>Rank2005</t>
  </si>
  <si>
    <t>Rank2006</t>
  </si>
  <si>
    <t>Rank2007</t>
  </si>
  <si>
    <t>Rank2008</t>
  </si>
  <si>
    <t>Rank2009</t>
  </si>
  <si>
    <t>Rank2010</t>
  </si>
  <si>
    <t>Rank2011</t>
  </si>
  <si>
    <t>Rank2012</t>
  </si>
  <si>
    <t>Rank2013</t>
  </si>
  <si>
    <t>Rank2014</t>
  </si>
  <si>
    <t>Rank2015</t>
  </si>
  <si>
    <t>Rank2016</t>
  </si>
  <si>
    <t>Rank2017</t>
  </si>
  <si>
    <t>Rank2018</t>
  </si>
  <si>
    <t>Rank2019</t>
  </si>
  <si>
    <t>Rank2020</t>
  </si>
  <si>
    <t>Rank2021</t>
  </si>
  <si>
    <t>Benetton</t>
  </si>
  <si>
    <t>Italy</t>
  </si>
  <si>
    <t>Europe</t>
  </si>
  <si>
    <t>Fashion</t>
  </si>
  <si>
    <t>Apparel</t>
  </si>
  <si>
    <t>Levi's</t>
  </si>
  <si>
    <t>America</t>
  </si>
  <si>
    <t>Gap</t>
  </si>
  <si>
    <t>Boss</t>
  </si>
  <si>
    <t>Germany</t>
  </si>
  <si>
    <t>Ralph &amp; Lauren</t>
  </si>
  <si>
    <t>H&amp;M</t>
  </si>
  <si>
    <t>Sweden</t>
  </si>
  <si>
    <t>Zara</t>
  </si>
  <si>
    <t>Spain</t>
  </si>
  <si>
    <t>Estee</t>
  </si>
  <si>
    <t>Cosmetics</t>
  </si>
  <si>
    <t>Lancome</t>
  </si>
  <si>
    <t>France</t>
  </si>
  <si>
    <t>Nivea</t>
  </si>
  <si>
    <t>Avon</t>
  </si>
  <si>
    <t>L’Oréal</t>
  </si>
  <si>
    <t>Sephora</t>
  </si>
  <si>
    <t>Swatch</t>
  </si>
  <si>
    <t>Switzerland</t>
  </si>
  <si>
    <t>Luxury</t>
  </si>
  <si>
    <t>Bulgari</t>
  </si>
  <si>
    <t>Rolex</t>
  </si>
  <si>
    <t>Polo</t>
  </si>
  <si>
    <t>Armani</t>
  </si>
  <si>
    <t>Louis Vuitton</t>
  </si>
  <si>
    <t>Chanel</t>
  </si>
  <si>
    <t>Hermès</t>
  </si>
  <si>
    <t>Gucci</t>
  </si>
  <si>
    <t>Cartier</t>
  </si>
  <si>
    <t>Dior</t>
  </si>
  <si>
    <t>Tiffany</t>
  </si>
  <si>
    <t>Prada</t>
  </si>
  <si>
    <t>Burberry</t>
  </si>
  <si>
    <t>Puma</t>
  </si>
  <si>
    <t>Sportswear</t>
  </si>
  <si>
    <t>Nike</t>
  </si>
  <si>
    <t>Adidas</t>
  </si>
  <si>
    <t>U.S.A.</t>
  </si>
  <si>
    <t>U.K.</t>
  </si>
  <si>
    <t>Row Labels</t>
  </si>
  <si>
    <t>(blank)</t>
  </si>
  <si>
    <t>Grand Total</t>
  </si>
  <si>
    <t>Column Labels</t>
  </si>
  <si>
    <t>Count of BrandName</t>
  </si>
  <si>
    <t>Adidas Growth Rate</t>
  </si>
  <si>
    <t>Year</t>
  </si>
  <si>
    <t>Growth %</t>
  </si>
  <si>
    <t>Nike Growth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</si>
</sst>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/>
    <xf numFmtId="1" fontId="2" fillId="0" borderId="1" xfId="0" applyNumberFormat="1" applyFont="1" applyBorder="1"/>
    <xf numFmtId="10" fontId="2" fillId="0" borderId="1" xfId="0" applyNumberFormat="1" applyFont="1" applyBorder="1"/>
    <xf numFmtId="2" fontId="2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2" fontId="2" fillId="0" borderId="2" xfId="0" applyNumberFormat="1" applyFont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2" fontId="2" fillId="2" borderId="1" xfId="0" applyNumberFormat="1" applyFont="1" applyFill="1" applyBorder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3" xfId="0" applyFont="1" applyBorder="1"/>
    <xf numFmtId="0" fontId="2" fillId="3" borderId="1" xfId="0" applyFont="1" applyFill="1" applyBorder="1"/>
    <xf numFmtId="10" fontId="2" fillId="3" borderId="1" xfId="0" applyNumberFormat="1" applyFont="1" applyFill="1" applyBorder="1"/>
    <xf numFmtId="2" fontId="2" fillId="3" borderId="1" xfId="0" applyNumberFormat="1" applyFont="1" applyFill="1" applyBorder="1"/>
    <xf numFmtId="0" fontId="1" fillId="3" borderId="0" xfId="0" applyFont="1" applyFill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Nike's Growth % from 2001</a:t>
            </a:r>
            <a:r>
              <a:rPr lang="en-US" baseline="0%"/>
              <a:t> to 2021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'Nike Growth'!$C$4</c:f>
              <c:strCache>
                <c:ptCount val="1"/>
                <c:pt idx="0">
                  <c:v>Growth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'Nike Growth'!$C$5:$C$25</c:f>
              <c:numCache>
                <c:formatCode>General</c:formatCode>
                <c:ptCount val="21"/>
                <c:pt idx="0">
                  <c:v>0</c:v>
                </c:pt>
                <c:pt idx="1">
                  <c:v>1.77889049940703</c:v>
                </c:pt>
                <c:pt idx="2" formatCode="0.00">
                  <c:v>7.5142607738762104</c:v>
                </c:pt>
                <c:pt idx="3" formatCode="0.00">
                  <c:v>20.89738799317341</c:v>
                </c:pt>
                <c:pt idx="4" formatCode="0.00">
                  <c:v>30.11985019619717</c:v>
                </c:pt>
                <c:pt idx="5" formatCode="0.00">
                  <c:v>37.861594313262621</c:v>
                </c:pt>
                <c:pt idx="6" formatCode="0.00">
                  <c:v>48.011176767149024</c:v>
                </c:pt>
                <c:pt idx="7" formatCode="0.00">
                  <c:v>53.584783365499447</c:v>
                </c:pt>
                <c:pt idx="8" formatCode="0.00">
                  <c:v>57.585730335196416</c:v>
                </c:pt>
                <c:pt idx="9" formatCode="0.00">
                  <c:v>61.584516282536889</c:v>
                </c:pt>
                <c:pt idx="10" formatCode="0.00">
                  <c:v>67.581889695640655</c:v>
                </c:pt>
                <c:pt idx="11" formatCode="0.00">
                  <c:v>71.69807912295343</c:v>
                </c:pt>
                <c:pt idx="12" formatCode="0.00">
                  <c:v>84.649288960319524</c:v>
                </c:pt>
                <c:pt idx="13" formatCode="0.00">
                  <c:v>100.97940309552583</c:v>
                </c:pt>
                <c:pt idx="14" formatCode="0.00">
                  <c:v>117.05487479363903</c:v>
                </c:pt>
                <c:pt idx="15" formatCode="0.00">
                  <c:v>125.56809542649556</c:v>
                </c:pt>
                <c:pt idx="16" formatCode="0.00">
                  <c:v>133.50530082715065</c:v>
                </c:pt>
                <c:pt idx="17" formatCode="0.00">
                  <c:v>144.97415838238547</c:v>
                </c:pt>
                <c:pt idx="18" formatCode="0.00">
                  <c:v>152.46419822302292</c:v>
                </c:pt>
                <c:pt idx="19" formatCode="0.00">
                  <c:v>158.67867808464879</c:v>
                </c:pt>
                <c:pt idx="20" formatCode="0.00">
                  <c:v>182.37880603625982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4-A44E-824A-1A55F3E3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943487"/>
        <c:axId val="790735648"/>
      </c:lineChart>
      <c:catAx>
        <c:axId val="153194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735648"/>
        <c:crosses val="autoZero"/>
        <c:auto val="1"/>
        <c:lblAlgn val="ctr"/>
        <c:lblOffset val="100"/>
        <c:noMultiLvlLbl val="0"/>
      </c:catAx>
      <c:valAx>
        <c:axId val="79073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94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% of</a:t>
            </a:r>
            <a:r>
              <a:rPr lang="en-US" baseline="0%"/>
              <a:t> Adidas from 2001 to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8370878773843E-2"/>
          <c:y val="1.1736153173161047E-2"/>
          <c:w val="0.90569169228178026"/>
          <c:h val="0.82230045763510329"/>
        </c:manualLayout>
      </c:layout>
      <c:lineChart>
        <c:grouping val="standard"/>
        <c:varyColors val="0"/>
        <c:ser>
          <c:idx val="1"/>
          <c:order val="0"/>
          <c:tx>
            <c:strRef>
              <c:f>'Adidas Growth'!$C$4</c:f>
              <c:strCache>
                <c:ptCount val="1"/>
                <c:pt idx="0">
                  <c:v>Growth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'Adidas Growth'!$C$5:$C$26</c:f>
              <c:numCache>
                <c:formatCode>0.00</c:formatCode>
                <c:ptCount val="22"/>
                <c:pt idx="0" formatCode="General">
                  <c:v>0</c:v>
                </c:pt>
                <c:pt idx="1">
                  <c:v>1.0958904109589001</c:v>
                </c:pt>
                <c:pt idx="2">
                  <c:v>0.79778742992908702</c:v>
                </c:pt>
                <c:pt idx="3">
                  <c:v>2.4558466851614771</c:v>
                </c:pt>
                <c:pt idx="4">
                  <c:v>10.290071284091958</c:v>
                </c:pt>
                <c:pt idx="5">
                  <c:v>16.662498757436857</c:v>
                </c:pt>
                <c:pt idx="6">
                  <c:v>27.781379876317956</c:v>
                </c:pt>
                <c:pt idx="7">
                  <c:v>34.179533851564436</c:v>
                </c:pt>
                <c:pt idx="8">
                  <c:v>40.587262558189039</c:v>
                </c:pt>
                <c:pt idx="9">
                  <c:v>42.403086163895907</c:v>
                </c:pt>
                <c:pt idx="10">
                  <c:v>54.395806819036906</c:v>
                </c:pt>
                <c:pt idx="11">
                  <c:v>63.251835418321939</c:v>
                </c:pt>
                <c:pt idx="12">
                  <c:v>75.731309966762041</c:v>
                </c:pt>
                <c:pt idx="13">
                  <c:v>73.647700145925938</c:v>
                </c:pt>
                <c:pt idx="14">
                  <c:v>65.962690658259902</c:v>
                </c:pt>
                <c:pt idx="15">
                  <c:v>81.731300260374141</c:v>
                </c:pt>
                <c:pt idx="16">
                  <c:v>98.611452448072299</c:v>
                </c:pt>
                <c:pt idx="17">
                  <c:v>115.49513300362786</c:v>
                </c:pt>
                <c:pt idx="18">
                  <c:v>126.8207921198551</c:v>
                </c:pt>
                <c:pt idx="19">
                  <c:v>127.47122574227005</c:v>
                </c:pt>
                <c:pt idx="20">
                  <c:v>138.33286617309025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7-784D-A07B-59A4787E5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5227712"/>
        <c:axId val="1505229424"/>
      </c:lineChart>
      <c:catAx>
        <c:axId val="150522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29424"/>
        <c:crosses val="autoZero"/>
        <c:auto val="1"/>
        <c:lblAlgn val="ctr"/>
        <c:lblOffset val="100"/>
        <c:noMultiLvlLbl val="0"/>
      </c:catAx>
      <c:valAx>
        <c:axId val="150522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2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3</xdr:row>
      <xdr:rowOff>165100</xdr:rowOff>
    </xdr:from>
    <xdr:to>
      <xdr:col>13</xdr:col>
      <xdr:colOff>342900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0DEE8-E8BA-B7F1-DFB3-2A102C1DB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114300</xdr:colOff>
      <xdr:row>28</xdr:row>
      <xdr:rowOff>152400</xdr:rowOff>
    </xdr:from>
    <xdr:to>
      <xdr:col>4</xdr:col>
      <xdr:colOff>101600</xdr:colOff>
      <xdr:row>37</xdr:row>
      <xdr:rowOff>88900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81513F79-5465-8BB9-A333-D7786ECDEAF0}"/>
            </a:ext>
          </a:extLst>
        </xdr:cNvPr>
        <xdr:cNvSpPr/>
      </xdr:nvSpPr>
      <xdr:spPr>
        <a:xfrm>
          <a:off x="939800" y="5486400"/>
          <a:ext cx="2476500" cy="165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we can see that</a:t>
          </a:r>
          <a:r>
            <a:rPr lang="en-US" sz="1100" baseline="0%"/>
            <a:t> Nike has an astounding growth of 182% over two decades, which is higher than that of Adidas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38100</xdr:colOff>
      <xdr:row>3</xdr:row>
      <xdr:rowOff>101600</xdr:rowOff>
    </xdr:from>
    <xdr:to>
      <xdr:col>5</xdr:col>
      <xdr:colOff>304800</xdr:colOff>
      <xdr:row>9</xdr:row>
      <xdr:rowOff>25400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F1E9773F-4C92-AB01-56F5-161301ADD49B}"/>
            </a:ext>
          </a:extLst>
        </xdr:cNvPr>
        <xdr:cNvSpPr/>
      </xdr:nvSpPr>
      <xdr:spPr>
        <a:xfrm>
          <a:off x="2514600" y="673100"/>
          <a:ext cx="1917700" cy="1066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 can</a:t>
          </a:r>
          <a:r>
            <a:rPr lang="en-US" sz="1100" baseline="0%"/>
            <a:t> see a total of !38% brand growth of Adidas within the period of 20 years</a:t>
          </a:r>
          <a:endParaRPr lang="en-US" sz="1100"/>
        </a:p>
      </xdr:txBody>
    </xdr:sp>
    <xdr:clientData/>
  </xdr:twoCellAnchor>
  <xdr:twoCellAnchor>
    <xdr:from>
      <xdr:col>6</xdr:col>
      <xdr:colOff>12700</xdr:colOff>
      <xdr:row>4</xdr:row>
      <xdr:rowOff>12700</xdr:rowOff>
    </xdr:from>
    <xdr:to>
      <xdr:col>13</xdr:col>
      <xdr:colOff>368300</xdr:colOff>
      <xdr:row>35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0B242-C809-5898-5C67-9610F1DAE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Taqi Shafi" refreshedDateIso="2024-04-02T21:36:27.46000004466623400" createdVersion="8" refreshedVersion="8" minRefreshableVersion="3" recordCount="31" xr:uid="{DB32E9A0-91D4-CA4F-93A1-F0BD243F0B65}">
  <cacheSource type="worksheet">
    <worksheetSource ref="A1:E32" sheet="Brands Data 2001-2021"/>
  </cacheSource>
  <cacheFields count="5">
    <cacheField name="BrandName" numFmtId="0">
      <sharedItems containsBlank="1" count="31">
        <s v="Louis Vuitton"/>
        <s v="Chanel"/>
        <s v="Hermès"/>
        <s v="L’Oréal"/>
        <s v="Dior"/>
        <s v="Sephora"/>
        <s v="Lancome"/>
        <s v="Adidas"/>
        <s v="Boss"/>
        <s v="Nivea"/>
        <s v="Puma"/>
        <s v="Gucci"/>
        <s v="Prada"/>
        <s v="Benetton"/>
        <s v="Bulgari"/>
        <s v="Armani"/>
        <s v="Zara"/>
        <s v="H&amp;M"/>
        <s v="Cartier"/>
        <s v="Swatch"/>
        <s v="Rolex"/>
        <s v="Burberry"/>
        <s v="Nike"/>
        <s v="Tiffany"/>
        <s v="Levi's"/>
        <s v="Gap"/>
        <s v="Ralph &amp; Lauren"/>
        <s v="Estee"/>
        <s v="Avon"/>
        <s v="Polo"/>
        <m/>
      </sharedItems>
    </cacheField>
    <cacheField name="BrandOriginCountry" numFmtId="0">
      <sharedItems containsBlank="1"/>
    </cacheField>
    <cacheField name="BrandOriginRegion" numFmtId="0">
      <sharedItems containsBlank="1" count="3">
        <s v="Europe"/>
        <s v="America"/>
        <m/>
      </sharedItems>
    </cacheField>
    <cacheField name="BrandSector" numFmtId="0">
      <sharedItems containsBlank="1" count="2">
        <s v="Fashion"/>
        <m/>
      </sharedItems>
    </cacheField>
    <cacheField name="BrandSubSector" numFmtId="0">
      <sharedItems containsBlank="1" count="5">
        <s v="Luxury"/>
        <s v="Cosmetics"/>
        <s v="Sportswear"/>
        <s v="Appar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1">
  <r>
    <x v="0"/>
    <s v="France"/>
    <x v="0"/>
    <x v="0"/>
    <x v="0"/>
  </r>
  <r>
    <x v="1"/>
    <s v="France"/>
    <x v="0"/>
    <x v="0"/>
    <x v="0"/>
  </r>
  <r>
    <x v="2"/>
    <s v="France"/>
    <x v="0"/>
    <x v="0"/>
    <x v="0"/>
  </r>
  <r>
    <x v="3"/>
    <s v="France"/>
    <x v="0"/>
    <x v="0"/>
    <x v="1"/>
  </r>
  <r>
    <x v="4"/>
    <s v="France"/>
    <x v="0"/>
    <x v="0"/>
    <x v="0"/>
  </r>
  <r>
    <x v="5"/>
    <s v="France"/>
    <x v="0"/>
    <x v="0"/>
    <x v="1"/>
  </r>
  <r>
    <x v="6"/>
    <s v="France"/>
    <x v="0"/>
    <x v="0"/>
    <x v="1"/>
  </r>
  <r>
    <x v="7"/>
    <s v="Germany"/>
    <x v="0"/>
    <x v="0"/>
    <x v="2"/>
  </r>
  <r>
    <x v="8"/>
    <s v="Germany"/>
    <x v="0"/>
    <x v="0"/>
    <x v="3"/>
  </r>
  <r>
    <x v="9"/>
    <s v="Germany"/>
    <x v="0"/>
    <x v="0"/>
    <x v="1"/>
  </r>
  <r>
    <x v="10"/>
    <s v="Germany"/>
    <x v="0"/>
    <x v="0"/>
    <x v="2"/>
  </r>
  <r>
    <x v="11"/>
    <s v="Italy"/>
    <x v="0"/>
    <x v="0"/>
    <x v="0"/>
  </r>
  <r>
    <x v="12"/>
    <s v="Italy"/>
    <x v="0"/>
    <x v="0"/>
    <x v="0"/>
  </r>
  <r>
    <x v="13"/>
    <s v="Italy"/>
    <x v="0"/>
    <x v="0"/>
    <x v="3"/>
  </r>
  <r>
    <x v="14"/>
    <s v="Italy"/>
    <x v="0"/>
    <x v="0"/>
    <x v="0"/>
  </r>
  <r>
    <x v="15"/>
    <s v="Italy"/>
    <x v="0"/>
    <x v="0"/>
    <x v="0"/>
  </r>
  <r>
    <x v="16"/>
    <s v="Spain"/>
    <x v="0"/>
    <x v="0"/>
    <x v="3"/>
  </r>
  <r>
    <x v="17"/>
    <s v="Sweden"/>
    <x v="0"/>
    <x v="0"/>
    <x v="3"/>
  </r>
  <r>
    <x v="18"/>
    <s v="Switzerland"/>
    <x v="0"/>
    <x v="0"/>
    <x v="0"/>
  </r>
  <r>
    <x v="19"/>
    <s v="Switzerland"/>
    <x v="0"/>
    <x v="0"/>
    <x v="0"/>
  </r>
  <r>
    <x v="20"/>
    <s v="Switzerland"/>
    <x v="0"/>
    <x v="0"/>
    <x v="0"/>
  </r>
  <r>
    <x v="21"/>
    <s v="U.K."/>
    <x v="0"/>
    <x v="0"/>
    <x v="0"/>
  </r>
  <r>
    <x v="22"/>
    <s v="U.S.A."/>
    <x v="1"/>
    <x v="0"/>
    <x v="2"/>
  </r>
  <r>
    <x v="23"/>
    <s v="U.S.A."/>
    <x v="1"/>
    <x v="0"/>
    <x v="0"/>
  </r>
  <r>
    <x v="24"/>
    <s v="U.S.A."/>
    <x v="1"/>
    <x v="0"/>
    <x v="3"/>
  </r>
  <r>
    <x v="25"/>
    <s v="U.S.A."/>
    <x v="1"/>
    <x v="0"/>
    <x v="3"/>
  </r>
  <r>
    <x v="26"/>
    <s v="U.S.A."/>
    <x v="1"/>
    <x v="0"/>
    <x v="3"/>
  </r>
  <r>
    <x v="27"/>
    <s v="U.S.A."/>
    <x v="1"/>
    <x v="0"/>
    <x v="1"/>
  </r>
  <r>
    <x v="28"/>
    <s v="U.S.A."/>
    <x v="1"/>
    <x v="0"/>
    <x v="1"/>
  </r>
  <r>
    <x v="29"/>
    <s v="U.S.A."/>
    <x v="1"/>
    <x v="0"/>
    <x v="0"/>
  </r>
  <r>
    <x v="30"/>
    <m/>
    <x v="2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F343FF5-1F75-FD47-88ED-860AC11A7F1C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36" firstHeaderRow="1" firstDataRow="2" firstDataCol="1"/>
  <pivotFields count="5">
    <pivotField axis="axisRow" dataField="1" showAll="0">
      <items count="32">
        <item x="7"/>
        <item x="15"/>
        <item x="28"/>
        <item x="13"/>
        <item x="8"/>
        <item x="14"/>
        <item x="21"/>
        <item x="18"/>
        <item x="1"/>
        <item x="4"/>
        <item x="27"/>
        <item x="25"/>
        <item x="11"/>
        <item x="17"/>
        <item x="2"/>
        <item x="3"/>
        <item x="6"/>
        <item x="24"/>
        <item x="0"/>
        <item x="22"/>
        <item x="9"/>
        <item x="29"/>
        <item x="12"/>
        <item x="10"/>
        <item x="26"/>
        <item x="20"/>
        <item x="5"/>
        <item x="19"/>
        <item x="23"/>
        <item x="16"/>
        <item x="30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6">
        <item x="3"/>
        <item x="1"/>
        <item x="0"/>
        <item x="2"/>
        <item x="4"/>
        <item t="default"/>
      </items>
    </pivotField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Brand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91848D59-1E66-5148-9ACA-EEECB62084C7}" name="Table3" displayName="Table3" ref="B4:C25" totalsRowShown="0">
  <autoFilter ref="B4:C25" xr:uid="{91848D59-1E66-5148-9ACA-EEECB62084C7}"/>
  <tableColumns count="2">
    <tableColumn id="1" xr3:uid="{F78B20AB-27F4-2241-B393-3FCDF78FFA39}" name="Year">
      <calculatedColumnFormula>Table2[[#This Row],[Year]]</calculatedColumnFormula>
    </tableColumn>
    <tableColumn id="2" xr3:uid="{3ABD43B9-0266-EF4A-BC18-C33B53BB7413}" name="Growth %" dataDxfId="0"/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46558897-848C-AA47-ABD7-7B8864564164}" name="Table2" displayName="Table2" ref="B4:C26" totalsRowShown="0">
  <autoFilter ref="B4:C26" xr:uid="{46558897-848C-AA47-ABD7-7B8864564164}"/>
  <tableColumns count="2">
    <tableColumn id="1" xr3:uid="{2C5D26C3-06F1-D342-9319-5A8724AAB708}" name="Year"/>
    <tableColumn id="2" xr3:uid="{CB11B0BB-44F3-9C48-9342-309AA6EE216D}" name="Growth %" dataDxfId="1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63E8-5992-7248-8EE0-29134E0B2D3F}">
  <dimension ref="A2:C25"/>
  <sheetViews>
    <sheetView tabSelected="1" workbookViewId="0">
      <selection activeCell="N17" sqref="N17"/>
    </sheetView>
  </sheetViews>
  <sheetFormatPr baseColWidth="10" defaultRowHeight="15" x14ac:dyDescent="0.2"/>
  <cols>
    <col min="3" max="3" width="11" customWidth="1"/>
  </cols>
  <sheetData>
    <row r="2" spans="1:3" x14ac:dyDescent="0.2">
      <c r="A2" s="17" t="s">
        <v>121</v>
      </c>
    </row>
    <row r="4" spans="1:3" x14ac:dyDescent="0.2">
      <c r="B4" t="s">
        <v>119</v>
      </c>
      <c r="C4" t="s">
        <v>120</v>
      </c>
    </row>
    <row r="5" spans="1:3" x14ac:dyDescent="0.2">
      <c r="B5">
        <f>Table2[[#This Row],[Year]]</f>
        <v>2001</v>
      </c>
      <c r="C5" s="8">
        <f>'Brands Data (Filtered)'!C24</f>
        <v>0</v>
      </c>
    </row>
    <row r="6" spans="1:3" x14ac:dyDescent="0.2">
      <c r="B6">
        <f>Table2[[#This Row],[Year]]</f>
        <v>2002</v>
      </c>
      <c r="C6" s="8">
        <f>C5+'Brands Data (Filtered)'!D24</f>
        <v>1.77889049940703</v>
      </c>
    </row>
    <row r="7" spans="1:3" x14ac:dyDescent="0.2">
      <c r="B7">
        <f>Table2[[#This Row],[Year]]</f>
        <v>2003</v>
      </c>
      <c r="C7" s="9">
        <f>C6+'Brands Data (Filtered)'!E24</f>
        <v>7.5142607738762104</v>
      </c>
    </row>
    <row r="8" spans="1:3" x14ac:dyDescent="0.2">
      <c r="B8">
        <f>Table2[[#This Row],[Year]]</f>
        <v>2004</v>
      </c>
      <c r="C8" s="9">
        <f>C7+'Brands Data (Filtered)'!F24</f>
        <v>20.89738799317341</v>
      </c>
    </row>
    <row r="9" spans="1:3" x14ac:dyDescent="0.2">
      <c r="B9">
        <f>Table2[[#This Row],[Year]]</f>
        <v>2005</v>
      </c>
      <c r="C9" s="9">
        <f>C8+'Brands Data (Filtered)'!G24</f>
        <v>30.11985019619717</v>
      </c>
    </row>
    <row r="10" spans="1:3" x14ac:dyDescent="0.2">
      <c r="B10">
        <f>Table2[[#This Row],[Year]]</f>
        <v>2006</v>
      </c>
      <c r="C10" s="9">
        <f>C9+'Brands Data (Filtered)'!H24</f>
        <v>37.861594313262621</v>
      </c>
    </row>
    <row r="11" spans="1:3" x14ac:dyDescent="0.2">
      <c r="B11">
        <f>Table2[[#This Row],[Year]]</f>
        <v>2007</v>
      </c>
      <c r="C11" s="9">
        <f>C10+'Brands Data (Filtered)'!I24</f>
        <v>48.011176767149024</v>
      </c>
    </row>
    <row r="12" spans="1:3" x14ac:dyDescent="0.2">
      <c r="B12">
        <f>Table2[[#This Row],[Year]]</f>
        <v>2008</v>
      </c>
      <c r="C12" s="9">
        <f>C11+'Brands Data (Filtered)'!J24</f>
        <v>53.584783365499447</v>
      </c>
    </row>
    <row r="13" spans="1:3" x14ac:dyDescent="0.2">
      <c r="B13">
        <f>Table2[[#This Row],[Year]]</f>
        <v>2009</v>
      </c>
      <c r="C13" s="9">
        <f>C12+'Brands Data (Filtered)'!K24</f>
        <v>57.585730335196416</v>
      </c>
    </row>
    <row r="14" spans="1:3" x14ac:dyDescent="0.2">
      <c r="B14">
        <f>Table2[[#This Row],[Year]]</f>
        <v>2010</v>
      </c>
      <c r="C14" s="9">
        <f>C13+'Brands Data (Filtered)'!L24</f>
        <v>61.584516282536889</v>
      </c>
    </row>
    <row r="15" spans="1:3" x14ac:dyDescent="0.2">
      <c r="B15">
        <f>Table2[[#This Row],[Year]]</f>
        <v>2011</v>
      </c>
      <c r="C15" s="9">
        <f>C14+'Brands Data (Filtered)'!M24</f>
        <v>67.581889695640655</v>
      </c>
    </row>
    <row r="16" spans="1:3" x14ac:dyDescent="0.2">
      <c r="B16">
        <f>Table2[[#This Row],[Year]]</f>
        <v>2012</v>
      </c>
      <c r="C16" s="9">
        <f>C15+'Brands Data (Filtered)'!N24</f>
        <v>71.69807912295343</v>
      </c>
    </row>
    <row r="17" spans="2:3" x14ac:dyDescent="0.2">
      <c r="B17">
        <f>Table2[[#This Row],[Year]]</f>
        <v>2013</v>
      </c>
      <c r="C17" s="9">
        <f>C16+'Brands Data (Filtered)'!O24</f>
        <v>84.649288960319524</v>
      </c>
    </row>
    <row r="18" spans="2:3" x14ac:dyDescent="0.2">
      <c r="B18">
        <f>Table2[[#This Row],[Year]]</f>
        <v>2014</v>
      </c>
      <c r="C18" s="9">
        <f>C17+'Brands Data (Filtered)'!P24</f>
        <v>100.97940309552583</v>
      </c>
    </row>
    <row r="19" spans="2:3" x14ac:dyDescent="0.2">
      <c r="B19">
        <f>Table2[[#This Row],[Year]]</f>
        <v>2015</v>
      </c>
      <c r="C19" s="9">
        <f>C18+'Brands Data (Filtered)'!Q24</f>
        <v>117.05487479363903</v>
      </c>
    </row>
    <row r="20" spans="2:3" x14ac:dyDescent="0.2">
      <c r="B20">
        <f>Table2[[#This Row],[Year]]</f>
        <v>2016</v>
      </c>
      <c r="C20" s="9">
        <f>C19+'Brands Data (Filtered)'!R24</f>
        <v>125.56809542649556</v>
      </c>
    </row>
    <row r="21" spans="2:3" x14ac:dyDescent="0.2">
      <c r="B21">
        <f>Table2[[#This Row],[Year]]</f>
        <v>2017</v>
      </c>
      <c r="C21" s="9">
        <f>C20+'Brands Data (Filtered)'!S24</f>
        <v>133.50530082715065</v>
      </c>
    </row>
    <row r="22" spans="2:3" x14ac:dyDescent="0.2">
      <c r="B22">
        <f>Table2[[#This Row],[Year]]</f>
        <v>2018</v>
      </c>
      <c r="C22" s="9">
        <f>C21+'Brands Data (Filtered)'!T24</f>
        <v>144.97415838238547</v>
      </c>
    </row>
    <row r="23" spans="2:3" x14ac:dyDescent="0.2">
      <c r="B23">
        <f>Table2[[#This Row],[Year]]</f>
        <v>2019</v>
      </c>
      <c r="C23" s="9">
        <f>C22+'Brands Data (Filtered)'!U24</f>
        <v>152.46419822302292</v>
      </c>
    </row>
    <row r="24" spans="2:3" x14ac:dyDescent="0.2">
      <c r="B24">
        <f>Table2[[#This Row],[Year]]</f>
        <v>2020</v>
      </c>
      <c r="C24" s="9">
        <f>C23+'Brands Data (Filtered)'!V24</f>
        <v>158.67867808464879</v>
      </c>
    </row>
    <row r="25" spans="2:3" x14ac:dyDescent="0.2">
      <c r="B25">
        <f>Table2[[#This Row],[Year]]</f>
        <v>2021</v>
      </c>
      <c r="C25" s="9">
        <f>C24+'Brands Data (Filtered)'!W24</f>
        <v>182.37880603625982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5F00-F2C6-EF4F-A121-F20671E2BC26}">
  <dimension ref="A2:C25"/>
  <sheetViews>
    <sheetView workbookViewId="0">
      <selection activeCell="P29" sqref="P29"/>
    </sheetView>
  </sheetViews>
  <sheetFormatPr baseColWidth="10" defaultRowHeight="15" x14ac:dyDescent="0.2"/>
  <cols>
    <col min="2" max="2" width="11" customWidth="1"/>
  </cols>
  <sheetData>
    <row r="2" spans="1:3" x14ac:dyDescent="0.2">
      <c r="A2" s="16" t="s">
        <v>118</v>
      </c>
    </row>
    <row r="4" spans="1:3" x14ac:dyDescent="0.2">
      <c r="B4" t="s">
        <v>119</v>
      </c>
      <c r="C4" t="s">
        <v>120</v>
      </c>
    </row>
    <row r="5" spans="1:3" x14ac:dyDescent="0.2">
      <c r="B5">
        <v>2001</v>
      </c>
      <c r="C5">
        <v>0</v>
      </c>
    </row>
    <row r="6" spans="1:3" x14ac:dyDescent="0.2">
      <c r="B6">
        <v>2002</v>
      </c>
      <c r="C6" s="9">
        <f>'Brands Data (Filtered)'!D9</f>
        <v>1.0958904109589001</v>
      </c>
    </row>
    <row r="7" spans="1:3" x14ac:dyDescent="0.2">
      <c r="B7">
        <v>2003</v>
      </c>
      <c r="C7" s="9">
        <f>C6+'Brands Data (Filtered)'!E9</f>
        <v>0.79778742992908702</v>
      </c>
    </row>
    <row r="8" spans="1:3" x14ac:dyDescent="0.2">
      <c r="B8">
        <v>2004</v>
      </c>
      <c r="C8" s="9">
        <f>C7+'Brands Data (Filtered)'!F9</f>
        <v>2.4558466851614771</v>
      </c>
    </row>
    <row r="9" spans="1:3" x14ac:dyDescent="0.2">
      <c r="B9">
        <v>2005</v>
      </c>
      <c r="C9" s="9">
        <f>C8+'Brands Data (Filtered)'!G9</f>
        <v>10.290071284091958</v>
      </c>
    </row>
    <row r="10" spans="1:3" x14ac:dyDescent="0.2">
      <c r="B10">
        <v>2006</v>
      </c>
      <c r="C10" s="9">
        <f>C9+'Brands Data (Filtered)'!H9</f>
        <v>16.662498757436857</v>
      </c>
    </row>
    <row r="11" spans="1:3" x14ac:dyDescent="0.2">
      <c r="B11">
        <v>2007</v>
      </c>
      <c r="C11" s="9">
        <f>C10+'Brands Data (Filtered)'!I9</f>
        <v>27.781379876317956</v>
      </c>
    </row>
    <row r="12" spans="1:3" x14ac:dyDescent="0.2">
      <c r="B12">
        <v>2008</v>
      </c>
      <c r="C12" s="9">
        <f>C11+'Brands Data (Filtered)'!J9</f>
        <v>34.179533851564436</v>
      </c>
    </row>
    <row r="13" spans="1:3" x14ac:dyDescent="0.2">
      <c r="B13">
        <v>2009</v>
      </c>
      <c r="C13" s="9">
        <f>C12+'Brands Data (Filtered)'!K9</f>
        <v>40.587262558189039</v>
      </c>
    </row>
    <row r="14" spans="1:3" x14ac:dyDescent="0.2">
      <c r="B14">
        <v>2010</v>
      </c>
      <c r="C14" s="9">
        <f>C13+'Brands Data (Filtered)'!L9</f>
        <v>42.403086163895907</v>
      </c>
    </row>
    <row r="15" spans="1:3" x14ac:dyDescent="0.2">
      <c r="B15">
        <v>2011</v>
      </c>
      <c r="C15" s="9">
        <f>C14+'Brands Data (Filtered)'!M9</f>
        <v>54.395806819036906</v>
      </c>
    </row>
    <row r="16" spans="1:3" x14ac:dyDescent="0.2">
      <c r="B16">
        <v>2012</v>
      </c>
      <c r="C16" s="9">
        <f>C15+'Brands Data (Filtered)'!N9</f>
        <v>63.251835418321939</v>
      </c>
    </row>
    <row r="17" spans="2:3" x14ac:dyDescent="0.2">
      <c r="B17">
        <v>2013</v>
      </c>
      <c r="C17" s="9">
        <f>C16+'Brands Data (Filtered)'!O9</f>
        <v>75.731309966762041</v>
      </c>
    </row>
    <row r="18" spans="2:3" x14ac:dyDescent="0.2">
      <c r="B18">
        <v>2014</v>
      </c>
      <c r="C18" s="9">
        <f>C17+'Brands Data (Filtered)'!P9</f>
        <v>73.647700145925938</v>
      </c>
    </row>
    <row r="19" spans="2:3" x14ac:dyDescent="0.2">
      <c r="B19">
        <v>2015</v>
      </c>
      <c r="C19" s="9">
        <f>C18+'Brands Data (Filtered)'!Q9</f>
        <v>65.962690658259902</v>
      </c>
    </row>
    <row r="20" spans="2:3" x14ac:dyDescent="0.2">
      <c r="B20">
        <v>2016</v>
      </c>
      <c r="C20" s="9">
        <f>C19+'Brands Data (Filtered)'!R9</f>
        <v>81.731300260374141</v>
      </c>
    </row>
    <row r="21" spans="2:3" x14ac:dyDescent="0.2">
      <c r="B21">
        <v>2017</v>
      </c>
      <c r="C21" s="9">
        <f>C20+'Brands Data (Filtered)'!S9</f>
        <v>98.611452448072299</v>
      </c>
    </row>
    <row r="22" spans="2:3" x14ac:dyDescent="0.2">
      <c r="B22">
        <v>2018</v>
      </c>
      <c r="C22" s="9">
        <f>C21+'Brands Data (Filtered)'!T9</f>
        <v>115.49513300362786</v>
      </c>
    </row>
    <row r="23" spans="2:3" x14ac:dyDescent="0.2">
      <c r="B23">
        <v>2019</v>
      </c>
      <c r="C23" s="9">
        <f>C22+'Brands Data (Filtered)'!U9</f>
        <v>126.8207921198551</v>
      </c>
    </row>
    <row r="24" spans="2:3" x14ac:dyDescent="0.2">
      <c r="B24">
        <v>2020</v>
      </c>
      <c r="C24" s="9">
        <f>C23+'Brands Data (Filtered)'!V9</f>
        <v>127.47122574227005</v>
      </c>
    </row>
    <row r="25" spans="2:3" x14ac:dyDescent="0.2">
      <c r="B25">
        <v>2021</v>
      </c>
      <c r="C25" s="9">
        <f>C24+'Brands Data (Filtered)'!W9</f>
        <v>138.33286617309025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CF61-1AD7-FF40-BDF4-C5DC4106F81D}">
  <dimension ref="A1:W31"/>
  <sheetViews>
    <sheetView workbookViewId="0">
      <selection activeCell="A28" sqref="A28"/>
    </sheetView>
  </sheetViews>
  <sheetFormatPr baseColWidth="10" defaultColWidth="8.83203125" defaultRowHeight="15" x14ac:dyDescent="0.2"/>
  <cols>
    <col min="1" max="1" width="14.5" bestFit="1" customWidth="1"/>
    <col min="2" max="2" width="15.1640625" bestFit="1" customWidth="1"/>
    <col min="3" max="3" width="11.5" customWidth="1"/>
    <col min="4" max="4" width="13.83203125" customWidth="1"/>
    <col min="5" max="5" width="14.5" customWidth="1"/>
    <col min="6" max="6" width="9.33203125" bestFit="1" customWidth="1"/>
    <col min="7" max="7" width="14.6640625" customWidth="1"/>
    <col min="8" max="11" width="9.33203125" bestFit="1" customWidth="1"/>
    <col min="12" max="12" width="15" customWidth="1"/>
    <col min="13" max="13" width="14.83203125" customWidth="1"/>
    <col min="14" max="14" width="15.5" customWidth="1"/>
    <col min="15" max="15" width="14.33203125" customWidth="1"/>
    <col min="16" max="16" width="14" customWidth="1"/>
    <col min="17" max="17" width="15.33203125" customWidth="1"/>
    <col min="18" max="18" width="16.6640625" customWidth="1"/>
    <col min="19" max="19" width="19.6640625" customWidth="1"/>
    <col min="20" max="20" width="16.33203125" customWidth="1"/>
    <col min="21" max="21" width="20.33203125" customWidth="1"/>
    <col min="22" max="22" width="14.1640625" customWidth="1"/>
    <col min="23" max="23" width="14.5" customWidth="1"/>
    <col min="27" max="47" width="10.5" bestFit="1" customWidth="1"/>
    <col min="48" max="68" width="15.6640625" bestFit="1" customWidth="1"/>
  </cols>
  <sheetData>
    <row r="1" spans="1:23" x14ac:dyDescent="0.2">
      <c r="A1" s="2" t="s">
        <v>0</v>
      </c>
      <c r="B1" s="2" t="s">
        <v>4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</row>
    <row r="2" spans="1:23" s="1" customFormat="1" x14ac:dyDescent="0.2">
      <c r="A2" s="2" t="s">
        <v>98</v>
      </c>
      <c r="B2" s="2" t="s">
        <v>93</v>
      </c>
      <c r="C2" s="4"/>
      <c r="D2" s="10">
        <v>1.4178363816808001E-2</v>
      </c>
      <c r="E2" s="5">
        <v>-4.9050184292600001</v>
      </c>
      <c r="F2" s="5">
        <v>-1.58020274299344</v>
      </c>
      <c r="G2" s="5">
        <v>143.517116025447</v>
      </c>
      <c r="H2" s="5">
        <v>9.5104808110966008</v>
      </c>
      <c r="I2" s="5">
        <v>15.420879245711699</v>
      </c>
      <c r="J2" s="5">
        <v>6.3038236307268303</v>
      </c>
      <c r="K2" s="5">
        <v>-2.23127488195537</v>
      </c>
      <c r="L2" s="5">
        <v>3.50378787878789</v>
      </c>
      <c r="M2" s="5">
        <v>6.0018298261665004</v>
      </c>
      <c r="N2" s="5">
        <v>1.74779906784051</v>
      </c>
      <c r="O2" s="5">
        <v>5.5817109895236898</v>
      </c>
      <c r="P2" s="5">
        <v>-9.4042501908167004</v>
      </c>
      <c r="Q2" s="5">
        <v>-1.3391273501241601</v>
      </c>
      <c r="R2" s="5">
        <v>7.8561797752809026</v>
      </c>
      <c r="S2" s="5">
        <v>-4.49620801733478</v>
      </c>
      <c r="T2" s="5">
        <v>22.832584318687555</v>
      </c>
      <c r="U2" s="5">
        <v>14.460784313725483</v>
      </c>
      <c r="V2" s="5">
        <v>-1.5609968035254274</v>
      </c>
      <c r="W2" s="5">
        <v>15.907944514501882</v>
      </c>
    </row>
    <row r="3" spans="1:23" x14ac:dyDescent="0.2">
      <c r="A3" s="2" t="s">
        <v>99</v>
      </c>
      <c r="B3" s="2" t="s">
        <v>93</v>
      </c>
      <c r="C3" s="4"/>
      <c r="D3" s="5">
        <v>0.16412661195779299</v>
      </c>
      <c r="E3" s="5">
        <v>1.00655430711611</v>
      </c>
      <c r="F3" s="5">
        <v>2.3406720741599099</v>
      </c>
      <c r="G3" s="5">
        <v>8.1974637681159397</v>
      </c>
      <c r="H3" s="5">
        <v>7.91125994139807</v>
      </c>
      <c r="I3" s="5">
        <v>13.0721489526765</v>
      </c>
      <c r="J3" s="5">
        <v>9.0051457975986295</v>
      </c>
      <c r="K3" s="5">
        <v>-4.9567269866246999</v>
      </c>
      <c r="L3" s="4"/>
      <c r="M3" s="4"/>
      <c r="N3" s="4"/>
      <c r="O3" s="4"/>
      <c r="P3" s="4"/>
      <c r="Q3" s="4"/>
      <c r="R3" s="4"/>
      <c r="S3" s="4"/>
      <c r="T3" s="4"/>
      <c r="U3" s="5">
        <v>10.642339415146207</v>
      </c>
      <c r="V3" s="5">
        <v>-4.2061986084756526</v>
      </c>
      <c r="W3" s="5">
        <v>4.2729802386454852</v>
      </c>
    </row>
    <row r="4" spans="1:23" s="1" customFormat="1" x14ac:dyDescent="0.2">
      <c r="A4" s="2" t="s">
        <v>100</v>
      </c>
      <c r="B4" s="2" t="s">
        <v>93</v>
      </c>
      <c r="C4" s="4"/>
      <c r="D4" s="4"/>
      <c r="E4" s="4"/>
      <c r="F4" s="5">
        <v>-1.1709601873536299</v>
      </c>
      <c r="G4" s="5">
        <v>4.8578199052132804</v>
      </c>
      <c r="H4" s="5">
        <v>8.8700564971751401</v>
      </c>
      <c r="I4" s="5">
        <v>10.404774260508599</v>
      </c>
      <c r="J4" s="5">
        <v>7.5205640423031701</v>
      </c>
      <c r="K4" s="5">
        <v>0.50273224043715403</v>
      </c>
      <c r="L4" s="5">
        <v>4.0017398869073499</v>
      </c>
      <c r="M4" s="5">
        <v>12.1915516520284</v>
      </c>
      <c r="N4" s="5">
        <v>15.2283317800559</v>
      </c>
      <c r="O4" s="5">
        <v>23.196376577159501</v>
      </c>
      <c r="P4" s="5">
        <v>17.870273109243701</v>
      </c>
      <c r="Q4" s="5">
        <v>21.911551743344098</v>
      </c>
      <c r="R4" s="5">
        <v>17.26059941520468</v>
      </c>
      <c r="S4" s="5">
        <v>10.730148835034669</v>
      </c>
      <c r="T4" s="5">
        <v>15.21463757916961</v>
      </c>
      <c r="U4" s="5">
        <v>9.4551673589054595</v>
      </c>
      <c r="V4" s="5">
        <v>0.22879464285714413</v>
      </c>
      <c r="W4" s="5">
        <v>20.260564556539173</v>
      </c>
    </row>
    <row r="5" spans="1:23" s="1" customFormat="1" x14ac:dyDescent="0.2">
      <c r="A5" s="2" t="s">
        <v>89</v>
      </c>
      <c r="B5" s="2" t="s">
        <v>84</v>
      </c>
      <c r="C5" s="4"/>
      <c r="D5" s="4"/>
      <c r="E5" s="5">
        <v>10.2579247883442</v>
      </c>
      <c r="F5" s="5">
        <v>5.3928571428571299</v>
      </c>
      <c r="G5" s="5">
        <v>1.7451711284310401</v>
      </c>
      <c r="H5" s="5">
        <v>6.4446294754371403</v>
      </c>
      <c r="I5" s="5">
        <v>10.2158948685857</v>
      </c>
      <c r="J5" s="5">
        <v>6.5720369056068204</v>
      </c>
      <c r="K5" s="5">
        <v>3.1965903036760701</v>
      </c>
      <c r="L5" s="5">
        <v>3.0072276716572</v>
      </c>
      <c r="M5" s="5">
        <v>8.9963663701290599</v>
      </c>
      <c r="N5" s="5">
        <v>1.40246005287965</v>
      </c>
      <c r="O5" s="5">
        <v>11.9374220609908</v>
      </c>
      <c r="P5" s="5">
        <v>2.9167510633988298</v>
      </c>
      <c r="Q5" s="5">
        <v>6.2586105097421703</v>
      </c>
      <c r="R5" s="5">
        <v>1.2224486015928848</v>
      </c>
      <c r="S5" s="5">
        <v>-2.3421774931381534</v>
      </c>
      <c r="T5" s="5">
        <v>4.0097433014802286</v>
      </c>
      <c r="U5" s="5">
        <v>4.3865970095478213</v>
      </c>
      <c r="V5" s="5">
        <v>8.3182328069721265</v>
      </c>
      <c r="W5" s="5">
        <v>-0.41424360710586861</v>
      </c>
    </row>
    <row r="6" spans="1:23" s="1" customFormat="1" x14ac:dyDescent="0.2">
      <c r="A6" s="2" t="s">
        <v>103</v>
      </c>
      <c r="B6" s="2" t="s">
        <v>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>
        <v>-6.5593807292727675</v>
      </c>
      <c r="T6" s="5">
        <v>13.865271419228264</v>
      </c>
      <c r="U6" s="5">
        <v>15.738081562320506</v>
      </c>
      <c r="V6" s="5">
        <v>-0.94292803970222883</v>
      </c>
      <c r="W6" s="5">
        <v>17.301269205076821</v>
      </c>
    </row>
    <row r="7" spans="1:23" s="1" customFormat="1" x14ac:dyDescent="0.2">
      <c r="A7" s="2" t="s">
        <v>90</v>
      </c>
      <c r="B7" s="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">
      <c r="A8" s="2" t="s">
        <v>85</v>
      </c>
      <c r="B8" s="2" t="s">
        <v>84</v>
      </c>
      <c r="C8" s="4"/>
      <c r="D8" s="4"/>
      <c r="E8" s="4"/>
      <c r="F8" s="4"/>
      <c r="G8" s="4"/>
      <c r="H8" s="4"/>
      <c r="I8" s="4"/>
      <c r="J8" s="4"/>
      <c r="K8" s="4"/>
      <c r="L8" s="5">
        <v>5.1931993817619704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4" customFormat="1" x14ac:dyDescent="0.2">
      <c r="A9" s="11" t="s">
        <v>110</v>
      </c>
      <c r="B9" s="11" t="s">
        <v>108</v>
      </c>
      <c r="C9" s="12"/>
      <c r="D9" s="13">
        <v>1.0958904109589001</v>
      </c>
      <c r="E9" s="13">
        <v>-0.29810298102981297</v>
      </c>
      <c r="F9" s="13">
        <v>1.6580592552323901</v>
      </c>
      <c r="G9" s="13">
        <v>7.8342245989304802</v>
      </c>
      <c r="H9" s="13">
        <v>6.3724274733449002</v>
      </c>
      <c r="I9" s="13">
        <v>11.118881118881101</v>
      </c>
      <c r="J9" s="13">
        <v>6.3981539752464798</v>
      </c>
      <c r="K9" s="13">
        <v>6.4077287066246003</v>
      </c>
      <c r="L9" s="13">
        <v>1.81582360570687</v>
      </c>
      <c r="M9" s="13">
        <v>11.992720655140999</v>
      </c>
      <c r="N9" s="13">
        <v>8.8560285992850307</v>
      </c>
      <c r="O9" s="13">
        <v>12.4794745484401</v>
      </c>
      <c r="P9" s="13">
        <v>-2.0836098208361</v>
      </c>
      <c r="Q9" s="13">
        <v>-7.68500948766604</v>
      </c>
      <c r="R9" s="13">
        <v>15.768609602114235</v>
      </c>
      <c r="S9" s="13">
        <v>16.880152187698162</v>
      </c>
      <c r="T9" s="13">
        <v>16.883680555555557</v>
      </c>
      <c r="U9" s="13">
        <v>11.32565911622725</v>
      </c>
      <c r="V9" s="13">
        <v>0.65043362241494762</v>
      </c>
      <c r="W9" s="13">
        <v>10.861640430820207</v>
      </c>
    </row>
    <row r="10" spans="1:23" s="1" customFormat="1" x14ac:dyDescent="0.2">
      <c r="A10" s="2" t="s">
        <v>76</v>
      </c>
      <c r="B10" s="2" t="s">
        <v>72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>
        <v>3.0654115375331901</v>
      </c>
      <c r="R10" s="5">
        <v>-100</v>
      </c>
      <c r="S10" s="4"/>
      <c r="T10" s="4"/>
      <c r="U10" s="4"/>
      <c r="V10" s="4"/>
      <c r="W10" s="4"/>
    </row>
    <row r="11" spans="1:23" s="1" customFormat="1" x14ac:dyDescent="0.2">
      <c r="A11" s="2" t="s">
        <v>87</v>
      </c>
      <c r="B11" s="2" t="s">
        <v>84</v>
      </c>
      <c r="C11" s="4"/>
      <c r="D11" s="5">
        <v>15.544332210998901</v>
      </c>
      <c r="E11" s="5">
        <v>7.8678970373967898</v>
      </c>
      <c r="F11" s="5">
        <v>8.4646555605583096</v>
      </c>
      <c r="G11" s="5">
        <v>6.9323370693233697</v>
      </c>
      <c r="H11" s="5">
        <v>4.50310559006211</v>
      </c>
      <c r="I11" s="5">
        <v>15.7503714710253</v>
      </c>
      <c r="J11" s="5">
        <v>9.1463414634146396</v>
      </c>
      <c r="K11" s="5">
        <v>4.5868862099382604</v>
      </c>
      <c r="L11" s="5">
        <v>4.9761034579701899</v>
      </c>
      <c r="M11" s="5">
        <v>3.9903588644884902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" customFormat="1" x14ac:dyDescent="0.2">
      <c r="A12" s="2" t="s">
        <v>107</v>
      </c>
      <c r="B12" s="2" t="s">
        <v>108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x14ac:dyDescent="0.2">
      <c r="A13" s="2" t="s">
        <v>101</v>
      </c>
      <c r="B13" s="2" t="s">
        <v>93</v>
      </c>
      <c r="C13" s="4"/>
      <c r="D13" s="5">
        <v>-1.10013052396047</v>
      </c>
      <c r="E13" s="5">
        <v>-3.84615384615384</v>
      </c>
      <c r="F13" s="5">
        <v>-7.54901960784313</v>
      </c>
      <c r="G13" s="5">
        <v>40.381760339342499</v>
      </c>
      <c r="H13" s="5">
        <v>8.1432240519715897</v>
      </c>
      <c r="I13" s="5">
        <v>7.5300363229952501</v>
      </c>
      <c r="J13" s="5">
        <v>7.23658568273353</v>
      </c>
      <c r="K13" s="5">
        <v>-0.87230433729100798</v>
      </c>
      <c r="L13" s="5">
        <v>2.0043999022243901</v>
      </c>
      <c r="M13" s="5">
        <v>4.9964054636951696</v>
      </c>
      <c r="N13" s="5">
        <v>7.7941344288485803</v>
      </c>
      <c r="O13" s="5">
        <v>7.4634766038534899</v>
      </c>
      <c r="P13" s="5">
        <v>2.3051916067382501</v>
      </c>
      <c r="Q13" s="5">
        <v>-14.472797303803601</v>
      </c>
      <c r="R13" s="5">
        <v>5.6631389326728288</v>
      </c>
      <c r="S13" s="5">
        <v>6.2226957911561076</v>
      </c>
      <c r="T13" s="5">
        <v>29.822449593740586</v>
      </c>
      <c r="U13" s="5">
        <v>23.234430536238591</v>
      </c>
      <c r="V13" s="5">
        <v>-1.7179760486550899</v>
      </c>
      <c r="W13" s="5">
        <v>6.2583732057416297</v>
      </c>
    </row>
    <row r="14" spans="1:23" s="1" customFormat="1" x14ac:dyDescent="0.2">
      <c r="A14" s="2" t="s">
        <v>105</v>
      </c>
      <c r="B14" s="2" t="s">
        <v>93</v>
      </c>
      <c r="C14" s="4"/>
      <c r="D14" s="4"/>
      <c r="E14" s="5">
        <v>1.84813177983125</v>
      </c>
      <c r="F14" s="5">
        <v>1.3017751479290001</v>
      </c>
      <c r="G14" s="5">
        <v>7.4766355140186898</v>
      </c>
      <c r="H14" s="5">
        <v>4.1304347826087104</v>
      </c>
      <c r="I14" s="5">
        <v>14.335421016005601</v>
      </c>
      <c r="J14" s="5">
        <v>9.0992087644552697</v>
      </c>
      <c r="K14" s="5">
        <v>-1.53417015341701</v>
      </c>
      <c r="L14" s="4"/>
      <c r="M14" s="4"/>
      <c r="N14" s="4"/>
      <c r="O14" s="5">
        <v>30.414422851791102</v>
      </c>
      <c r="P14" s="5">
        <v>7.3070017953321402</v>
      </c>
      <c r="Q14" s="5">
        <v>4.0990463443199001</v>
      </c>
      <c r="R14" s="5">
        <v>-11.539697846351659</v>
      </c>
      <c r="S14" s="5">
        <v>-14.316860465116276</v>
      </c>
      <c r="T14" s="5">
        <v>2.0356234096692072</v>
      </c>
      <c r="U14" s="5">
        <v>-0.64422277639235581</v>
      </c>
      <c r="V14" s="5">
        <v>-5.9820121313532759</v>
      </c>
      <c r="W14" s="5">
        <v>20.489432703003342</v>
      </c>
    </row>
    <row r="15" spans="1:23" s="1" customFormat="1" x14ac:dyDescent="0.2">
      <c r="A15" s="2" t="s">
        <v>68</v>
      </c>
      <c r="B15" s="2" t="s">
        <v>72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x14ac:dyDescent="0.2">
      <c r="A16" s="2" t="s">
        <v>94</v>
      </c>
      <c r="B16" s="2" t="s">
        <v>93</v>
      </c>
      <c r="C16" s="4"/>
      <c r="D16" s="4"/>
      <c r="E16" s="4"/>
      <c r="F16" s="4"/>
      <c r="G16" s="4"/>
      <c r="H16" s="5">
        <v>5.8931860036832502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x14ac:dyDescent="0.2">
      <c r="A17" s="2" t="s">
        <v>97</v>
      </c>
      <c r="B17" s="2" t="s">
        <v>93</v>
      </c>
      <c r="C17" s="4"/>
      <c r="D17" s="5">
        <v>1.2751677852349099</v>
      </c>
      <c r="E17" s="4"/>
      <c r="F17" s="4"/>
      <c r="G17" s="5">
        <v>2.4492920015308099</v>
      </c>
      <c r="H17" s="5">
        <v>3.9596563317146001</v>
      </c>
      <c r="I17" s="4"/>
      <c r="J17" s="4"/>
      <c r="K17" s="5">
        <v>-6.3244469653998898</v>
      </c>
      <c r="L17" s="5">
        <v>4.2385709960641904</v>
      </c>
      <c r="M17" s="5">
        <v>10.194597734533801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x14ac:dyDescent="0.2">
      <c r="A18" s="2" t="s">
        <v>81</v>
      </c>
      <c r="B18" s="2" t="s">
        <v>72</v>
      </c>
      <c r="C18" s="4"/>
      <c r="D18" s="4"/>
      <c r="E18" s="4"/>
      <c r="F18" s="4"/>
      <c r="G18" s="4"/>
      <c r="H18" s="5">
        <v>13.5388739946381</v>
      </c>
      <c r="I18" s="5">
        <v>21.9598583234947</v>
      </c>
      <c r="J18" s="5">
        <v>15.295256534365899</v>
      </c>
      <c r="K18" s="5">
        <v>14.0050377833753</v>
      </c>
      <c r="L18" s="5">
        <v>10.001472970982499</v>
      </c>
      <c r="M18" s="5">
        <v>7.9941081949651798</v>
      </c>
      <c r="N18" s="5">
        <v>17.644141351518901</v>
      </c>
      <c r="O18" s="5">
        <v>14.049325463743701</v>
      </c>
      <c r="P18" s="5">
        <v>12.0598835597449</v>
      </c>
      <c r="Q18" s="5">
        <v>15.7100445324097</v>
      </c>
      <c r="R18" s="5">
        <v>19.492552205829949</v>
      </c>
      <c r="S18" s="5">
        <v>10.777764523440304</v>
      </c>
      <c r="T18" s="5">
        <v>-4.635761589403975</v>
      </c>
      <c r="U18" s="5">
        <v>-3.0318428184281876</v>
      </c>
      <c r="V18" s="5">
        <v>-13.467248908296947</v>
      </c>
      <c r="W18" s="5">
        <v>-9.1441259588211583</v>
      </c>
    </row>
    <row r="19" spans="1:23" s="1" customFormat="1" x14ac:dyDescent="0.2">
      <c r="A19" s="2" t="s">
        <v>79</v>
      </c>
      <c r="B19" s="2" t="s">
        <v>72</v>
      </c>
      <c r="C19" s="4"/>
      <c r="D19" s="4"/>
      <c r="E19" s="4"/>
      <c r="F19" s="4"/>
      <c r="G19" s="4"/>
      <c r="H19" s="4"/>
      <c r="I19" s="4"/>
      <c r="J19" s="4"/>
      <c r="K19" s="5">
        <v>11.091040462427699</v>
      </c>
      <c r="L19" s="5">
        <v>4.9495934959349599</v>
      </c>
      <c r="M19" s="5">
        <v>2.0017352503718402</v>
      </c>
      <c r="N19" s="5">
        <v>0.68047876541710295</v>
      </c>
      <c r="O19" s="5">
        <v>9.6373182065053307</v>
      </c>
      <c r="P19" s="5">
        <v>16.044693967415199</v>
      </c>
      <c r="Q19" s="5">
        <v>5.4024569558412097</v>
      </c>
      <c r="R19" s="5">
        <v>2.0655206552065541</v>
      </c>
      <c r="S19" s="5">
        <v>-9.6688858515938456</v>
      </c>
      <c r="T19" s="5">
        <v>-17.873877391643887</v>
      </c>
      <c r="U19" s="5">
        <v>-2.8586711042434376</v>
      </c>
      <c r="V19" s="5">
        <v>-14.297950443560726</v>
      </c>
      <c r="W19" s="5">
        <v>0.89234723015418904</v>
      </c>
    </row>
    <row r="20" spans="1:23" s="1" customFormat="1" x14ac:dyDescent="0.2">
      <c r="A20" s="2" t="s">
        <v>102</v>
      </c>
      <c r="B20" s="2" t="s">
        <v>93</v>
      </c>
      <c r="C20" s="4"/>
      <c r="D20" s="4"/>
      <c r="E20" s="4"/>
      <c r="F20" s="4"/>
      <c r="G20" s="5">
        <v>10.949436158603101</v>
      </c>
      <c r="H20" s="5">
        <v>10.163934426229501</v>
      </c>
      <c r="I20" s="5">
        <v>14.6428571428571</v>
      </c>
      <c r="J20" s="5">
        <v>9.9688473520249197</v>
      </c>
      <c r="K20" s="5">
        <v>-6.3267233238904597</v>
      </c>
      <c r="L20" s="5">
        <v>2.1169354838709702</v>
      </c>
      <c r="M20" s="5">
        <v>17.9911154985192</v>
      </c>
      <c r="N20" s="5">
        <v>14.9341142020498</v>
      </c>
      <c r="O20" s="5">
        <v>25.514103730664299</v>
      </c>
      <c r="P20" s="5">
        <v>8.0034797738146999</v>
      </c>
      <c r="Q20" s="5">
        <v>6.3766948583702501</v>
      </c>
      <c r="R20" s="5">
        <v>-2.3472993437657741</v>
      </c>
      <c r="S20" s="5">
        <v>-2.4683380718531933</v>
      </c>
      <c r="T20" s="5">
        <v>1.311779515039091</v>
      </c>
      <c r="U20" s="5">
        <v>7.1409887522887683</v>
      </c>
      <c r="V20" s="5">
        <v>-8.5205078125</v>
      </c>
      <c r="W20" s="5">
        <v>8.9004536962903558</v>
      </c>
    </row>
    <row r="21" spans="1:23" s="1" customFormat="1" x14ac:dyDescent="0.2">
      <c r="A21" s="2" t="s">
        <v>91</v>
      </c>
      <c r="B21" s="2" t="s">
        <v>93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">
      <c r="A22" s="2" t="s">
        <v>95</v>
      </c>
      <c r="B22" s="2" t="s">
        <v>93</v>
      </c>
      <c r="C22" s="4"/>
      <c r="D22" s="5">
        <v>-0.40529586598216899</v>
      </c>
      <c r="E22" s="5">
        <v>-0.35268583830710998</v>
      </c>
      <c r="F22" s="5">
        <v>1.2796079499047199</v>
      </c>
      <c r="G22" s="5">
        <v>5</v>
      </c>
      <c r="H22" s="5">
        <v>8.4741423451100797</v>
      </c>
      <c r="I22" s="5">
        <v>8.3077649280151</v>
      </c>
      <c r="J22" s="5">
        <v>7.9973850512094202</v>
      </c>
      <c r="K22" s="5">
        <v>-7.0016142050040404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A23" s="2" t="s">
        <v>106</v>
      </c>
      <c r="B23" s="2" t="s">
        <v>93</v>
      </c>
      <c r="C23" s="4"/>
      <c r="D23" s="4"/>
      <c r="E23" s="4"/>
      <c r="F23" s="4"/>
      <c r="G23" s="4"/>
      <c r="H23" s="4"/>
      <c r="I23" s="5">
        <v>15.738411785842599</v>
      </c>
      <c r="J23" s="4"/>
      <c r="K23" s="4"/>
      <c r="L23" s="5">
        <v>0.48465266558965803</v>
      </c>
      <c r="M23" s="5">
        <v>20</v>
      </c>
      <c r="N23" s="5">
        <v>16.3451232583066</v>
      </c>
      <c r="O23" s="5">
        <v>19.507139567019799</v>
      </c>
      <c r="P23" s="5">
        <v>7.8049720562728897</v>
      </c>
      <c r="Q23" s="5">
        <v>4.9874865927779704</v>
      </c>
      <c r="R23" s="5">
        <v>-8.7008343265792654</v>
      </c>
      <c r="S23" s="5">
        <v>-4.2334949645654651</v>
      </c>
      <c r="T23" s="5">
        <v>-2.8432327166504345</v>
      </c>
      <c r="U23" s="5">
        <v>4.3295249549007764</v>
      </c>
      <c r="V23" s="5">
        <v>-7.6080691642651299</v>
      </c>
      <c r="W23" s="5">
        <v>8.0266167602412111</v>
      </c>
    </row>
    <row r="24" spans="1:23" s="15" customFormat="1" x14ac:dyDescent="0.2">
      <c r="A24" s="11" t="s">
        <v>109</v>
      </c>
      <c r="B24" s="11" t="s">
        <v>108</v>
      </c>
      <c r="C24" s="12"/>
      <c r="D24" s="13">
        <v>1.77889049940703</v>
      </c>
      <c r="E24" s="13">
        <v>5.7353702744691804</v>
      </c>
      <c r="F24" s="13">
        <v>13.383127219297201</v>
      </c>
      <c r="G24" s="13">
        <v>9.2224622030237597</v>
      </c>
      <c r="H24" s="13">
        <v>7.7417441170654504</v>
      </c>
      <c r="I24" s="13">
        <v>10.149582453886399</v>
      </c>
      <c r="J24" s="13">
        <v>5.5736065983504197</v>
      </c>
      <c r="K24" s="13">
        <v>4.0009469696969697</v>
      </c>
      <c r="L24" s="13">
        <v>3.9987859473404699</v>
      </c>
      <c r="M24" s="13">
        <v>5.9973734131037597</v>
      </c>
      <c r="N24" s="13">
        <v>4.1161894273127801</v>
      </c>
      <c r="O24" s="13">
        <v>12.9512098373661</v>
      </c>
      <c r="P24" s="13">
        <v>16.330114135206301</v>
      </c>
      <c r="Q24" s="13">
        <v>16.075471698113201</v>
      </c>
      <c r="R24" s="13">
        <v>8.5132206328565339</v>
      </c>
      <c r="S24" s="13">
        <v>7.9372054006551007</v>
      </c>
      <c r="T24" s="13">
        <v>11.468857555234813</v>
      </c>
      <c r="U24" s="13">
        <v>7.4900398406374524</v>
      </c>
      <c r="V24" s="13">
        <v>6.2144798616258878</v>
      </c>
      <c r="W24" s="13">
        <v>23.700127951611027</v>
      </c>
    </row>
    <row r="25" spans="1:23" x14ac:dyDescent="0.2">
      <c r="A25" s="2" t="s">
        <v>104</v>
      </c>
      <c r="B25" s="2" t="s">
        <v>93</v>
      </c>
      <c r="C25" s="4"/>
      <c r="D25" s="5">
        <v>-2.87108814240544E-2</v>
      </c>
      <c r="E25" s="5">
        <v>1.66570936243537</v>
      </c>
      <c r="F25" s="5">
        <v>2.7683615819209102</v>
      </c>
      <c r="G25" s="5">
        <v>-0.54975261132490505</v>
      </c>
      <c r="H25" s="5">
        <v>5.5555555555555598</v>
      </c>
      <c r="I25" s="5">
        <v>4.8180151872217802</v>
      </c>
      <c r="J25" s="5">
        <v>5.1211591306520097</v>
      </c>
      <c r="K25" s="5">
        <v>-4.9429657794676798</v>
      </c>
      <c r="L25" s="5">
        <v>3.1749999999999901</v>
      </c>
      <c r="M25" s="5">
        <v>8.9895808093045897</v>
      </c>
      <c r="N25" s="5">
        <v>14.695420186749701</v>
      </c>
      <c r="O25" s="5">
        <v>5.4467920139561903</v>
      </c>
      <c r="P25" s="5">
        <v>9.1176470588235308</v>
      </c>
      <c r="Q25" s="5">
        <v>6.2331536388140298</v>
      </c>
      <c r="R25" s="5">
        <v>-8.6425626387567345</v>
      </c>
      <c r="S25" s="5">
        <v>-6.3704218017705205</v>
      </c>
      <c r="T25" s="5">
        <v>4.5977011494252817</v>
      </c>
      <c r="U25" s="5">
        <v>-5.4413328606876981</v>
      </c>
      <c r="V25" s="5">
        <v>-6.9165885660731004</v>
      </c>
      <c r="W25" s="5">
        <v>10.430930326218292</v>
      </c>
    </row>
    <row r="26" spans="1:23" s="1" customFormat="1" x14ac:dyDescent="0.2">
      <c r="A26" s="2" t="s">
        <v>73</v>
      </c>
      <c r="B26" s="2" t="s">
        <v>72</v>
      </c>
      <c r="C26" s="4"/>
      <c r="D26" s="5">
        <v>-7.8195890045369598</v>
      </c>
      <c r="E26" s="5">
        <v>-4.5165026056745798</v>
      </c>
      <c r="F26" s="5">
        <v>-9.6725288053365706</v>
      </c>
      <c r="G26" s="5">
        <v>-10.876132930513601</v>
      </c>
      <c r="H26" s="5">
        <v>1.28060263653484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x14ac:dyDescent="0.2">
      <c r="A27" s="2" t="s">
        <v>75</v>
      </c>
      <c r="B27" s="2" t="s">
        <v>72</v>
      </c>
      <c r="C27" s="4"/>
      <c r="D27" s="5">
        <v>-15.321289732449101</v>
      </c>
      <c r="E27" s="5">
        <v>3.8077234674588101</v>
      </c>
      <c r="F27" s="5">
        <v>2.4063475546305799</v>
      </c>
      <c r="G27" s="5">
        <v>4.0899276006604897</v>
      </c>
      <c r="H27" s="5">
        <v>-21.708358755338601</v>
      </c>
      <c r="I27" s="5">
        <v>-14.572942643391499</v>
      </c>
      <c r="J27" s="5">
        <v>-20.507206714103301</v>
      </c>
      <c r="K27" s="5">
        <v>-9.9839338994721096</v>
      </c>
      <c r="L27" s="5">
        <v>0.99439061703212595</v>
      </c>
      <c r="M27" s="5">
        <v>1.9944458470083399</v>
      </c>
      <c r="N27" s="5">
        <v>-7.6485148514851398</v>
      </c>
      <c r="O27" s="5">
        <v>5.0656660412758097</v>
      </c>
      <c r="P27" s="5">
        <v>5.1530612244898002</v>
      </c>
      <c r="Q27" s="4"/>
      <c r="R27" s="4"/>
      <c r="S27" s="4"/>
      <c r="T27" s="4"/>
      <c r="U27" s="4"/>
      <c r="V27" s="4"/>
      <c r="W27" s="4"/>
    </row>
    <row r="28" spans="1:23" s="21" customFormat="1" x14ac:dyDescent="0.2">
      <c r="A28" s="18" t="s">
        <v>78</v>
      </c>
      <c r="B28" s="18" t="s">
        <v>72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>
        <v>13.521545319465099</v>
      </c>
      <c r="P28" s="20">
        <v>8.6169284467713805</v>
      </c>
      <c r="Q28" s="20">
        <v>-7.0295240008033799</v>
      </c>
      <c r="R28" s="20">
        <v>-11.600777705767984</v>
      </c>
      <c r="S28" s="20">
        <v>-100</v>
      </c>
      <c r="T28" s="19"/>
      <c r="U28" s="19"/>
      <c r="V28" s="19"/>
      <c r="W28" s="19"/>
    </row>
    <row r="29" spans="1:23" s="1" customFormat="1" x14ac:dyDescent="0.2">
      <c r="A29" s="2" t="s">
        <v>83</v>
      </c>
      <c r="B29" s="2" t="s">
        <v>84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x14ac:dyDescent="0.2">
      <c r="A30" s="2" t="s">
        <v>88</v>
      </c>
      <c r="B30" s="2" t="s">
        <v>84</v>
      </c>
      <c r="C30" s="4"/>
      <c r="D30" s="5">
        <v>0.68665598535133698</v>
      </c>
      <c r="E30" s="5">
        <v>5.2739258922482399</v>
      </c>
      <c r="F30" s="5">
        <v>4.7074066076441303</v>
      </c>
      <c r="G30" s="5">
        <v>7.5067024128686404</v>
      </c>
      <c r="H30" s="5">
        <v>-3.3186265106464599</v>
      </c>
      <c r="I30" s="5">
        <v>1.25</v>
      </c>
      <c r="J30" s="5">
        <v>3.15500685871055</v>
      </c>
      <c r="K30" s="5">
        <v>-6.5919452887538004</v>
      </c>
      <c r="L30" s="5">
        <v>3.1523286556843599</v>
      </c>
      <c r="M30" s="5">
        <v>5.9936908517350203</v>
      </c>
      <c r="N30" s="5">
        <v>-4.1852678571428603</v>
      </c>
      <c r="O30" s="5">
        <v>-10.5028149873811</v>
      </c>
      <c r="P30" s="4"/>
      <c r="Q30" s="4"/>
      <c r="R30" s="4"/>
      <c r="S30" s="4"/>
      <c r="T30" s="4"/>
      <c r="U30" s="4"/>
      <c r="V30" s="4"/>
      <c r="W30" s="4"/>
    </row>
    <row r="31" spans="1:23" s="1" customFormat="1" x14ac:dyDescent="0.2">
      <c r="A31" s="2" t="s">
        <v>96</v>
      </c>
      <c r="B31" s="2" t="s">
        <v>93</v>
      </c>
      <c r="C31" s="4"/>
      <c r="D31" s="5">
        <v>0.942408376963355</v>
      </c>
      <c r="E31" s="5">
        <v>6.2240663900414903</v>
      </c>
      <c r="F31" s="5">
        <v>4.833984375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1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8" bestFit="1" customWidth="1"/>
    <col min="4" max="4" width="11.6640625" bestFit="1" customWidth="1"/>
    <col min="5" max="5" width="15.1640625" bestFit="1" customWidth="1"/>
    <col min="6" max="26" width="9.33203125" bestFit="1" customWidth="1"/>
    <col min="27" max="47" width="10.5" bestFit="1" customWidth="1"/>
    <col min="48" max="68" width="15.6640625" bestFit="1" customWidth="1"/>
  </cols>
  <sheetData>
    <row r="1" spans="1: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  <c r="AM1" s="2" t="s">
        <v>17</v>
      </c>
      <c r="AN1" s="2" t="s">
        <v>18</v>
      </c>
      <c r="AO1" s="2" t="s">
        <v>19</v>
      </c>
      <c r="AP1" s="2" t="s">
        <v>20</v>
      </c>
      <c r="AQ1" s="2" t="s">
        <v>21</v>
      </c>
      <c r="AR1" s="2" t="s">
        <v>22</v>
      </c>
      <c r="AS1" s="2" t="s">
        <v>23</v>
      </c>
      <c r="AT1" s="2" t="s">
        <v>24</v>
      </c>
      <c r="AU1" s="2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  <c r="BE1" s="2" t="s">
        <v>35</v>
      </c>
      <c r="BF1" s="2" t="s">
        <v>36</v>
      </c>
      <c r="BG1" s="2" t="s">
        <v>37</v>
      </c>
      <c r="BH1" s="2" t="s">
        <v>38</v>
      </c>
      <c r="BI1" s="2" t="s">
        <v>39</v>
      </c>
      <c r="BJ1" s="2" t="s">
        <v>40</v>
      </c>
      <c r="BK1" s="2" t="s">
        <v>41</v>
      </c>
      <c r="BL1" s="2" t="s">
        <v>42</v>
      </c>
      <c r="BM1" s="2" t="s">
        <v>43</v>
      </c>
      <c r="BN1" s="2" t="s">
        <v>44</v>
      </c>
      <c r="BO1" s="2" t="s">
        <v>45</v>
      </c>
      <c r="BP1" s="2" t="s">
        <v>46</v>
      </c>
    </row>
    <row r="2" spans="1:68" s="1" customFormat="1" x14ac:dyDescent="0.2">
      <c r="A2" s="2" t="s">
        <v>98</v>
      </c>
      <c r="B2" s="2" t="s">
        <v>86</v>
      </c>
      <c r="C2" s="2" t="s">
        <v>70</v>
      </c>
      <c r="D2" s="2" t="s">
        <v>71</v>
      </c>
      <c r="E2" s="2" t="s">
        <v>93</v>
      </c>
      <c r="F2" s="3">
        <v>38</v>
      </c>
      <c r="G2" s="3">
        <v>41</v>
      </c>
      <c r="H2" s="3">
        <v>45</v>
      </c>
      <c r="I2" s="3">
        <v>44</v>
      </c>
      <c r="J2" s="3">
        <v>18</v>
      </c>
      <c r="K2" s="3">
        <v>17</v>
      </c>
      <c r="L2" s="3">
        <v>17</v>
      </c>
      <c r="M2" s="3">
        <v>16</v>
      </c>
      <c r="N2" s="3">
        <v>16</v>
      </c>
      <c r="O2" s="3">
        <v>16</v>
      </c>
      <c r="P2" s="3">
        <v>18</v>
      </c>
      <c r="Q2" s="3">
        <v>17</v>
      </c>
      <c r="R2" s="3">
        <v>17</v>
      </c>
      <c r="S2" s="3">
        <v>19</v>
      </c>
      <c r="T2" s="3">
        <v>20</v>
      </c>
      <c r="U2" s="3">
        <v>19</v>
      </c>
      <c r="V2" s="3">
        <v>19</v>
      </c>
      <c r="W2" s="3">
        <v>18</v>
      </c>
      <c r="X2" s="3">
        <v>17</v>
      </c>
      <c r="Y2" s="3">
        <v>17</v>
      </c>
      <c r="Z2" s="3">
        <v>13</v>
      </c>
      <c r="AA2" s="3">
        <v>7053</v>
      </c>
      <c r="AB2" s="3">
        <v>7054</v>
      </c>
      <c r="AC2" s="3">
        <v>6708</v>
      </c>
      <c r="AD2" s="3">
        <v>6602</v>
      </c>
      <c r="AE2" s="3">
        <v>16077</v>
      </c>
      <c r="AF2" s="3">
        <v>17606</v>
      </c>
      <c r="AG2" s="3">
        <v>20321</v>
      </c>
      <c r="AH2" s="3">
        <v>21602</v>
      </c>
      <c r="AI2" s="3">
        <v>21120</v>
      </c>
      <c r="AJ2" s="3">
        <v>21860</v>
      </c>
      <c r="AK2" s="3">
        <v>23172</v>
      </c>
      <c r="AL2" s="3">
        <v>23577</v>
      </c>
      <c r="AM2" s="3">
        <v>24893</v>
      </c>
      <c r="AN2" s="3">
        <v>22552</v>
      </c>
      <c r="AO2" s="3">
        <v>22250</v>
      </c>
      <c r="AP2" s="3">
        <v>23998</v>
      </c>
      <c r="AQ2" s="3">
        <v>22919</v>
      </c>
      <c r="AR2" s="3">
        <v>28152</v>
      </c>
      <c r="AS2" s="3">
        <v>32223</v>
      </c>
      <c r="AT2" s="3">
        <v>31720</v>
      </c>
      <c r="AU2" s="3">
        <v>36766</v>
      </c>
      <c r="AV2" s="4"/>
      <c r="AW2" s="5">
        <v>1.4178363816808001E-2</v>
      </c>
      <c r="AX2" s="5">
        <v>-4.9050184292600001</v>
      </c>
      <c r="AY2" s="5">
        <v>-1.58020274299344</v>
      </c>
      <c r="AZ2" s="5">
        <v>143.517116025447</v>
      </c>
      <c r="BA2" s="5">
        <v>9.5104808110966008</v>
      </c>
      <c r="BB2" s="5">
        <v>15.420879245711699</v>
      </c>
      <c r="BC2" s="5">
        <v>6.3038236307268303</v>
      </c>
      <c r="BD2" s="5">
        <v>-2.23127488195537</v>
      </c>
      <c r="BE2" s="5">
        <v>3.50378787878789</v>
      </c>
      <c r="BF2" s="5">
        <v>6.0018298261665004</v>
      </c>
      <c r="BG2" s="5">
        <v>1.74779906784051</v>
      </c>
      <c r="BH2" s="5">
        <v>5.5817109895236898</v>
      </c>
      <c r="BI2" s="5">
        <v>-9.4042501908167004</v>
      </c>
      <c r="BJ2" s="5">
        <v>-1.3391273501241601</v>
      </c>
      <c r="BK2" s="5">
        <v>7.8561797752809026</v>
      </c>
      <c r="BL2" s="5">
        <v>-4.49620801733478</v>
      </c>
      <c r="BM2" s="5">
        <v>22.832584318687555</v>
      </c>
      <c r="BN2" s="5">
        <v>14.460784313725483</v>
      </c>
      <c r="BO2" s="5">
        <v>-1.5609968035254274</v>
      </c>
      <c r="BP2" s="5">
        <v>15.907944514501882</v>
      </c>
    </row>
    <row r="3" spans="1:68" x14ac:dyDescent="0.2">
      <c r="A3" s="2" t="s">
        <v>99</v>
      </c>
      <c r="B3" s="2" t="s">
        <v>86</v>
      </c>
      <c r="C3" s="2" t="s">
        <v>70</v>
      </c>
      <c r="D3" s="2" t="s">
        <v>71</v>
      </c>
      <c r="E3" s="2" t="s">
        <v>93</v>
      </c>
      <c r="F3" s="3">
        <v>61</v>
      </c>
      <c r="G3" s="3">
        <v>64</v>
      </c>
      <c r="H3" s="3">
        <v>61</v>
      </c>
      <c r="I3" s="3">
        <v>64</v>
      </c>
      <c r="J3" s="3">
        <v>65</v>
      </c>
      <c r="K3" s="3">
        <v>61</v>
      </c>
      <c r="L3" s="3">
        <v>58</v>
      </c>
      <c r="M3" s="3">
        <v>60</v>
      </c>
      <c r="N3" s="3">
        <v>59</v>
      </c>
      <c r="O3" s="4"/>
      <c r="P3" s="4"/>
      <c r="Q3" s="4"/>
      <c r="R3" s="4"/>
      <c r="S3" s="4"/>
      <c r="T3" s="4"/>
      <c r="U3" s="4"/>
      <c r="V3" s="4"/>
      <c r="W3" s="3">
        <v>23</v>
      </c>
      <c r="X3" s="3">
        <v>22</v>
      </c>
      <c r="Y3" s="3">
        <v>21</v>
      </c>
      <c r="Z3" s="3">
        <v>22</v>
      </c>
      <c r="AA3" s="3">
        <v>4265</v>
      </c>
      <c r="AB3" s="3">
        <v>4272</v>
      </c>
      <c r="AC3" s="3">
        <v>4315</v>
      </c>
      <c r="AD3" s="3">
        <v>4416</v>
      </c>
      <c r="AE3" s="3">
        <v>4778</v>
      </c>
      <c r="AF3" s="3">
        <v>5156</v>
      </c>
      <c r="AG3" s="3">
        <v>5830</v>
      </c>
      <c r="AH3" s="3">
        <v>6355</v>
      </c>
      <c r="AI3" s="3">
        <v>6040</v>
      </c>
      <c r="AJ3" s="4"/>
      <c r="AK3" s="4"/>
      <c r="AL3" s="4"/>
      <c r="AM3" s="4"/>
      <c r="AN3" s="4"/>
      <c r="AO3" s="4"/>
      <c r="AP3" s="4"/>
      <c r="AQ3" s="4"/>
      <c r="AR3" s="3">
        <v>20005</v>
      </c>
      <c r="AS3" s="3">
        <v>22134</v>
      </c>
      <c r="AT3" s="3">
        <v>21203</v>
      </c>
      <c r="AU3" s="3">
        <v>22109</v>
      </c>
      <c r="AV3" s="4"/>
      <c r="AW3" s="5">
        <v>0.16412661195779299</v>
      </c>
      <c r="AX3" s="5">
        <v>1.00655430711611</v>
      </c>
      <c r="AY3" s="5">
        <v>2.3406720741599099</v>
      </c>
      <c r="AZ3" s="5">
        <v>8.1974637681159397</v>
      </c>
      <c r="BA3" s="5">
        <v>7.91125994139807</v>
      </c>
      <c r="BB3" s="5">
        <v>13.0721489526765</v>
      </c>
      <c r="BC3" s="5">
        <v>9.0051457975986295</v>
      </c>
      <c r="BD3" s="5">
        <v>-4.9567269866246999</v>
      </c>
      <c r="BE3" s="4"/>
      <c r="BF3" s="4"/>
      <c r="BG3" s="4"/>
      <c r="BH3" s="4"/>
      <c r="BI3" s="4"/>
      <c r="BJ3" s="4"/>
      <c r="BK3" s="4"/>
      <c r="BL3" s="4"/>
      <c r="BM3" s="4"/>
      <c r="BN3" s="5">
        <v>10.642339415146207</v>
      </c>
      <c r="BO3" s="5">
        <v>-4.2061986084756526</v>
      </c>
      <c r="BP3" s="5">
        <v>4.2729802386454852</v>
      </c>
    </row>
    <row r="4" spans="1:68" s="1" customFormat="1" x14ac:dyDescent="0.2">
      <c r="A4" s="2" t="s">
        <v>100</v>
      </c>
      <c r="B4" s="2" t="s">
        <v>86</v>
      </c>
      <c r="C4" s="2" t="s">
        <v>70</v>
      </c>
      <c r="D4" s="2" t="s">
        <v>71</v>
      </c>
      <c r="E4" s="2" t="s">
        <v>93</v>
      </c>
      <c r="F4" s="4"/>
      <c r="G4" s="4"/>
      <c r="H4" s="3">
        <v>73</v>
      </c>
      <c r="I4" s="3">
        <v>79</v>
      </c>
      <c r="J4" s="3">
        <v>82</v>
      </c>
      <c r="K4" s="3">
        <v>81</v>
      </c>
      <c r="L4" s="3">
        <v>73</v>
      </c>
      <c r="M4" s="3">
        <v>76</v>
      </c>
      <c r="N4" s="3">
        <v>70</v>
      </c>
      <c r="O4" s="3">
        <v>69</v>
      </c>
      <c r="P4" s="3">
        <v>66</v>
      </c>
      <c r="Q4" s="3">
        <v>63</v>
      </c>
      <c r="R4" s="3">
        <v>54</v>
      </c>
      <c r="S4" s="3">
        <v>46</v>
      </c>
      <c r="T4" s="3">
        <v>41</v>
      </c>
      <c r="U4" s="3">
        <v>34</v>
      </c>
      <c r="V4" s="3">
        <v>32</v>
      </c>
      <c r="W4" s="3">
        <v>32</v>
      </c>
      <c r="X4" s="3">
        <v>28</v>
      </c>
      <c r="Y4" s="3">
        <v>28</v>
      </c>
      <c r="Z4" s="3">
        <v>23</v>
      </c>
      <c r="AA4" s="4"/>
      <c r="AB4" s="4"/>
      <c r="AC4" s="3">
        <v>3416</v>
      </c>
      <c r="AD4" s="3">
        <v>3376</v>
      </c>
      <c r="AE4" s="3">
        <v>3540</v>
      </c>
      <c r="AF4" s="3">
        <v>3854</v>
      </c>
      <c r="AG4" s="3">
        <v>4255</v>
      </c>
      <c r="AH4" s="3">
        <v>4575</v>
      </c>
      <c r="AI4" s="3">
        <v>4598</v>
      </c>
      <c r="AJ4" s="3">
        <v>4782</v>
      </c>
      <c r="AK4" s="3">
        <v>5365</v>
      </c>
      <c r="AL4" s="3">
        <v>6182</v>
      </c>
      <c r="AM4" s="3">
        <v>7616</v>
      </c>
      <c r="AN4" s="3">
        <v>8977</v>
      </c>
      <c r="AO4" s="3">
        <v>10944</v>
      </c>
      <c r="AP4" s="3">
        <v>12833</v>
      </c>
      <c r="AQ4" s="3">
        <v>14210</v>
      </c>
      <c r="AR4" s="3">
        <v>16372</v>
      </c>
      <c r="AS4" s="3">
        <v>17920</v>
      </c>
      <c r="AT4" s="3">
        <v>17961</v>
      </c>
      <c r="AU4" s="3">
        <v>21600</v>
      </c>
      <c r="AV4" s="4"/>
      <c r="AW4" s="4"/>
      <c r="AX4" s="4"/>
      <c r="AY4" s="5">
        <v>-1.1709601873536299</v>
      </c>
      <c r="AZ4" s="5">
        <v>4.8578199052132804</v>
      </c>
      <c r="BA4" s="5">
        <v>8.8700564971751401</v>
      </c>
      <c r="BB4" s="5">
        <v>10.404774260508599</v>
      </c>
      <c r="BC4" s="5">
        <v>7.5205640423031701</v>
      </c>
      <c r="BD4" s="5">
        <v>0.50273224043715403</v>
      </c>
      <c r="BE4" s="5">
        <v>4.0017398869073499</v>
      </c>
      <c r="BF4" s="5">
        <v>12.1915516520284</v>
      </c>
      <c r="BG4" s="5">
        <v>15.2283317800559</v>
      </c>
      <c r="BH4" s="5">
        <v>23.196376577159501</v>
      </c>
      <c r="BI4" s="5">
        <v>17.870273109243701</v>
      </c>
      <c r="BJ4" s="5">
        <v>21.911551743344098</v>
      </c>
      <c r="BK4" s="5">
        <v>17.26059941520468</v>
      </c>
      <c r="BL4" s="5">
        <v>10.730148835034669</v>
      </c>
      <c r="BM4" s="5">
        <v>15.21463757916961</v>
      </c>
      <c r="BN4" s="5">
        <v>9.4551673589054595</v>
      </c>
      <c r="BO4" s="5">
        <v>0.22879464285714413</v>
      </c>
      <c r="BP4" s="5">
        <v>20.260564556539173</v>
      </c>
    </row>
    <row r="5" spans="1:68" s="1" customFormat="1" x14ac:dyDescent="0.2">
      <c r="A5" s="2" t="s">
        <v>89</v>
      </c>
      <c r="B5" s="2" t="s">
        <v>86</v>
      </c>
      <c r="C5" s="2" t="s">
        <v>70</v>
      </c>
      <c r="D5" s="2" t="s">
        <v>71</v>
      </c>
      <c r="E5" s="2" t="s">
        <v>84</v>
      </c>
      <c r="F5" s="4"/>
      <c r="G5" s="3">
        <v>54</v>
      </c>
      <c r="H5" s="3">
        <v>47</v>
      </c>
      <c r="I5" s="3">
        <v>49</v>
      </c>
      <c r="J5" s="3">
        <v>52</v>
      </c>
      <c r="K5" s="3">
        <v>53</v>
      </c>
      <c r="L5" s="3">
        <v>51</v>
      </c>
      <c r="M5" s="3">
        <v>51</v>
      </c>
      <c r="N5" s="3">
        <v>44</v>
      </c>
      <c r="O5" s="3">
        <v>45</v>
      </c>
      <c r="P5" s="3">
        <v>40</v>
      </c>
      <c r="Q5" s="3">
        <v>42</v>
      </c>
      <c r="R5" s="3">
        <v>40</v>
      </c>
      <c r="S5" s="3">
        <v>43</v>
      </c>
      <c r="T5" s="3">
        <v>43</v>
      </c>
      <c r="U5" s="3">
        <v>45</v>
      </c>
      <c r="V5" s="3">
        <v>45</v>
      </c>
      <c r="W5" s="3">
        <v>48</v>
      </c>
      <c r="X5" s="3">
        <v>51</v>
      </c>
      <c r="Y5" s="3">
        <v>43</v>
      </c>
      <c r="Z5" s="3">
        <v>53</v>
      </c>
      <c r="AA5" s="4"/>
      <c r="AB5" s="3">
        <v>5079</v>
      </c>
      <c r="AC5" s="3">
        <v>5600</v>
      </c>
      <c r="AD5" s="3">
        <v>5902</v>
      </c>
      <c r="AE5" s="3">
        <v>6005</v>
      </c>
      <c r="AF5" s="3">
        <v>6392</v>
      </c>
      <c r="AG5" s="3">
        <v>7045</v>
      </c>
      <c r="AH5" s="3">
        <v>7508</v>
      </c>
      <c r="AI5" s="3">
        <v>7748</v>
      </c>
      <c r="AJ5" s="3">
        <v>7981</v>
      </c>
      <c r="AK5" s="3">
        <v>8699</v>
      </c>
      <c r="AL5" s="3">
        <v>8821</v>
      </c>
      <c r="AM5" s="3">
        <v>9874</v>
      </c>
      <c r="AN5" s="3">
        <v>10162</v>
      </c>
      <c r="AO5" s="3">
        <v>10798</v>
      </c>
      <c r="AP5" s="3">
        <v>10930</v>
      </c>
      <c r="AQ5" s="3">
        <v>10674</v>
      </c>
      <c r="AR5" s="3">
        <v>11102</v>
      </c>
      <c r="AS5" s="3">
        <v>11589</v>
      </c>
      <c r="AT5" s="3">
        <v>12553</v>
      </c>
      <c r="AU5" s="3">
        <v>12501</v>
      </c>
      <c r="AV5" s="4"/>
      <c r="AW5" s="4"/>
      <c r="AX5" s="5">
        <v>10.2579247883442</v>
      </c>
      <c r="AY5" s="5">
        <v>5.3928571428571299</v>
      </c>
      <c r="AZ5" s="5">
        <v>1.7451711284310401</v>
      </c>
      <c r="BA5" s="5">
        <v>6.4446294754371403</v>
      </c>
      <c r="BB5" s="5">
        <v>10.2158948685857</v>
      </c>
      <c r="BC5" s="5">
        <v>6.5720369056068204</v>
      </c>
      <c r="BD5" s="5">
        <v>3.1965903036760701</v>
      </c>
      <c r="BE5" s="5">
        <v>3.0072276716572</v>
      </c>
      <c r="BF5" s="5">
        <v>8.9963663701290599</v>
      </c>
      <c r="BG5" s="5">
        <v>1.40246005287965</v>
      </c>
      <c r="BH5" s="5">
        <v>11.9374220609908</v>
      </c>
      <c r="BI5" s="5">
        <v>2.9167510633988298</v>
      </c>
      <c r="BJ5" s="5">
        <v>6.2586105097421703</v>
      </c>
      <c r="BK5" s="5">
        <v>1.2224486015928848</v>
      </c>
      <c r="BL5" s="5">
        <v>-2.3421774931381534</v>
      </c>
      <c r="BM5" s="5">
        <v>4.0097433014802286</v>
      </c>
      <c r="BN5" s="5">
        <v>4.3865970095478213</v>
      </c>
      <c r="BO5" s="5">
        <v>8.3182328069721265</v>
      </c>
      <c r="BP5" s="5">
        <v>-0.41424360710586861</v>
      </c>
    </row>
    <row r="6" spans="1:68" s="1" customFormat="1" x14ac:dyDescent="0.2">
      <c r="A6" s="2" t="s">
        <v>103</v>
      </c>
      <c r="B6" s="2" t="s">
        <v>86</v>
      </c>
      <c r="C6" s="2" t="s">
        <v>70</v>
      </c>
      <c r="D6" s="2" t="s">
        <v>71</v>
      </c>
      <c r="E6" s="2" t="s">
        <v>93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>
        <v>89</v>
      </c>
      <c r="V6" s="3">
        <v>95</v>
      </c>
      <c r="W6" s="3">
        <v>91</v>
      </c>
      <c r="X6" s="3">
        <v>82</v>
      </c>
      <c r="Y6" s="3">
        <v>83</v>
      </c>
      <c r="Z6" s="3">
        <v>77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">
        <v>4909</v>
      </c>
      <c r="AQ6" s="3">
        <v>4587</v>
      </c>
      <c r="AR6" s="3">
        <v>5223</v>
      </c>
      <c r="AS6" s="3">
        <v>6045</v>
      </c>
      <c r="AT6" s="3">
        <v>5988</v>
      </c>
      <c r="AU6" s="3">
        <v>7024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5">
        <v>-6.5593807292727675</v>
      </c>
      <c r="BM6" s="5">
        <v>13.865271419228264</v>
      </c>
      <c r="BN6" s="5">
        <v>15.738081562320506</v>
      </c>
      <c r="BO6" s="5">
        <v>-0.94292803970222883</v>
      </c>
      <c r="BP6" s="5">
        <v>17.301269205076821</v>
      </c>
    </row>
    <row r="7" spans="1:68" s="1" customFormat="1" x14ac:dyDescent="0.2">
      <c r="A7" s="2" t="s">
        <v>90</v>
      </c>
      <c r="B7" s="2" t="s">
        <v>86</v>
      </c>
      <c r="C7" s="2" t="s">
        <v>70</v>
      </c>
      <c r="D7" s="2" t="s">
        <v>71</v>
      </c>
      <c r="E7" s="2" t="s">
        <v>84</v>
      </c>
      <c r="F7" s="3">
        <v>100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3">
        <v>100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3">
        <v>4628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s="1" customFormat="1" x14ac:dyDescent="0.2">
      <c r="A8" s="2" t="s">
        <v>85</v>
      </c>
      <c r="B8" s="2" t="s">
        <v>86</v>
      </c>
      <c r="C8" s="2" t="s">
        <v>70</v>
      </c>
      <c r="D8" s="2" t="s">
        <v>71</v>
      </c>
      <c r="E8" s="2" t="s">
        <v>84</v>
      </c>
      <c r="F8" s="4"/>
      <c r="G8" s="4"/>
      <c r="H8" s="4"/>
      <c r="I8" s="4"/>
      <c r="J8" s="4"/>
      <c r="K8" s="4"/>
      <c r="L8" s="4"/>
      <c r="M8" s="4"/>
      <c r="N8" s="3">
        <v>91</v>
      </c>
      <c r="O8" s="3">
        <v>96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>
        <v>3235</v>
      </c>
      <c r="AJ8" s="3">
        <v>3403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5">
        <v>5.1931993817619704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s="1" customFormat="1" x14ac:dyDescent="0.2">
      <c r="A9" s="2" t="s">
        <v>110</v>
      </c>
      <c r="B9" s="2" t="s">
        <v>77</v>
      </c>
      <c r="C9" s="2" t="s">
        <v>70</v>
      </c>
      <c r="D9" s="2" t="s">
        <v>71</v>
      </c>
      <c r="E9" s="2" t="s">
        <v>108</v>
      </c>
      <c r="F9" s="3">
        <v>70</v>
      </c>
      <c r="G9" s="3">
        <v>68</v>
      </c>
      <c r="H9" s="3">
        <v>67</v>
      </c>
      <c r="I9" s="3">
        <v>69</v>
      </c>
      <c r="J9" s="3">
        <v>71</v>
      </c>
      <c r="K9" s="3">
        <v>71</v>
      </c>
      <c r="L9" s="3">
        <v>69</v>
      </c>
      <c r="M9" s="3">
        <v>70</v>
      </c>
      <c r="N9" s="3">
        <v>62</v>
      </c>
      <c r="O9" s="3">
        <v>62</v>
      </c>
      <c r="P9" s="3">
        <v>60</v>
      </c>
      <c r="Q9" s="3">
        <v>60</v>
      </c>
      <c r="R9" s="3">
        <v>55</v>
      </c>
      <c r="S9" s="3">
        <v>59</v>
      </c>
      <c r="T9" s="3">
        <v>62</v>
      </c>
      <c r="U9" s="3">
        <v>60</v>
      </c>
      <c r="V9" s="3">
        <v>55</v>
      </c>
      <c r="W9" s="3">
        <v>50</v>
      </c>
      <c r="X9" s="3">
        <v>45</v>
      </c>
      <c r="Y9" s="3">
        <v>50</v>
      </c>
      <c r="Z9" s="3">
        <v>49</v>
      </c>
      <c r="AA9" s="3">
        <v>3650</v>
      </c>
      <c r="AB9" s="3">
        <v>3690</v>
      </c>
      <c r="AC9" s="3">
        <v>3679</v>
      </c>
      <c r="AD9" s="3">
        <v>3740</v>
      </c>
      <c r="AE9" s="3">
        <v>4033</v>
      </c>
      <c r="AF9" s="3">
        <v>4290</v>
      </c>
      <c r="AG9" s="3">
        <v>4767</v>
      </c>
      <c r="AH9" s="3">
        <v>5072</v>
      </c>
      <c r="AI9" s="3">
        <v>5397</v>
      </c>
      <c r="AJ9" s="3">
        <v>5495</v>
      </c>
      <c r="AK9" s="3">
        <v>6154</v>
      </c>
      <c r="AL9" s="3">
        <v>6699</v>
      </c>
      <c r="AM9" s="3">
        <v>7535</v>
      </c>
      <c r="AN9" s="3">
        <v>7378</v>
      </c>
      <c r="AO9" s="3">
        <v>6811</v>
      </c>
      <c r="AP9" s="3">
        <v>7885</v>
      </c>
      <c r="AQ9" s="3">
        <v>9216</v>
      </c>
      <c r="AR9" s="3">
        <v>10772</v>
      </c>
      <c r="AS9" s="3">
        <v>11992</v>
      </c>
      <c r="AT9" s="3">
        <v>12070</v>
      </c>
      <c r="AU9" s="3">
        <v>13381</v>
      </c>
      <c r="AV9" s="4"/>
      <c r="AW9" s="5">
        <v>1.0958904109589001</v>
      </c>
      <c r="AX9" s="5">
        <v>-0.29810298102981297</v>
      </c>
      <c r="AY9" s="5">
        <v>1.6580592552323901</v>
      </c>
      <c r="AZ9" s="5">
        <v>7.8342245989304802</v>
      </c>
      <c r="BA9" s="5">
        <v>6.3724274733449002</v>
      </c>
      <c r="BB9" s="5">
        <v>11.118881118881101</v>
      </c>
      <c r="BC9" s="5">
        <v>6.3981539752464798</v>
      </c>
      <c r="BD9" s="5">
        <v>6.4077287066246003</v>
      </c>
      <c r="BE9" s="5">
        <v>1.81582360570687</v>
      </c>
      <c r="BF9" s="5">
        <v>11.992720655140999</v>
      </c>
      <c r="BG9" s="5">
        <v>8.8560285992850307</v>
      </c>
      <c r="BH9" s="5">
        <v>12.4794745484401</v>
      </c>
      <c r="BI9" s="5">
        <v>-2.0836098208361</v>
      </c>
      <c r="BJ9" s="5">
        <v>-7.68500948766604</v>
      </c>
      <c r="BK9" s="5">
        <v>15.768609602114235</v>
      </c>
      <c r="BL9" s="5">
        <v>16.880152187698162</v>
      </c>
      <c r="BM9" s="5">
        <v>16.883680555555557</v>
      </c>
      <c r="BN9" s="5">
        <v>11.32565911622725</v>
      </c>
      <c r="BO9" s="5">
        <v>0.65043362241494762</v>
      </c>
      <c r="BP9" s="5">
        <v>10.861640430820207</v>
      </c>
    </row>
    <row r="10" spans="1:68" s="1" customFormat="1" x14ac:dyDescent="0.2">
      <c r="A10" s="2" t="s">
        <v>76</v>
      </c>
      <c r="B10" s="2" t="s">
        <v>77</v>
      </c>
      <c r="C10" s="2" t="s">
        <v>70</v>
      </c>
      <c r="D10" s="2" t="s">
        <v>71</v>
      </c>
      <c r="E10" s="2" t="s">
        <v>72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>
        <v>97</v>
      </c>
      <c r="T10" s="3">
        <v>96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3">
        <v>4143</v>
      </c>
      <c r="AO10" s="3">
        <v>4270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5">
        <v>3.0654115375331901</v>
      </c>
      <c r="BK10" s="5">
        <v>-100</v>
      </c>
      <c r="BL10" s="4"/>
      <c r="BM10" s="4"/>
      <c r="BN10" s="4"/>
      <c r="BO10" s="4"/>
      <c r="BP10" s="4"/>
    </row>
    <row r="11" spans="1:68" s="1" customFormat="1" x14ac:dyDescent="0.2">
      <c r="A11" s="2" t="s">
        <v>87</v>
      </c>
      <c r="B11" s="2" t="s">
        <v>77</v>
      </c>
      <c r="C11" s="2" t="s">
        <v>70</v>
      </c>
      <c r="D11" s="2" t="s">
        <v>71</v>
      </c>
      <c r="E11" s="2" t="s">
        <v>84</v>
      </c>
      <c r="F11" s="3">
        <v>87</v>
      </c>
      <c r="G11" s="3">
        <v>91</v>
      </c>
      <c r="H11" s="3">
        <v>92</v>
      </c>
      <c r="I11" s="3">
        <v>97</v>
      </c>
      <c r="J11" s="3">
        <v>98</v>
      </c>
      <c r="K11" s="3">
        <v>99</v>
      </c>
      <c r="L11" s="3">
        <v>96</v>
      </c>
      <c r="M11" s="3">
        <v>98</v>
      </c>
      <c r="N11" s="3">
        <v>86</v>
      </c>
      <c r="O11" s="3">
        <v>87</v>
      </c>
      <c r="P11" s="3">
        <v>87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3">
        <v>1782</v>
      </c>
      <c r="AB11" s="3">
        <v>2059</v>
      </c>
      <c r="AC11" s="3">
        <v>2221</v>
      </c>
      <c r="AD11" s="3">
        <v>2409</v>
      </c>
      <c r="AE11" s="3">
        <v>2576</v>
      </c>
      <c r="AF11" s="3">
        <v>2692</v>
      </c>
      <c r="AG11" s="3">
        <v>3116</v>
      </c>
      <c r="AH11" s="3">
        <v>3401</v>
      </c>
      <c r="AI11" s="3">
        <v>3557</v>
      </c>
      <c r="AJ11" s="3">
        <v>3734</v>
      </c>
      <c r="AK11" s="3">
        <v>3883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5">
        <v>15.544332210998901</v>
      </c>
      <c r="AX11" s="5">
        <v>7.8678970373967898</v>
      </c>
      <c r="AY11" s="5">
        <v>8.4646555605583096</v>
      </c>
      <c r="AZ11" s="5">
        <v>6.9323370693233697</v>
      </c>
      <c r="BA11" s="5">
        <v>4.50310559006211</v>
      </c>
      <c r="BB11" s="5">
        <v>15.7503714710253</v>
      </c>
      <c r="BC11" s="5">
        <v>9.1463414634146396</v>
      </c>
      <c r="BD11" s="5">
        <v>4.5868862099382604</v>
      </c>
      <c r="BE11" s="5">
        <v>4.9761034579701899</v>
      </c>
      <c r="BF11" s="5">
        <v>3.9903588644884902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1" customFormat="1" x14ac:dyDescent="0.2">
      <c r="A12" s="2" t="s">
        <v>107</v>
      </c>
      <c r="B12" s="2" t="s">
        <v>77</v>
      </c>
      <c r="C12" s="2" t="s">
        <v>70</v>
      </c>
      <c r="D12" s="2" t="s">
        <v>71</v>
      </c>
      <c r="E12" s="2" t="s">
        <v>108</v>
      </c>
      <c r="F12" s="4"/>
      <c r="G12" s="4"/>
      <c r="H12" s="4"/>
      <c r="I12" s="4"/>
      <c r="J12" s="4"/>
      <c r="K12" s="4"/>
      <c r="L12" s="4"/>
      <c r="M12" s="4"/>
      <c r="N12" s="3">
        <v>97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>
        <v>3154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1" customFormat="1" x14ac:dyDescent="0.2">
      <c r="A13" s="2" t="s">
        <v>101</v>
      </c>
      <c r="B13" s="2" t="s">
        <v>69</v>
      </c>
      <c r="C13" s="2" t="s">
        <v>70</v>
      </c>
      <c r="D13" s="2" t="s">
        <v>71</v>
      </c>
      <c r="E13" s="2" t="s">
        <v>93</v>
      </c>
      <c r="F13" s="3">
        <v>50</v>
      </c>
      <c r="G13" s="3">
        <v>52</v>
      </c>
      <c r="H13" s="3">
        <v>53</v>
      </c>
      <c r="I13" s="3">
        <v>59</v>
      </c>
      <c r="J13" s="3">
        <v>49</v>
      </c>
      <c r="K13" s="3">
        <v>46</v>
      </c>
      <c r="L13" s="3">
        <v>46</v>
      </c>
      <c r="M13" s="3">
        <v>45</v>
      </c>
      <c r="N13" s="3">
        <v>41</v>
      </c>
      <c r="O13" s="3">
        <v>44</v>
      </c>
      <c r="P13" s="3">
        <v>39</v>
      </c>
      <c r="Q13" s="3">
        <v>38</v>
      </c>
      <c r="R13" s="3">
        <v>38</v>
      </c>
      <c r="S13" s="3">
        <v>41</v>
      </c>
      <c r="T13" s="3">
        <v>50</v>
      </c>
      <c r="U13" s="3">
        <v>53</v>
      </c>
      <c r="V13" s="3">
        <v>51</v>
      </c>
      <c r="W13" s="3">
        <v>39</v>
      </c>
      <c r="X13" s="3">
        <v>33</v>
      </c>
      <c r="Y13" s="3">
        <v>32</v>
      </c>
      <c r="Z13" s="3">
        <v>33</v>
      </c>
      <c r="AA13" s="3">
        <v>5363</v>
      </c>
      <c r="AB13" s="3">
        <v>5304</v>
      </c>
      <c r="AC13" s="3">
        <v>5100</v>
      </c>
      <c r="AD13" s="3">
        <v>4715</v>
      </c>
      <c r="AE13" s="3">
        <v>6619</v>
      </c>
      <c r="AF13" s="3">
        <v>7158</v>
      </c>
      <c r="AG13" s="3">
        <v>7697</v>
      </c>
      <c r="AH13" s="3">
        <v>8254</v>
      </c>
      <c r="AI13" s="3">
        <v>8182</v>
      </c>
      <c r="AJ13" s="3">
        <v>8346</v>
      </c>
      <c r="AK13" s="3">
        <v>8763</v>
      </c>
      <c r="AL13" s="3">
        <v>9446</v>
      </c>
      <c r="AM13" s="3">
        <v>10151</v>
      </c>
      <c r="AN13" s="3">
        <v>10385</v>
      </c>
      <c r="AO13" s="3">
        <v>8882</v>
      </c>
      <c r="AP13" s="3">
        <v>9385</v>
      </c>
      <c r="AQ13" s="3">
        <v>9969</v>
      </c>
      <c r="AR13" s="3">
        <v>12942</v>
      </c>
      <c r="AS13" s="3">
        <v>15949</v>
      </c>
      <c r="AT13" s="3">
        <v>15675</v>
      </c>
      <c r="AU13" s="3">
        <v>16656</v>
      </c>
      <c r="AV13" s="4"/>
      <c r="AW13" s="5">
        <v>-1.10013052396047</v>
      </c>
      <c r="AX13" s="5">
        <v>-3.84615384615384</v>
      </c>
      <c r="AY13" s="5">
        <v>-7.54901960784313</v>
      </c>
      <c r="AZ13" s="5">
        <v>40.381760339342499</v>
      </c>
      <c r="BA13" s="5">
        <v>8.1432240519715897</v>
      </c>
      <c r="BB13" s="5">
        <v>7.5300363229952501</v>
      </c>
      <c r="BC13" s="5">
        <v>7.23658568273353</v>
      </c>
      <c r="BD13" s="5">
        <v>-0.87230433729100798</v>
      </c>
      <c r="BE13" s="5">
        <v>2.0043999022243901</v>
      </c>
      <c r="BF13" s="5">
        <v>4.9964054636951696</v>
      </c>
      <c r="BG13" s="5">
        <v>7.7941344288485803</v>
      </c>
      <c r="BH13" s="5">
        <v>7.4634766038534899</v>
      </c>
      <c r="BI13" s="5">
        <v>2.3051916067382501</v>
      </c>
      <c r="BJ13" s="5">
        <v>-14.472797303803601</v>
      </c>
      <c r="BK13" s="5">
        <v>5.6631389326728288</v>
      </c>
      <c r="BL13" s="5">
        <v>6.2226957911561076</v>
      </c>
      <c r="BM13" s="5">
        <v>29.822449593740586</v>
      </c>
      <c r="BN13" s="5">
        <v>23.234430536238591</v>
      </c>
      <c r="BO13" s="5">
        <v>-1.7179760486550899</v>
      </c>
      <c r="BP13" s="5">
        <v>6.2583732057416297</v>
      </c>
    </row>
    <row r="14" spans="1:68" s="1" customFormat="1" x14ac:dyDescent="0.2">
      <c r="A14" s="2" t="s">
        <v>105</v>
      </c>
      <c r="B14" s="2" t="s">
        <v>69</v>
      </c>
      <c r="C14" s="2" t="s">
        <v>70</v>
      </c>
      <c r="D14" s="2" t="s">
        <v>71</v>
      </c>
      <c r="E14" s="2" t="s">
        <v>93</v>
      </c>
      <c r="F14" s="4"/>
      <c r="G14" s="3">
        <v>86</v>
      </c>
      <c r="H14" s="3">
        <v>87</v>
      </c>
      <c r="I14" s="3">
        <v>95</v>
      </c>
      <c r="J14" s="3">
        <v>93</v>
      </c>
      <c r="K14" s="3">
        <v>96</v>
      </c>
      <c r="L14" s="3">
        <v>94</v>
      </c>
      <c r="M14" s="3">
        <v>91</v>
      </c>
      <c r="N14" s="3">
        <v>87</v>
      </c>
      <c r="O14" s="4"/>
      <c r="P14" s="4"/>
      <c r="Q14" s="3">
        <v>84</v>
      </c>
      <c r="R14" s="3">
        <v>72</v>
      </c>
      <c r="S14" s="3">
        <v>70</v>
      </c>
      <c r="T14" s="3">
        <v>69</v>
      </c>
      <c r="U14" s="3">
        <v>81</v>
      </c>
      <c r="V14" s="3">
        <v>94</v>
      </c>
      <c r="W14" s="3">
        <v>95</v>
      </c>
      <c r="X14" s="3">
        <v>100</v>
      </c>
      <c r="Y14" s="3">
        <v>99</v>
      </c>
      <c r="Z14" s="3">
        <v>94</v>
      </c>
      <c r="AA14" s="4"/>
      <c r="AB14" s="3">
        <v>2489</v>
      </c>
      <c r="AC14" s="3">
        <v>2535</v>
      </c>
      <c r="AD14" s="3">
        <v>2568</v>
      </c>
      <c r="AE14" s="3">
        <v>2760</v>
      </c>
      <c r="AF14" s="3">
        <v>2874</v>
      </c>
      <c r="AG14" s="3">
        <v>3286</v>
      </c>
      <c r="AH14" s="3">
        <v>3585</v>
      </c>
      <c r="AI14" s="3">
        <v>3530</v>
      </c>
      <c r="AJ14" s="4"/>
      <c r="AK14" s="4"/>
      <c r="AL14" s="3">
        <v>4271</v>
      </c>
      <c r="AM14" s="3">
        <v>5570</v>
      </c>
      <c r="AN14" s="3">
        <v>5977</v>
      </c>
      <c r="AO14" s="3">
        <v>6222</v>
      </c>
      <c r="AP14" s="3">
        <v>5504</v>
      </c>
      <c r="AQ14" s="3">
        <v>4716</v>
      </c>
      <c r="AR14" s="3">
        <v>4812</v>
      </c>
      <c r="AS14" s="3">
        <v>4781</v>
      </c>
      <c r="AT14" s="3">
        <v>4495</v>
      </c>
      <c r="AU14" s="3">
        <v>5416</v>
      </c>
      <c r="AV14" s="4"/>
      <c r="AW14" s="4"/>
      <c r="AX14" s="5">
        <v>1.84813177983125</v>
      </c>
      <c r="AY14" s="5">
        <v>1.3017751479290001</v>
      </c>
      <c r="AZ14" s="5">
        <v>7.4766355140186898</v>
      </c>
      <c r="BA14" s="5">
        <v>4.1304347826087104</v>
      </c>
      <c r="BB14" s="5">
        <v>14.335421016005601</v>
      </c>
      <c r="BC14" s="5">
        <v>9.0992087644552697</v>
      </c>
      <c r="BD14" s="5">
        <v>-1.53417015341701</v>
      </c>
      <c r="BE14" s="4"/>
      <c r="BF14" s="4"/>
      <c r="BG14" s="4"/>
      <c r="BH14" s="5">
        <v>30.414422851791102</v>
      </c>
      <c r="BI14" s="5">
        <v>7.3070017953321402</v>
      </c>
      <c r="BJ14" s="5">
        <v>4.0990463443199001</v>
      </c>
      <c r="BK14" s="5">
        <v>-11.539697846351659</v>
      </c>
      <c r="BL14" s="5">
        <v>-14.316860465116276</v>
      </c>
      <c r="BM14" s="5">
        <v>2.0356234096692072</v>
      </c>
      <c r="BN14" s="5">
        <v>-0.64422277639235581</v>
      </c>
      <c r="BO14" s="5">
        <v>-5.9820121313532759</v>
      </c>
      <c r="BP14" s="5">
        <v>20.489432703003342</v>
      </c>
    </row>
    <row r="15" spans="1:68" s="1" customFormat="1" x14ac:dyDescent="0.2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3">
        <v>100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3">
        <v>1002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 spans="1:68" s="1" customFormat="1" x14ac:dyDescent="0.2">
      <c r="A16" s="2" t="s">
        <v>94</v>
      </c>
      <c r="B16" s="2" t="s">
        <v>69</v>
      </c>
      <c r="C16" s="2" t="s">
        <v>70</v>
      </c>
      <c r="D16" s="2" t="s">
        <v>71</v>
      </c>
      <c r="E16" s="2" t="s">
        <v>93</v>
      </c>
      <c r="F16" s="4"/>
      <c r="G16" s="4"/>
      <c r="H16" s="4"/>
      <c r="I16" s="4"/>
      <c r="J16" s="3">
        <v>94</v>
      </c>
      <c r="K16" s="3">
        <v>95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3">
        <v>2715</v>
      </c>
      <c r="AF16" s="3">
        <v>2875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5">
        <v>5.8931860036832502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 spans="1:68" s="1" customFormat="1" x14ac:dyDescent="0.2">
      <c r="A17" s="2" t="s">
        <v>97</v>
      </c>
      <c r="B17" s="2" t="s">
        <v>69</v>
      </c>
      <c r="C17" s="2" t="s">
        <v>70</v>
      </c>
      <c r="D17" s="2" t="s">
        <v>71</v>
      </c>
      <c r="E17" s="2" t="s">
        <v>93</v>
      </c>
      <c r="F17" s="3">
        <v>91</v>
      </c>
      <c r="G17" s="3">
        <v>100</v>
      </c>
      <c r="H17" s="4"/>
      <c r="I17" s="3">
        <v>93</v>
      </c>
      <c r="J17" s="3">
        <v>95</v>
      </c>
      <c r="K17" s="3">
        <v>97</v>
      </c>
      <c r="L17" s="4"/>
      <c r="M17" s="3">
        <v>94</v>
      </c>
      <c r="N17" s="3">
        <v>89</v>
      </c>
      <c r="O17" s="3">
        <v>95</v>
      </c>
      <c r="P17" s="3">
        <v>93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3">
        <v>1490</v>
      </c>
      <c r="AB17" s="3">
        <v>1509</v>
      </c>
      <c r="AC17" s="4"/>
      <c r="AD17" s="3">
        <v>2613</v>
      </c>
      <c r="AE17" s="3">
        <v>2677</v>
      </c>
      <c r="AF17" s="3">
        <v>2783</v>
      </c>
      <c r="AG17" s="4"/>
      <c r="AH17" s="3">
        <v>3526</v>
      </c>
      <c r="AI17" s="3">
        <v>3303</v>
      </c>
      <c r="AJ17" s="3">
        <v>3443</v>
      </c>
      <c r="AK17" s="3">
        <v>3794</v>
      </c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">
        <v>1.2751677852349099</v>
      </c>
      <c r="AX17" s="4"/>
      <c r="AY17" s="4"/>
      <c r="AZ17" s="5">
        <v>2.4492920015308099</v>
      </c>
      <c r="BA17" s="5">
        <v>3.9596563317146001</v>
      </c>
      <c r="BB17" s="4"/>
      <c r="BC17" s="4"/>
      <c r="BD17" s="5">
        <v>-6.3244469653998898</v>
      </c>
      <c r="BE17" s="5">
        <v>4.2385709960641904</v>
      </c>
      <c r="BF17" s="5">
        <v>10.194597734533801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 spans="1:68" s="1" customFormat="1" x14ac:dyDescent="0.2">
      <c r="A18" s="2" t="s">
        <v>81</v>
      </c>
      <c r="B18" s="2" t="s">
        <v>82</v>
      </c>
      <c r="C18" s="2" t="s">
        <v>70</v>
      </c>
      <c r="D18" s="2" t="s">
        <v>71</v>
      </c>
      <c r="E18" s="2" t="s">
        <v>72</v>
      </c>
      <c r="F18" s="4"/>
      <c r="G18" s="4"/>
      <c r="H18" s="4"/>
      <c r="I18" s="4"/>
      <c r="J18" s="3">
        <v>77</v>
      </c>
      <c r="K18" s="3">
        <v>73</v>
      </c>
      <c r="L18" s="3">
        <v>64</v>
      </c>
      <c r="M18" s="3">
        <v>62</v>
      </c>
      <c r="N18" s="3">
        <v>50</v>
      </c>
      <c r="O18" s="3">
        <v>48</v>
      </c>
      <c r="P18" s="3">
        <v>44</v>
      </c>
      <c r="Q18" s="3">
        <v>37</v>
      </c>
      <c r="R18" s="3">
        <v>36</v>
      </c>
      <c r="S18" s="3">
        <v>36</v>
      </c>
      <c r="T18" s="3">
        <v>30</v>
      </c>
      <c r="U18" s="3">
        <v>27</v>
      </c>
      <c r="V18" s="3">
        <v>24</v>
      </c>
      <c r="W18" s="3">
        <v>25</v>
      </c>
      <c r="X18" s="3">
        <v>29</v>
      </c>
      <c r="Y18" s="3">
        <v>35</v>
      </c>
      <c r="Z18" s="3">
        <v>45</v>
      </c>
      <c r="AA18" s="4"/>
      <c r="AB18" s="4"/>
      <c r="AC18" s="4"/>
      <c r="AD18" s="4"/>
      <c r="AE18" s="3">
        <v>3730</v>
      </c>
      <c r="AF18" s="3">
        <v>4235</v>
      </c>
      <c r="AG18" s="3">
        <v>5165</v>
      </c>
      <c r="AH18" s="3">
        <v>5955</v>
      </c>
      <c r="AI18" s="3">
        <v>6789</v>
      </c>
      <c r="AJ18" s="3">
        <v>7468</v>
      </c>
      <c r="AK18" s="3">
        <v>8065</v>
      </c>
      <c r="AL18" s="3">
        <v>9488</v>
      </c>
      <c r="AM18" s="3">
        <v>10821</v>
      </c>
      <c r="AN18" s="3">
        <v>12126</v>
      </c>
      <c r="AO18" s="3">
        <v>14031</v>
      </c>
      <c r="AP18" s="3">
        <v>16766</v>
      </c>
      <c r="AQ18" s="3">
        <v>18573</v>
      </c>
      <c r="AR18" s="3">
        <v>17712</v>
      </c>
      <c r="AS18" s="3">
        <v>17175</v>
      </c>
      <c r="AT18" s="3">
        <v>14862</v>
      </c>
      <c r="AU18" s="3">
        <v>13503</v>
      </c>
      <c r="AV18" s="4"/>
      <c r="AW18" s="4"/>
      <c r="AX18" s="4"/>
      <c r="AY18" s="4"/>
      <c r="AZ18" s="4"/>
      <c r="BA18" s="5">
        <v>13.5388739946381</v>
      </c>
      <c r="BB18" s="5">
        <v>21.9598583234947</v>
      </c>
      <c r="BC18" s="5">
        <v>15.295256534365899</v>
      </c>
      <c r="BD18" s="5">
        <v>14.0050377833753</v>
      </c>
      <c r="BE18" s="5">
        <v>10.001472970982499</v>
      </c>
      <c r="BF18" s="5">
        <v>7.9941081949651798</v>
      </c>
      <c r="BG18" s="5">
        <v>17.644141351518901</v>
      </c>
      <c r="BH18" s="5">
        <v>14.049325463743701</v>
      </c>
      <c r="BI18" s="5">
        <v>12.0598835597449</v>
      </c>
      <c r="BJ18" s="5">
        <v>15.7100445324097</v>
      </c>
      <c r="BK18" s="5">
        <v>19.492552205829949</v>
      </c>
      <c r="BL18" s="5">
        <v>10.777764523440304</v>
      </c>
      <c r="BM18" s="5">
        <v>-4.635761589403975</v>
      </c>
      <c r="BN18" s="5">
        <v>-3.0318428184281876</v>
      </c>
      <c r="BO18" s="5">
        <v>-13.467248908296947</v>
      </c>
      <c r="BP18" s="5">
        <v>-9.1441259588211583</v>
      </c>
    </row>
    <row r="19" spans="1:68" s="1" customFormat="1" x14ac:dyDescent="0.2">
      <c r="A19" s="2" t="s">
        <v>79</v>
      </c>
      <c r="B19" s="2" t="s">
        <v>80</v>
      </c>
      <c r="C19" s="2" t="s">
        <v>70</v>
      </c>
      <c r="D19" s="2" t="s">
        <v>71</v>
      </c>
      <c r="E19" s="2" t="s">
        <v>72</v>
      </c>
      <c r="F19" s="4"/>
      <c r="G19" s="4"/>
      <c r="H19" s="4"/>
      <c r="I19" s="4"/>
      <c r="J19" s="4"/>
      <c r="K19" s="4"/>
      <c r="L19" s="4"/>
      <c r="M19" s="3">
        <v>22</v>
      </c>
      <c r="N19" s="3">
        <v>21</v>
      </c>
      <c r="O19" s="3">
        <v>21</v>
      </c>
      <c r="P19" s="3">
        <v>21</v>
      </c>
      <c r="Q19" s="3">
        <v>23</v>
      </c>
      <c r="R19" s="3">
        <v>21</v>
      </c>
      <c r="S19" s="3">
        <v>21</v>
      </c>
      <c r="T19" s="3">
        <v>21</v>
      </c>
      <c r="U19" s="3">
        <v>20</v>
      </c>
      <c r="V19" s="3">
        <v>23</v>
      </c>
      <c r="W19" s="3">
        <v>30</v>
      </c>
      <c r="X19" s="3">
        <v>30</v>
      </c>
      <c r="Y19" s="3">
        <v>37</v>
      </c>
      <c r="Z19" s="3">
        <v>43</v>
      </c>
      <c r="AA19" s="4"/>
      <c r="AB19" s="4"/>
      <c r="AC19" s="4"/>
      <c r="AD19" s="4"/>
      <c r="AE19" s="4"/>
      <c r="AF19" s="4"/>
      <c r="AG19" s="4"/>
      <c r="AH19" s="3">
        <v>13840</v>
      </c>
      <c r="AI19" s="3">
        <v>15375</v>
      </c>
      <c r="AJ19" s="3">
        <v>16136</v>
      </c>
      <c r="AK19" s="3">
        <v>16459</v>
      </c>
      <c r="AL19" s="3">
        <v>16571</v>
      </c>
      <c r="AM19" s="3">
        <v>18168</v>
      </c>
      <c r="AN19" s="3">
        <v>21083</v>
      </c>
      <c r="AO19" s="3">
        <v>22222</v>
      </c>
      <c r="AP19" s="3">
        <v>22681</v>
      </c>
      <c r="AQ19" s="3">
        <v>20488</v>
      </c>
      <c r="AR19" s="3">
        <v>16826</v>
      </c>
      <c r="AS19" s="3">
        <v>16345</v>
      </c>
      <c r="AT19" s="3">
        <v>14008</v>
      </c>
      <c r="AU19" s="3">
        <v>14133</v>
      </c>
      <c r="AV19" s="4"/>
      <c r="AW19" s="4"/>
      <c r="AX19" s="4"/>
      <c r="AY19" s="4"/>
      <c r="AZ19" s="4"/>
      <c r="BA19" s="4"/>
      <c r="BB19" s="4"/>
      <c r="BC19" s="4"/>
      <c r="BD19" s="5">
        <v>11.091040462427699</v>
      </c>
      <c r="BE19" s="5">
        <v>4.9495934959349599</v>
      </c>
      <c r="BF19" s="5">
        <v>2.0017352503718402</v>
      </c>
      <c r="BG19" s="5">
        <v>0.68047876541710295</v>
      </c>
      <c r="BH19" s="5">
        <v>9.6373182065053307</v>
      </c>
      <c r="BI19" s="5">
        <v>16.044693967415199</v>
      </c>
      <c r="BJ19" s="5">
        <v>5.4024569558412097</v>
      </c>
      <c r="BK19" s="5">
        <v>2.0655206552065541</v>
      </c>
      <c r="BL19" s="5">
        <v>-9.6688858515938456</v>
      </c>
      <c r="BM19" s="5">
        <v>-17.873877391643887</v>
      </c>
      <c r="BN19" s="5">
        <v>-2.8586711042434376</v>
      </c>
      <c r="BO19" s="5">
        <v>-14.297950443560726</v>
      </c>
      <c r="BP19" s="5">
        <v>0.89234723015418904</v>
      </c>
    </row>
    <row r="20" spans="1:68" s="1" customFormat="1" x14ac:dyDescent="0.2">
      <c r="A20" s="2" t="s">
        <v>102</v>
      </c>
      <c r="B20" s="2" t="s">
        <v>92</v>
      </c>
      <c r="C20" s="2" t="s">
        <v>70</v>
      </c>
      <c r="D20" s="2" t="s">
        <v>71</v>
      </c>
      <c r="E20" s="2" t="s">
        <v>93</v>
      </c>
      <c r="F20" s="4"/>
      <c r="G20" s="4"/>
      <c r="H20" s="4"/>
      <c r="I20" s="3">
        <v>91</v>
      </c>
      <c r="J20" s="3">
        <v>89</v>
      </c>
      <c r="K20" s="3">
        <v>86</v>
      </c>
      <c r="L20" s="3">
        <v>83</v>
      </c>
      <c r="M20" s="3">
        <v>79</v>
      </c>
      <c r="N20" s="3">
        <v>77</v>
      </c>
      <c r="O20" s="3">
        <v>77</v>
      </c>
      <c r="P20" s="3">
        <v>70</v>
      </c>
      <c r="Q20" s="3">
        <v>68</v>
      </c>
      <c r="R20" s="3">
        <v>60</v>
      </c>
      <c r="S20" s="3">
        <v>58</v>
      </c>
      <c r="T20" s="3">
        <v>57</v>
      </c>
      <c r="U20" s="3">
        <v>62</v>
      </c>
      <c r="V20" s="3">
        <v>65</v>
      </c>
      <c r="W20" s="3">
        <v>67</v>
      </c>
      <c r="X20" s="3">
        <v>68</v>
      </c>
      <c r="Y20" s="3">
        <v>73</v>
      </c>
      <c r="Z20" s="3">
        <v>73</v>
      </c>
      <c r="AA20" s="4"/>
      <c r="AB20" s="4"/>
      <c r="AC20" s="4"/>
      <c r="AD20" s="3">
        <v>2749</v>
      </c>
      <c r="AE20" s="3">
        <v>3050</v>
      </c>
      <c r="AF20" s="3">
        <v>3360</v>
      </c>
      <c r="AG20" s="3">
        <v>3852</v>
      </c>
      <c r="AH20" s="3">
        <v>4236</v>
      </c>
      <c r="AI20" s="3">
        <v>3968</v>
      </c>
      <c r="AJ20" s="3">
        <v>4052</v>
      </c>
      <c r="AK20" s="3">
        <v>4781</v>
      </c>
      <c r="AL20" s="3">
        <v>5495</v>
      </c>
      <c r="AM20" s="3">
        <v>6897</v>
      </c>
      <c r="AN20" s="3">
        <v>7449</v>
      </c>
      <c r="AO20" s="3">
        <v>7924</v>
      </c>
      <c r="AP20" s="3">
        <v>7738</v>
      </c>
      <c r="AQ20" s="3">
        <v>7547</v>
      </c>
      <c r="AR20" s="3">
        <v>7646</v>
      </c>
      <c r="AS20" s="3">
        <v>8192</v>
      </c>
      <c r="AT20" s="3">
        <v>7494</v>
      </c>
      <c r="AU20" s="3">
        <v>8161</v>
      </c>
      <c r="AV20" s="4"/>
      <c r="AW20" s="4"/>
      <c r="AX20" s="4"/>
      <c r="AY20" s="4"/>
      <c r="AZ20" s="5">
        <v>10.949436158603101</v>
      </c>
      <c r="BA20" s="5">
        <v>10.163934426229501</v>
      </c>
      <c r="BB20" s="5">
        <v>14.6428571428571</v>
      </c>
      <c r="BC20" s="5">
        <v>9.9688473520249197</v>
      </c>
      <c r="BD20" s="5">
        <v>-6.3267233238904597</v>
      </c>
      <c r="BE20" s="5">
        <v>2.1169354838709702</v>
      </c>
      <c r="BF20" s="5">
        <v>17.9911154985192</v>
      </c>
      <c r="BG20" s="5">
        <v>14.9341142020498</v>
      </c>
      <c r="BH20" s="5">
        <v>25.514103730664299</v>
      </c>
      <c r="BI20" s="5">
        <v>8.0034797738146999</v>
      </c>
      <c r="BJ20" s="5">
        <v>6.3766948583702501</v>
      </c>
      <c r="BK20" s="5">
        <v>-2.3472993437657741</v>
      </c>
      <c r="BL20" s="5">
        <v>-2.4683380718531933</v>
      </c>
      <c r="BM20" s="5">
        <v>1.311779515039091</v>
      </c>
      <c r="BN20" s="5">
        <v>7.1409887522887683</v>
      </c>
      <c r="BO20" s="5">
        <v>-8.5205078125</v>
      </c>
      <c r="BP20" s="5">
        <v>8.9004536962903558</v>
      </c>
    </row>
    <row r="21" spans="1:68" s="1" customFormat="1" x14ac:dyDescent="0.2">
      <c r="A21" s="2" t="s">
        <v>91</v>
      </c>
      <c r="B21" s="2" t="s">
        <v>92</v>
      </c>
      <c r="C21" s="2" t="s">
        <v>70</v>
      </c>
      <c r="D21" s="2" t="s">
        <v>71</v>
      </c>
      <c r="E21" s="2" t="s">
        <v>93</v>
      </c>
      <c r="F21" s="3">
        <v>99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3">
        <v>1004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 spans="1:68" x14ac:dyDescent="0.2">
      <c r="A22" s="2" t="s">
        <v>95</v>
      </c>
      <c r="B22" s="2" t="s">
        <v>92</v>
      </c>
      <c r="C22" s="2" t="s">
        <v>70</v>
      </c>
      <c r="D22" s="2" t="s">
        <v>71</v>
      </c>
      <c r="E22" s="2" t="s">
        <v>93</v>
      </c>
      <c r="F22" s="3">
        <v>69</v>
      </c>
      <c r="G22" s="3">
        <v>69</v>
      </c>
      <c r="H22" s="3">
        <v>68</v>
      </c>
      <c r="I22" s="3">
        <v>70</v>
      </c>
      <c r="J22" s="3">
        <v>72</v>
      </c>
      <c r="K22" s="3">
        <v>72</v>
      </c>
      <c r="L22" s="3">
        <v>71</v>
      </c>
      <c r="M22" s="3">
        <v>71</v>
      </c>
      <c r="N22" s="3">
        <v>68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3">
        <v>3701</v>
      </c>
      <c r="AB22" s="3">
        <v>3686</v>
      </c>
      <c r="AC22" s="3">
        <v>3673</v>
      </c>
      <c r="AD22" s="3">
        <v>3720</v>
      </c>
      <c r="AE22" s="3">
        <v>3906</v>
      </c>
      <c r="AF22" s="3">
        <v>4237</v>
      </c>
      <c r="AG22" s="3">
        <v>4589</v>
      </c>
      <c r="AH22" s="3">
        <v>4956</v>
      </c>
      <c r="AI22" s="3">
        <v>4609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">
        <v>-0.40529586598216899</v>
      </c>
      <c r="AX22" s="5">
        <v>-0.35268583830710998</v>
      </c>
      <c r="AY22" s="5">
        <v>1.2796079499047199</v>
      </c>
      <c r="AZ22" s="5">
        <v>5</v>
      </c>
      <c r="BA22" s="5">
        <v>8.4741423451100797</v>
      </c>
      <c r="BB22" s="5">
        <v>8.3077649280151</v>
      </c>
      <c r="BC22" s="5">
        <v>7.9973850512094202</v>
      </c>
      <c r="BD22" s="5">
        <v>-7.0016142050040404</v>
      </c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 spans="1:68" x14ac:dyDescent="0.2">
      <c r="A23" s="2" t="s">
        <v>106</v>
      </c>
      <c r="B23" s="2" t="s">
        <v>112</v>
      </c>
      <c r="C23" s="2" t="s">
        <v>70</v>
      </c>
      <c r="D23" s="2" t="s">
        <v>71</v>
      </c>
      <c r="E23" s="2" t="s">
        <v>93</v>
      </c>
      <c r="F23" s="4"/>
      <c r="G23" s="4"/>
      <c r="H23" s="4"/>
      <c r="I23" s="4"/>
      <c r="J23" s="4"/>
      <c r="K23" s="3">
        <v>98</v>
      </c>
      <c r="L23" s="3">
        <v>95</v>
      </c>
      <c r="M23" s="4"/>
      <c r="N23" s="3">
        <v>98</v>
      </c>
      <c r="O23" s="3">
        <v>100</v>
      </c>
      <c r="P23" s="3">
        <v>95</v>
      </c>
      <c r="Q23" s="3">
        <v>82</v>
      </c>
      <c r="R23" s="3">
        <v>77</v>
      </c>
      <c r="S23" s="3">
        <v>73</v>
      </c>
      <c r="T23" s="3">
        <v>73</v>
      </c>
      <c r="U23" s="3">
        <v>83</v>
      </c>
      <c r="V23" s="3">
        <v>86</v>
      </c>
      <c r="W23" s="3">
        <v>94</v>
      </c>
      <c r="X23" s="3">
        <v>96</v>
      </c>
      <c r="Y23" s="3">
        <v>97</v>
      </c>
      <c r="Z23" s="3">
        <v>97</v>
      </c>
      <c r="AA23" s="4"/>
      <c r="AB23" s="4"/>
      <c r="AC23" s="4"/>
      <c r="AD23" s="4"/>
      <c r="AE23" s="4"/>
      <c r="AF23" s="3">
        <v>2783</v>
      </c>
      <c r="AG23" s="3">
        <v>3221</v>
      </c>
      <c r="AH23" s="4"/>
      <c r="AI23" s="3">
        <v>3095</v>
      </c>
      <c r="AJ23" s="3">
        <v>3110</v>
      </c>
      <c r="AK23" s="3">
        <v>3732</v>
      </c>
      <c r="AL23" s="3">
        <v>4342</v>
      </c>
      <c r="AM23" s="3">
        <v>5189</v>
      </c>
      <c r="AN23" s="3">
        <v>5594</v>
      </c>
      <c r="AO23" s="3">
        <v>5873</v>
      </c>
      <c r="AP23" s="3">
        <v>5362</v>
      </c>
      <c r="AQ23" s="3">
        <v>5135</v>
      </c>
      <c r="AR23" s="3">
        <v>4989</v>
      </c>
      <c r="AS23" s="3">
        <v>5205</v>
      </c>
      <c r="AT23" s="3">
        <v>4809</v>
      </c>
      <c r="AU23" s="3">
        <v>5195</v>
      </c>
      <c r="AV23" s="4"/>
      <c r="AW23" s="4"/>
      <c r="AX23" s="4"/>
      <c r="AY23" s="4"/>
      <c r="AZ23" s="4"/>
      <c r="BA23" s="4"/>
      <c r="BB23" s="5">
        <v>15.738411785842599</v>
      </c>
      <c r="BC23" s="4"/>
      <c r="BD23" s="4"/>
      <c r="BE23" s="5">
        <v>0.48465266558965803</v>
      </c>
      <c r="BF23" s="5">
        <v>20</v>
      </c>
      <c r="BG23" s="5">
        <v>16.3451232583066</v>
      </c>
      <c r="BH23" s="5">
        <v>19.507139567019799</v>
      </c>
      <c r="BI23" s="5">
        <v>7.8049720562728897</v>
      </c>
      <c r="BJ23" s="5">
        <v>4.9874865927779704</v>
      </c>
      <c r="BK23" s="5">
        <v>-8.7008343265792654</v>
      </c>
      <c r="BL23" s="5">
        <v>-4.2334949645654651</v>
      </c>
      <c r="BM23" s="5">
        <v>-2.8432327166504345</v>
      </c>
      <c r="BN23" s="5">
        <v>4.3295249549007764</v>
      </c>
      <c r="BO23" s="5">
        <v>-7.6080691642651299</v>
      </c>
      <c r="BP23" s="5">
        <v>8.0266167602412111</v>
      </c>
    </row>
    <row r="24" spans="1:68" x14ac:dyDescent="0.2">
      <c r="A24" s="2" t="s">
        <v>109</v>
      </c>
      <c r="B24" s="2" t="s">
        <v>111</v>
      </c>
      <c r="C24" s="2" t="s">
        <v>74</v>
      </c>
      <c r="D24" s="2" t="s">
        <v>71</v>
      </c>
      <c r="E24" s="2" t="s">
        <v>108</v>
      </c>
      <c r="F24" s="3">
        <v>34</v>
      </c>
      <c r="G24" s="3">
        <v>35</v>
      </c>
      <c r="H24" s="3">
        <v>33</v>
      </c>
      <c r="I24" s="3">
        <v>31</v>
      </c>
      <c r="J24" s="3">
        <v>30</v>
      </c>
      <c r="K24" s="3">
        <v>31</v>
      </c>
      <c r="L24" s="3">
        <v>29</v>
      </c>
      <c r="M24" s="3">
        <v>29</v>
      </c>
      <c r="N24" s="3">
        <v>26</v>
      </c>
      <c r="O24" s="3">
        <v>25</v>
      </c>
      <c r="P24" s="3">
        <v>25</v>
      </c>
      <c r="Q24" s="3">
        <v>26</v>
      </c>
      <c r="R24" s="3">
        <v>24</v>
      </c>
      <c r="S24" s="3">
        <v>22</v>
      </c>
      <c r="T24" s="3">
        <v>17</v>
      </c>
      <c r="U24" s="3">
        <v>18</v>
      </c>
      <c r="V24" s="3">
        <v>18</v>
      </c>
      <c r="W24" s="3">
        <v>17</v>
      </c>
      <c r="X24" s="3">
        <v>16</v>
      </c>
      <c r="Y24" s="3">
        <v>15</v>
      </c>
      <c r="Z24" s="3">
        <v>11</v>
      </c>
      <c r="AA24" s="3">
        <v>7589</v>
      </c>
      <c r="AB24" s="3">
        <v>7724</v>
      </c>
      <c r="AC24" s="3">
        <v>8167</v>
      </c>
      <c r="AD24" s="3">
        <v>9260</v>
      </c>
      <c r="AE24" s="3">
        <v>10114</v>
      </c>
      <c r="AF24" s="3">
        <v>10897</v>
      </c>
      <c r="AG24" s="3">
        <v>12003</v>
      </c>
      <c r="AH24" s="3">
        <v>12672</v>
      </c>
      <c r="AI24" s="3">
        <v>13179</v>
      </c>
      <c r="AJ24" s="3">
        <v>13706</v>
      </c>
      <c r="AK24" s="3">
        <v>14528</v>
      </c>
      <c r="AL24" s="3">
        <v>15126</v>
      </c>
      <c r="AM24" s="3">
        <v>17085</v>
      </c>
      <c r="AN24" s="3">
        <v>19875</v>
      </c>
      <c r="AO24" s="3">
        <v>23070</v>
      </c>
      <c r="AP24" s="3">
        <v>25034</v>
      </c>
      <c r="AQ24" s="3">
        <v>27021</v>
      </c>
      <c r="AR24" s="3">
        <v>30120</v>
      </c>
      <c r="AS24" s="3">
        <v>32376</v>
      </c>
      <c r="AT24" s="3">
        <v>34388</v>
      </c>
      <c r="AU24" s="3">
        <v>42538</v>
      </c>
      <c r="AV24" s="4"/>
      <c r="AW24" s="5">
        <v>1.77889049940703</v>
      </c>
      <c r="AX24" s="5">
        <v>5.7353702744691804</v>
      </c>
      <c r="AY24" s="5">
        <v>13.383127219297201</v>
      </c>
      <c r="AZ24" s="5">
        <v>9.2224622030237597</v>
      </c>
      <c r="BA24" s="5">
        <v>7.7417441170654504</v>
      </c>
      <c r="BB24" s="5">
        <v>10.149582453886399</v>
      </c>
      <c r="BC24" s="5">
        <v>5.5736065983504197</v>
      </c>
      <c r="BD24" s="5">
        <v>4.0009469696969697</v>
      </c>
      <c r="BE24" s="5">
        <v>3.9987859473404699</v>
      </c>
      <c r="BF24" s="5">
        <v>5.9973734131037597</v>
      </c>
      <c r="BG24" s="5">
        <v>4.1161894273127801</v>
      </c>
      <c r="BH24" s="5">
        <v>12.9512098373661</v>
      </c>
      <c r="BI24" s="5">
        <v>16.330114135206301</v>
      </c>
      <c r="BJ24" s="5">
        <v>16.075471698113201</v>
      </c>
      <c r="BK24" s="5">
        <v>8.5132206328565339</v>
      </c>
      <c r="BL24" s="5">
        <v>7.9372054006551007</v>
      </c>
      <c r="BM24" s="5">
        <v>11.468857555234813</v>
      </c>
      <c r="BN24" s="5">
        <v>7.4900398406374524</v>
      </c>
      <c r="BO24" s="5">
        <v>6.2144798616258878</v>
      </c>
      <c r="BP24" s="5">
        <v>23.700127951611027</v>
      </c>
    </row>
    <row r="25" spans="1:68" x14ac:dyDescent="0.2">
      <c r="A25" s="2" t="s">
        <v>104</v>
      </c>
      <c r="B25" s="2" t="s">
        <v>111</v>
      </c>
      <c r="C25" s="2" t="s">
        <v>74</v>
      </c>
      <c r="D25" s="2" t="s">
        <v>71</v>
      </c>
      <c r="E25" s="2" t="s">
        <v>93</v>
      </c>
      <c r="F25" s="3">
        <v>73</v>
      </c>
      <c r="G25" s="3">
        <v>72</v>
      </c>
      <c r="H25" s="3">
        <v>70</v>
      </c>
      <c r="I25" s="3">
        <v>75</v>
      </c>
      <c r="J25" s="3">
        <v>81</v>
      </c>
      <c r="K25" s="3">
        <v>82</v>
      </c>
      <c r="L25" s="3">
        <v>79</v>
      </c>
      <c r="M25" s="3">
        <v>80</v>
      </c>
      <c r="N25" s="3">
        <v>76</v>
      </c>
      <c r="O25" s="3">
        <v>76</v>
      </c>
      <c r="P25" s="3">
        <v>73</v>
      </c>
      <c r="Q25" s="3">
        <v>70</v>
      </c>
      <c r="R25" s="3">
        <v>75</v>
      </c>
      <c r="S25" s="3">
        <v>71</v>
      </c>
      <c r="T25" s="3">
        <v>66</v>
      </c>
      <c r="U25" s="3">
        <v>74</v>
      </c>
      <c r="V25" s="3">
        <v>81</v>
      </c>
      <c r="W25" s="3">
        <v>83</v>
      </c>
      <c r="X25" s="3">
        <v>94</v>
      </c>
      <c r="Y25" s="3">
        <v>94</v>
      </c>
      <c r="Z25" s="3">
        <v>92</v>
      </c>
      <c r="AA25" s="3">
        <v>3483</v>
      </c>
      <c r="AB25" s="3">
        <v>3482</v>
      </c>
      <c r="AC25" s="3">
        <v>3540</v>
      </c>
      <c r="AD25" s="3">
        <v>3638</v>
      </c>
      <c r="AE25" s="3">
        <v>3618</v>
      </c>
      <c r="AF25" s="3">
        <v>3819</v>
      </c>
      <c r="AG25" s="3">
        <v>4003</v>
      </c>
      <c r="AH25" s="3">
        <v>4208</v>
      </c>
      <c r="AI25" s="3">
        <v>4000</v>
      </c>
      <c r="AJ25" s="3">
        <v>4127</v>
      </c>
      <c r="AK25" s="3">
        <v>4498</v>
      </c>
      <c r="AL25" s="3">
        <v>5159</v>
      </c>
      <c r="AM25" s="3">
        <v>5440</v>
      </c>
      <c r="AN25" s="3">
        <v>5936</v>
      </c>
      <c r="AO25" s="3">
        <v>6306</v>
      </c>
      <c r="AP25" s="3">
        <v>5761</v>
      </c>
      <c r="AQ25" s="3">
        <v>5394</v>
      </c>
      <c r="AR25" s="3">
        <v>5642</v>
      </c>
      <c r="AS25" s="3">
        <v>5335</v>
      </c>
      <c r="AT25" s="3">
        <v>4966</v>
      </c>
      <c r="AU25" s="3">
        <v>5484</v>
      </c>
      <c r="AV25" s="4"/>
      <c r="AW25" s="5">
        <v>-2.87108814240544E-2</v>
      </c>
      <c r="AX25" s="5">
        <v>1.66570936243537</v>
      </c>
      <c r="AY25" s="5">
        <v>2.7683615819209102</v>
      </c>
      <c r="AZ25" s="5">
        <v>-0.54975261132490505</v>
      </c>
      <c r="BA25" s="5">
        <v>5.5555555555555598</v>
      </c>
      <c r="BB25" s="5">
        <v>4.8180151872217802</v>
      </c>
      <c r="BC25" s="5">
        <v>5.1211591306520097</v>
      </c>
      <c r="BD25" s="5">
        <v>-4.9429657794676798</v>
      </c>
      <c r="BE25" s="5">
        <v>3.1749999999999901</v>
      </c>
      <c r="BF25" s="5">
        <v>8.9895808093045897</v>
      </c>
      <c r="BG25" s="5">
        <v>14.695420186749701</v>
      </c>
      <c r="BH25" s="5">
        <v>5.4467920139561903</v>
      </c>
      <c r="BI25" s="5">
        <v>9.1176470588235308</v>
      </c>
      <c r="BJ25" s="5">
        <v>6.2331536388140298</v>
      </c>
      <c r="BK25" s="5">
        <v>-8.6425626387567345</v>
      </c>
      <c r="BL25" s="5">
        <v>-6.3704218017705205</v>
      </c>
      <c r="BM25" s="5">
        <v>4.5977011494252817</v>
      </c>
      <c r="BN25" s="5">
        <v>-5.4413328606876981</v>
      </c>
      <c r="BO25" s="5">
        <v>-6.9165885660731004</v>
      </c>
      <c r="BP25" s="5">
        <v>10.430930326218292</v>
      </c>
    </row>
    <row r="26" spans="1:68" s="1" customFormat="1" x14ac:dyDescent="0.2">
      <c r="A26" s="2" t="s">
        <v>73</v>
      </c>
      <c r="B26" s="2" t="s">
        <v>111</v>
      </c>
      <c r="C26" s="2" t="s">
        <v>74</v>
      </c>
      <c r="D26" s="2" t="s">
        <v>71</v>
      </c>
      <c r="E26" s="2" t="s">
        <v>72</v>
      </c>
      <c r="F26" s="3">
        <v>67</v>
      </c>
      <c r="G26" s="3">
        <v>73</v>
      </c>
      <c r="H26" s="3">
        <v>77</v>
      </c>
      <c r="I26" s="3">
        <v>85</v>
      </c>
      <c r="J26" s="3">
        <v>96</v>
      </c>
      <c r="K26" s="3">
        <v>100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>
        <v>3747</v>
      </c>
      <c r="AB26" s="3">
        <v>3454</v>
      </c>
      <c r="AC26" s="3">
        <v>3298</v>
      </c>
      <c r="AD26" s="3">
        <v>2979</v>
      </c>
      <c r="AE26" s="3">
        <v>2655</v>
      </c>
      <c r="AF26" s="3">
        <v>2689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">
        <v>-7.8195890045369598</v>
      </c>
      <c r="AX26" s="5">
        <v>-4.5165026056745798</v>
      </c>
      <c r="AY26" s="5">
        <v>-9.6725288053365706</v>
      </c>
      <c r="AZ26" s="5">
        <v>-10.876132930513601</v>
      </c>
      <c r="BA26" s="5">
        <v>1.28060263653484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s="1" customFormat="1" x14ac:dyDescent="0.2">
      <c r="A27" s="2" t="s">
        <v>75</v>
      </c>
      <c r="B27" s="2" t="s">
        <v>111</v>
      </c>
      <c r="C27" s="2" t="s">
        <v>74</v>
      </c>
      <c r="D27" s="2" t="s">
        <v>71</v>
      </c>
      <c r="E27" s="2" t="s">
        <v>72</v>
      </c>
      <c r="F27" s="3">
        <v>31</v>
      </c>
      <c r="G27" s="3">
        <v>36</v>
      </c>
      <c r="H27" s="3">
        <v>36</v>
      </c>
      <c r="I27" s="3">
        <v>38</v>
      </c>
      <c r="J27" s="3">
        <v>40</v>
      </c>
      <c r="K27" s="3">
        <v>52</v>
      </c>
      <c r="L27" s="3">
        <v>61</v>
      </c>
      <c r="M27" s="3">
        <v>77</v>
      </c>
      <c r="N27" s="3">
        <v>78</v>
      </c>
      <c r="O27" s="3">
        <v>84</v>
      </c>
      <c r="P27" s="3">
        <v>84</v>
      </c>
      <c r="Q27" s="3">
        <v>100</v>
      </c>
      <c r="R27" s="3">
        <v>100</v>
      </c>
      <c r="S27" s="3">
        <v>99</v>
      </c>
      <c r="T27" s="4"/>
      <c r="U27" s="4"/>
      <c r="V27" s="4"/>
      <c r="W27" s="4"/>
      <c r="X27" s="4"/>
      <c r="Y27" s="4"/>
      <c r="Z27" s="4"/>
      <c r="AA27" s="3">
        <v>8746</v>
      </c>
      <c r="AB27" s="3">
        <v>7406</v>
      </c>
      <c r="AC27" s="3">
        <v>7688</v>
      </c>
      <c r="AD27" s="3">
        <v>7873</v>
      </c>
      <c r="AE27" s="3">
        <v>8195</v>
      </c>
      <c r="AF27" s="3">
        <v>6416</v>
      </c>
      <c r="AG27" s="3">
        <v>5481</v>
      </c>
      <c r="AH27" s="3">
        <v>4357</v>
      </c>
      <c r="AI27" s="3">
        <v>3922</v>
      </c>
      <c r="AJ27" s="3">
        <v>3961</v>
      </c>
      <c r="AK27" s="3">
        <v>4040</v>
      </c>
      <c r="AL27" s="3">
        <v>3731</v>
      </c>
      <c r="AM27" s="3">
        <v>3920</v>
      </c>
      <c r="AN27" s="3">
        <v>4122</v>
      </c>
      <c r="AO27" s="4"/>
      <c r="AP27" s="4"/>
      <c r="AQ27" s="4"/>
      <c r="AR27" s="4"/>
      <c r="AS27" s="4"/>
      <c r="AT27" s="4"/>
      <c r="AU27" s="4"/>
      <c r="AV27" s="4"/>
      <c r="AW27" s="5">
        <v>-15.321289732449101</v>
      </c>
      <c r="AX27" s="5">
        <v>3.8077234674588101</v>
      </c>
      <c r="AY27" s="5">
        <v>2.4063475546305799</v>
      </c>
      <c r="AZ27" s="5">
        <v>4.0899276006604897</v>
      </c>
      <c r="BA27" s="5">
        <v>-21.708358755338601</v>
      </c>
      <c r="BB27" s="5">
        <v>-14.572942643391499</v>
      </c>
      <c r="BC27" s="5">
        <v>-20.507206714103301</v>
      </c>
      <c r="BD27" s="5">
        <v>-9.9839338994721096</v>
      </c>
      <c r="BE27" s="5">
        <v>0.99439061703212595</v>
      </c>
      <c r="BF27" s="5">
        <v>1.9944458470083399</v>
      </c>
      <c r="BG27" s="5">
        <v>-7.6485148514851398</v>
      </c>
      <c r="BH27" s="5">
        <v>5.0656660412758097</v>
      </c>
      <c r="BI27" s="5">
        <v>5.1530612244898002</v>
      </c>
      <c r="BJ27" s="4"/>
      <c r="BK27" s="4"/>
      <c r="BL27" s="4"/>
      <c r="BM27" s="4"/>
      <c r="BN27" s="4"/>
      <c r="BO27" s="4"/>
      <c r="BP27" s="4"/>
    </row>
    <row r="28" spans="1:68" s="1" customFormat="1" x14ac:dyDescent="0.2">
      <c r="A28" s="2" t="s">
        <v>78</v>
      </c>
      <c r="B28" s="2" t="s">
        <v>111</v>
      </c>
      <c r="C28" s="2" t="s">
        <v>74</v>
      </c>
      <c r="D28" s="2" t="s">
        <v>71</v>
      </c>
      <c r="E28" s="2" t="s">
        <v>72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>
        <v>91</v>
      </c>
      <c r="R28" s="3">
        <v>88</v>
      </c>
      <c r="S28" s="3">
        <v>83</v>
      </c>
      <c r="T28" s="3">
        <v>91</v>
      </c>
      <c r="U28" s="3">
        <v>98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3">
        <v>4038</v>
      </c>
      <c r="AM28" s="3">
        <v>4584</v>
      </c>
      <c r="AN28" s="3">
        <v>4979</v>
      </c>
      <c r="AO28" s="3">
        <v>4629</v>
      </c>
      <c r="AP28" s="3">
        <v>4092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5">
        <v>13.521545319465099</v>
      </c>
      <c r="BI28" s="5">
        <v>8.6169284467713805</v>
      </c>
      <c r="BJ28" s="5">
        <v>-7.0295240008033799</v>
      </c>
      <c r="BK28" s="5">
        <v>-11.600777705767984</v>
      </c>
      <c r="BL28" s="5">
        <v>-100</v>
      </c>
      <c r="BM28" s="4"/>
      <c r="BN28" s="4"/>
      <c r="BO28" s="4"/>
      <c r="BP28" s="4"/>
    </row>
    <row r="29" spans="1:68" s="1" customFormat="1" x14ac:dyDescent="0.2">
      <c r="A29" s="2" t="s">
        <v>83</v>
      </c>
      <c r="B29" s="2" t="s">
        <v>111</v>
      </c>
      <c r="C29" s="2" t="s">
        <v>74</v>
      </c>
      <c r="D29" s="2" t="s">
        <v>71</v>
      </c>
      <c r="E29" s="2" t="s">
        <v>84</v>
      </c>
      <c r="F29" s="4"/>
      <c r="G29" s="4"/>
      <c r="H29" s="4"/>
      <c r="I29" s="3">
        <v>92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3">
        <v>2634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s="1" customFormat="1" x14ac:dyDescent="0.2">
      <c r="A30" s="2" t="s">
        <v>88</v>
      </c>
      <c r="B30" s="2" t="s">
        <v>111</v>
      </c>
      <c r="C30" s="2" t="s">
        <v>74</v>
      </c>
      <c r="D30" s="2" t="s">
        <v>71</v>
      </c>
      <c r="E30" s="2" t="s">
        <v>84</v>
      </c>
      <c r="F30" s="3">
        <v>60</v>
      </c>
      <c r="G30" s="3">
        <v>62</v>
      </c>
      <c r="H30" s="3">
        <v>57</v>
      </c>
      <c r="I30" s="3">
        <v>58</v>
      </c>
      <c r="J30" s="3">
        <v>59</v>
      </c>
      <c r="K30" s="3">
        <v>62</v>
      </c>
      <c r="L30" s="3">
        <v>65</v>
      </c>
      <c r="M30" s="3">
        <v>69</v>
      </c>
      <c r="N30" s="3">
        <v>67</v>
      </c>
      <c r="O30" s="3">
        <v>64</v>
      </c>
      <c r="P30" s="3">
        <v>65</v>
      </c>
      <c r="Q30" s="3">
        <v>71</v>
      </c>
      <c r="R30" s="3">
        <v>87</v>
      </c>
      <c r="S30" s="4"/>
      <c r="T30" s="4"/>
      <c r="U30" s="4"/>
      <c r="V30" s="4"/>
      <c r="W30" s="4"/>
      <c r="X30" s="4"/>
      <c r="Y30" s="4"/>
      <c r="Z30" s="4"/>
      <c r="AA30" s="3">
        <v>4369</v>
      </c>
      <c r="AB30" s="3">
        <v>4399</v>
      </c>
      <c r="AC30" s="3">
        <v>4631</v>
      </c>
      <c r="AD30" s="3">
        <v>4849</v>
      </c>
      <c r="AE30" s="3">
        <v>5213</v>
      </c>
      <c r="AF30" s="3">
        <v>5040</v>
      </c>
      <c r="AG30" s="3">
        <v>5103</v>
      </c>
      <c r="AH30" s="3">
        <v>5264</v>
      </c>
      <c r="AI30" s="3">
        <v>4917</v>
      </c>
      <c r="AJ30" s="3">
        <v>5072</v>
      </c>
      <c r="AK30" s="3">
        <v>5376</v>
      </c>
      <c r="AL30" s="3">
        <v>5151</v>
      </c>
      <c r="AM30" s="3">
        <v>4610</v>
      </c>
      <c r="AN30" s="4"/>
      <c r="AO30" s="4"/>
      <c r="AP30" s="4"/>
      <c r="AQ30" s="4"/>
      <c r="AR30" s="4"/>
      <c r="AS30" s="4"/>
      <c r="AT30" s="4"/>
      <c r="AU30" s="4"/>
      <c r="AV30" s="4"/>
      <c r="AW30" s="5">
        <v>0.68665598535133698</v>
      </c>
      <c r="AX30" s="5">
        <v>5.2739258922482399</v>
      </c>
      <c r="AY30" s="5">
        <v>4.7074066076441303</v>
      </c>
      <c r="AZ30" s="5">
        <v>7.5067024128686404</v>
      </c>
      <c r="BA30" s="5">
        <v>-3.3186265106464599</v>
      </c>
      <c r="BB30" s="5">
        <v>1.25</v>
      </c>
      <c r="BC30" s="5">
        <v>3.15500685871055</v>
      </c>
      <c r="BD30" s="5">
        <v>-6.5919452887538004</v>
      </c>
      <c r="BE30" s="5">
        <v>3.1523286556843599</v>
      </c>
      <c r="BF30" s="5">
        <v>5.9936908517350203</v>
      </c>
      <c r="BG30" s="5">
        <v>-4.1852678571428603</v>
      </c>
      <c r="BH30" s="5">
        <v>-10.5028149873811</v>
      </c>
      <c r="BI30" s="4"/>
      <c r="BJ30" s="4"/>
      <c r="BK30" s="4"/>
      <c r="BL30" s="4"/>
      <c r="BM30" s="4"/>
      <c r="BN30" s="4"/>
      <c r="BO30" s="4"/>
      <c r="BP30" s="4"/>
    </row>
    <row r="31" spans="1:68" s="1" customFormat="1" x14ac:dyDescent="0.2">
      <c r="A31" s="2" t="s">
        <v>96</v>
      </c>
      <c r="B31" s="2" t="s">
        <v>111</v>
      </c>
      <c r="C31" s="2" t="s">
        <v>74</v>
      </c>
      <c r="D31" s="2" t="s">
        <v>71</v>
      </c>
      <c r="E31" s="2" t="s">
        <v>93</v>
      </c>
      <c r="F31" s="3">
        <v>85</v>
      </c>
      <c r="G31" s="3">
        <v>95</v>
      </c>
      <c r="H31" s="3">
        <v>95</v>
      </c>
      <c r="I31" s="3">
        <v>100</v>
      </c>
      <c r="J31" s="4"/>
      <c r="K31" s="4"/>
      <c r="L31" s="3">
        <v>99</v>
      </c>
      <c r="M31" s="4"/>
      <c r="N31" s="3">
        <v>99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3">
        <v>1910</v>
      </c>
      <c r="AB31" s="3">
        <v>1928</v>
      </c>
      <c r="AC31" s="3">
        <v>2048</v>
      </c>
      <c r="AD31" s="3">
        <v>2147</v>
      </c>
      <c r="AE31" s="4"/>
      <c r="AF31" s="4"/>
      <c r="AG31" s="3">
        <v>3046</v>
      </c>
      <c r="AH31" s="4"/>
      <c r="AI31" s="3">
        <v>3094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">
        <v>0.942408376963355</v>
      </c>
      <c r="AX31" s="5">
        <v>6.2240663900414903</v>
      </c>
      <c r="AY31" s="5">
        <v>4.833984375</v>
      </c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</sheetData>
  <sortState xmlns:xlrd2="http://schemas.microsoft.com/office/spreadsheetml/2017/richdata2" ref="A2:BQ31">
    <sortCondition ref="B2:B3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1838-E7F3-EA4B-9AC1-6BCF1F2FD244}">
  <dimension ref="A3:G36"/>
  <sheetViews>
    <sheetView workbookViewId="0">
      <selection activeCell="C4" sqref="C4"/>
    </sheetView>
  </sheetViews>
  <sheetFormatPr baseColWidth="10" defaultRowHeight="15" x14ac:dyDescent="0.2"/>
  <cols>
    <col min="1" max="1" width="17.1640625" bestFit="1" customWidth="1"/>
    <col min="2" max="2" width="14.83203125" bestFit="1" customWidth="1"/>
    <col min="3" max="3" width="9" bestFit="1" customWidth="1"/>
    <col min="4" max="4" width="6.33203125" bestFit="1" customWidth="1"/>
    <col min="5" max="5" width="9.83203125" bestFit="1" customWidth="1"/>
    <col min="6" max="6" width="6.33203125" bestFit="1" customWidth="1"/>
    <col min="7" max="7" width="10" bestFit="1" customWidth="1"/>
  </cols>
  <sheetData>
    <row r="3" spans="1:7" x14ac:dyDescent="0.2">
      <c r="A3" s="6" t="s">
        <v>117</v>
      </c>
      <c r="B3" s="6" t="s">
        <v>116</v>
      </c>
    </row>
    <row r="4" spans="1:7" x14ac:dyDescent="0.2">
      <c r="A4" s="6" t="s">
        <v>113</v>
      </c>
      <c r="B4" t="s">
        <v>72</v>
      </c>
      <c r="C4" t="s">
        <v>84</v>
      </c>
      <c r="D4" t="s">
        <v>93</v>
      </c>
      <c r="E4" t="s">
        <v>108</v>
      </c>
      <c r="F4" t="s">
        <v>114</v>
      </c>
      <c r="G4" t="s">
        <v>115</v>
      </c>
    </row>
    <row r="5" spans="1:7" x14ac:dyDescent="0.2">
      <c r="A5" s="7" t="s">
        <v>110</v>
      </c>
      <c r="B5" s="8"/>
      <c r="C5" s="8"/>
      <c r="D5" s="8"/>
      <c r="E5" s="8">
        <v>1</v>
      </c>
      <c r="F5" s="8"/>
      <c r="G5" s="8">
        <v>1</v>
      </c>
    </row>
    <row r="6" spans="1:7" x14ac:dyDescent="0.2">
      <c r="A6" s="7" t="s">
        <v>97</v>
      </c>
      <c r="B6" s="8"/>
      <c r="C6" s="8"/>
      <c r="D6" s="8">
        <v>1</v>
      </c>
      <c r="E6" s="8"/>
      <c r="F6" s="8"/>
      <c r="G6" s="8">
        <v>1</v>
      </c>
    </row>
    <row r="7" spans="1:7" x14ac:dyDescent="0.2">
      <c r="A7" s="7" t="s">
        <v>88</v>
      </c>
      <c r="B7" s="8"/>
      <c r="C7" s="8">
        <v>1</v>
      </c>
      <c r="D7" s="8"/>
      <c r="E7" s="8"/>
      <c r="F7" s="8"/>
      <c r="G7" s="8">
        <v>1</v>
      </c>
    </row>
    <row r="8" spans="1:7" x14ac:dyDescent="0.2">
      <c r="A8" s="7" t="s">
        <v>68</v>
      </c>
      <c r="B8" s="8">
        <v>1</v>
      </c>
      <c r="C8" s="8"/>
      <c r="D8" s="8"/>
      <c r="E8" s="8"/>
      <c r="F8" s="8"/>
      <c r="G8" s="8">
        <v>1</v>
      </c>
    </row>
    <row r="9" spans="1:7" x14ac:dyDescent="0.2">
      <c r="A9" s="7" t="s">
        <v>76</v>
      </c>
      <c r="B9" s="8">
        <v>1</v>
      </c>
      <c r="C9" s="8"/>
      <c r="D9" s="8"/>
      <c r="E9" s="8"/>
      <c r="F9" s="8"/>
      <c r="G9" s="8">
        <v>1</v>
      </c>
    </row>
    <row r="10" spans="1:7" x14ac:dyDescent="0.2">
      <c r="A10" s="7" t="s">
        <v>94</v>
      </c>
      <c r="B10" s="8"/>
      <c r="C10" s="8"/>
      <c r="D10" s="8">
        <v>1</v>
      </c>
      <c r="E10" s="8"/>
      <c r="F10" s="8"/>
      <c r="G10" s="8">
        <v>1</v>
      </c>
    </row>
    <row r="11" spans="1:7" x14ac:dyDescent="0.2">
      <c r="A11" s="7" t="s">
        <v>106</v>
      </c>
      <c r="B11" s="8"/>
      <c r="C11" s="8"/>
      <c r="D11" s="8">
        <v>1</v>
      </c>
      <c r="E11" s="8"/>
      <c r="F11" s="8"/>
      <c r="G11" s="8">
        <v>1</v>
      </c>
    </row>
    <row r="12" spans="1:7" x14ac:dyDescent="0.2">
      <c r="A12" s="7" t="s">
        <v>102</v>
      </c>
      <c r="B12" s="8"/>
      <c r="C12" s="8"/>
      <c r="D12" s="8">
        <v>1</v>
      </c>
      <c r="E12" s="8"/>
      <c r="F12" s="8"/>
      <c r="G12" s="8">
        <v>1</v>
      </c>
    </row>
    <row r="13" spans="1:7" x14ac:dyDescent="0.2">
      <c r="A13" s="7" t="s">
        <v>99</v>
      </c>
      <c r="B13" s="8"/>
      <c r="C13" s="8"/>
      <c r="D13" s="8">
        <v>1</v>
      </c>
      <c r="E13" s="8"/>
      <c r="F13" s="8"/>
      <c r="G13" s="8">
        <v>1</v>
      </c>
    </row>
    <row r="14" spans="1:7" x14ac:dyDescent="0.2">
      <c r="A14" s="7" t="s">
        <v>103</v>
      </c>
      <c r="B14" s="8"/>
      <c r="C14" s="8"/>
      <c r="D14" s="8">
        <v>1</v>
      </c>
      <c r="E14" s="8"/>
      <c r="F14" s="8"/>
      <c r="G14" s="8">
        <v>1</v>
      </c>
    </row>
    <row r="15" spans="1:7" x14ac:dyDescent="0.2">
      <c r="A15" s="7" t="s">
        <v>83</v>
      </c>
      <c r="B15" s="8"/>
      <c r="C15" s="8">
        <v>1</v>
      </c>
      <c r="D15" s="8"/>
      <c r="E15" s="8"/>
      <c r="F15" s="8"/>
      <c r="G15" s="8">
        <v>1</v>
      </c>
    </row>
    <row r="16" spans="1:7" x14ac:dyDescent="0.2">
      <c r="A16" s="7" t="s">
        <v>75</v>
      </c>
      <c r="B16" s="8">
        <v>1</v>
      </c>
      <c r="C16" s="8"/>
      <c r="D16" s="8"/>
      <c r="E16" s="8"/>
      <c r="F16" s="8"/>
      <c r="G16" s="8">
        <v>1</v>
      </c>
    </row>
    <row r="17" spans="1:7" x14ac:dyDescent="0.2">
      <c r="A17" s="7" t="s">
        <v>101</v>
      </c>
      <c r="B17" s="8"/>
      <c r="C17" s="8"/>
      <c r="D17" s="8">
        <v>1</v>
      </c>
      <c r="E17" s="8"/>
      <c r="F17" s="8"/>
      <c r="G17" s="8">
        <v>1</v>
      </c>
    </row>
    <row r="18" spans="1:7" x14ac:dyDescent="0.2">
      <c r="A18" s="7" t="s">
        <v>79</v>
      </c>
      <c r="B18" s="8">
        <v>1</v>
      </c>
      <c r="C18" s="8"/>
      <c r="D18" s="8"/>
      <c r="E18" s="8"/>
      <c r="F18" s="8"/>
      <c r="G18" s="8">
        <v>1</v>
      </c>
    </row>
    <row r="19" spans="1:7" x14ac:dyDescent="0.2">
      <c r="A19" s="7" t="s">
        <v>100</v>
      </c>
      <c r="B19" s="8"/>
      <c r="C19" s="8"/>
      <c r="D19" s="8">
        <v>1</v>
      </c>
      <c r="E19" s="8"/>
      <c r="F19" s="8"/>
      <c r="G19" s="8">
        <v>1</v>
      </c>
    </row>
    <row r="20" spans="1:7" x14ac:dyDescent="0.2">
      <c r="A20" s="7" t="s">
        <v>89</v>
      </c>
      <c r="B20" s="8"/>
      <c r="C20" s="8">
        <v>1</v>
      </c>
      <c r="D20" s="8"/>
      <c r="E20" s="8"/>
      <c r="F20" s="8"/>
      <c r="G20" s="8">
        <v>1</v>
      </c>
    </row>
    <row r="21" spans="1:7" x14ac:dyDescent="0.2">
      <c r="A21" s="7" t="s">
        <v>85</v>
      </c>
      <c r="B21" s="8"/>
      <c r="C21" s="8">
        <v>1</v>
      </c>
      <c r="D21" s="8"/>
      <c r="E21" s="8"/>
      <c r="F21" s="8"/>
      <c r="G21" s="8">
        <v>1</v>
      </c>
    </row>
    <row r="22" spans="1:7" x14ac:dyDescent="0.2">
      <c r="A22" s="7" t="s">
        <v>73</v>
      </c>
      <c r="B22" s="8">
        <v>1</v>
      </c>
      <c r="C22" s="8"/>
      <c r="D22" s="8"/>
      <c r="E22" s="8"/>
      <c r="F22" s="8"/>
      <c r="G22" s="8">
        <v>1</v>
      </c>
    </row>
    <row r="23" spans="1:7" x14ac:dyDescent="0.2">
      <c r="A23" s="7" t="s">
        <v>98</v>
      </c>
      <c r="B23" s="8"/>
      <c r="C23" s="8"/>
      <c r="D23" s="8">
        <v>1</v>
      </c>
      <c r="E23" s="8"/>
      <c r="F23" s="8"/>
      <c r="G23" s="8">
        <v>1</v>
      </c>
    </row>
    <row r="24" spans="1:7" x14ac:dyDescent="0.2">
      <c r="A24" s="7" t="s">
        <v>109</v>
      </c>
      <c r="B24" s="8"/>
      <c r="C24" s="8"/>
      <c r="D24" s="8"/>
      <c r="E24" s="8">
        <v>1</v>
      </c>
      <c r="F24" s="8"/>
      <c r="G24" s="8">
        <v>1</v>
      </c>
    </row>
    <row r="25" spans="1:7" x14ac:dyDescent="0.2">
      <c r="A25" s="7" t="s">
        <v>87</v>
      </c>
      <c r="B25" s="8"/>
      <c r="C25" s="8">
        <v>1</v>
      </c>
      <c r="D25" s="8"/>
      <c r="E25" s="8"/>
      <c r="F25" s="8"/>
      <c r="G25" s="8">
        <v>1</v>
      </c>
    </row>
    <row r="26" spans="1:7" x14ac:dyDescent="0.2">
      <c r="A26" s="7" t="s">
        <v>96</v>
      </c>
      <c r="B26" s="8"/>
      <c r="C26" s="8"/>
      <c r="D26" s="8">
        <v>1</v>
      </c>
      <c r="E26" s="8"/>
      <c r="F26" s="8"/>
      <c r="G26" s="8">
        <v>1</v>
      </c>
    </row>
    <row r="27" spans="1:7" x14ac:dyDescent="0.2">
      <c r="A27" s="7" t="s">
        <v>105</v>
      </c>
      <c r="B27" s="8"/>
      <c r="C27" s="8"/>
      <c r="D27" s="8">
        <v>1</v>
      </c>
      <c r="E27" s="8"/>
      <c r="F27" s="8"/>
      <c r="G27" s="8">
        <v>1</v>
      </c>
    </row>
    <row r="28" spans="1:7" x14ac:dyDescent="0.2">
      <c r="A28" s="7" t="s">
        <v>107</v>
      </c>
      <c r="B28" s="8"/>
      <c r="C28" s="8"/>
      <c r="D28" s="8"/>
      <c r="E28" s="8">
        <v>1</v>
      </c>
      <c r="F28" s="8"/>
      <c r="G28" s="8">
        <v>1</v>
      </c>
    </row>
    <row r="29" spans="1:7" x14ac:dyDescent="0.2">
      <c r="A29" s="7" t="s">
        <v>78</v>
      </c>
      <c r="B29" s="8">
        <v>1</v>
      </c>
      <c r="C29" s="8"/>
      <c r="D29" s="8"/>
      <c r="E29" s="8"/>
      <c r="F29" s="8"/>
      <c r="G29" s="8">
        <v>1</v>
      </c>
    </row>
    <row r="30" spans="1:7" x14ac:dyDescent="0.2">
      <c r="A30" s="7" t="s">
        <v>95</v>
      </c>
      <c r="B30" s="8"/>
      <c r="C30" s="8"/>
      <c r="D30" s="8">
        <v>1</v>
      </c>
      <c r="E30" s="8"/>
      <c r="F30" s="8"/>
      <c r="G30" s="8">
        <v>1</v>
      </c>
    </row>
    <row r="31" spans="1:7" x14ac:dyDescent="0.2">
      <c r="A31" s="7" t="s">
        <v>90</v>
      </c>
      <c r="B31" s="8"/>
      <c r="C31" s="8">
        <v>1</v>
      </c>
      <c r="D31" s="8"/>
      <c r="E31" s="8"/>
      <c r="F31" s="8"/>
      <c r="G31" s="8">
        <v>1</v>
      </c>
    </row>
    <row r="32" spans="1:7" x14ac:dyDescent="0.2">
      <c r="A32" s="7" t="s">
        <v>91</v>
      </c>
      <c r="B32" s="8"/>
      <c r="C32" s="8"/>
      <c r="D32" s="8">
        <v>1</v>
      </c>
      <c r="E32" s="8"/>
      <c r="F32" s="8"/>
      <c r="G32" s="8">
        <v>1</v>
      </c>
    </row>
    <row r="33" spans="1:7" x14ac:dyDescent="0.2">
      <c r="A33" s="7" t="s">
        <v>104</v>
      </c>
      <c r="B33" s="8"/>
      <c r="C33" s="8"/>
      <c r="D33" s="8">
        <v>1</v>
      </c>
      <c r="E33" s="8"/>
      <c r="F33" s="8"/>
      <c r="G33" s="8">
        <v>1</v>
      </c>
    </row>
    <row r="34" spans="1:7" x14ac:dyDescent="0.2">
      <c r="A34" s="7" t="s">
        <v>81</v>
      </c>
      <c r="B34" s="8">
        <v>1</v>
      </c>
      <c r="C34" s="8"/>
      <c r="D34" s="8"/>
      <c r="E34" s="8"/>
      <c r="F34" s="8"/>
      <c r="G34" s="8">
        <v>1</v>
      </c>
    </row>
    <row r="35" spans="1:7" x14ac:dyDescent="0.2">
      <c r="A35" s="7" t="s">
        <v>114</v>
      </c>
      <c r="B35" s="8"/>
      <c r="C35" s="8"/>
      <c r="D35" s="8"/>
      <c r="E35" s="8"/>
      <c r="F35" s="8"/>
      <c r="G35" s="8"/>
    </row>
    <row r="36" spans="1:7" x14ac:dyDescent="0.2">
      <c r="A36" s="7" t="s">
        <v>115</v>
      </c>
      <c r="B36" s="8">
        <v>7</v>
      </c>
      <c r="C36" s="8">
        <v>6</v>
      </c>
      <c r="D36" s="8">
        <v>14</v>
      </c>
      <c r="E36" s="8">
        <v>3</v>
      </c>
      <c r="F36" s="8"/>
      <c r="G36" s="8">
        <v>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Nike Growth</vt:lpstr>
      <vt:lpstr>Adidas Growth</vt:lpstr>
      <vt:lpstr>Brands Data (Filtered)</vt:lpstr>
      <vt:lpstr>Brands Data 2001-2021</vt:lpstr>
      <vt:lpstr>Brand Category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Shafi Khan Taqi</cp:lastModifiedBy>
  <dcterms:created xsi:type="dcterms:W3CDTF">2011-08-01T14:22:18Z</dcterms:created>
  <dcterms:modified xsi:type="dcterms:W3CDTF">2024-04-04T00:50:03Z</dcterms:modified>
</cp:coreProperties>
</file>