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3333\or\Online Course\Operation Research 1_Model &amp;Application_Coursera\"/>
    </mc:Choice>
  </mc:AlternateContent>
  <xr:revisionPtr revIDLastSave="0" documentId="8_{7E29FCAF-1E8B-4A19-BC83-8BC2E0E71A35}" xr6:coauthVersionLast="46" xr6:coauthVersionMax="46" xr10:uidLastSave="{00000000-0000-0000-0000-000000000000}"/>
  <bookViews>
    <workbookView xWindow="-108" yWindow="-108" windowWidth="23256" windowHeight="12576" xr2:uid="{781EEF30-FF7B-9C4D-A803-F09D4F586126}"/>
  </bookViews>
  <sheets>
    <sheet name="Personnel scheduling" sheetId="2" r:id="rId1"/>
    <sheet name="Facility location problem" sheetId="5" r:id="rId2"/>
  </sheets>
  <definedNames>
    <definedName name="solver_adj" localSheetId="1" hidden="1">'Facility location problem'!$B$34:$F$39</definedName>
    <definedName name="solver_adj" localSheetId="0" hidden="1">'Personnel scheduling'!$B$15:$H$15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2</definedName>
    <definedName name="solver_eng" localSheetId="1" hidden="1">3</definedName>
    <definedName name="solver_eng" localSheetId="0" hidden="1">3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'Facility location problem'!$B$26</definedName>
    <definedName name="solver_lhs1" localSheetId="0" hidden="1">'Personnel scheduling'!$B$17:$B$23</definedName>
    <definedName name="solver_lhs10" localSheetId="1" hidden="1">'Facility location problem'!$F$27</definedName>
    <definedName name="solver_lhs11" localSheetId="1" hidden="1">'Facility location problem'!$F$27</definedName>
    <definedName name="solver_lhs12" localSheetId="1" hidden="1">'Facility location problem'!$F$27</definedName>
    <definedName name="solver_lhs13" localSheetId="1" hidden="1">'Facility location problem'!$F$27</definedName>
    <definedName name="solver_lhs2" localSheetId="1" hidden="1">'Facility location problem'!$B$34:$F$34</definedName>
    <definedName name="solver_lhs2" localSheetId="0" hidden="1">'Personnel scheduling'!$B$17:$B$23</definedName>
    <definedName name="solver_lhs3" localSheetId="1" hidden="1">'Facility location problem'!$C$26</definedName>
    <definedName name="solver_lhs3" localSheetId="0" hidden="1">'Personnel scheduling'!$B$17:$B$23</definedName>
    <definedName name="solver_lhs4" localSheetId="1" hidden="1">'Facility location problem'!$D$26</definedName>
    <definedName name="solver_lhs4" localSheetId="0" hidden="1">'Personnel scheduling'!$B$22</definedName>
    <definedName name="solver_lhs5" localSheetId="1" hidden="1">'Facility location problem'!$E$26</definedName>
    <definedName name="solver_lhs5" localSheetId="0" hidden="1">'Personnel scheduling'!$B$22</definedName>
    <definedName name="solver_lhs6" localSheetId="1" hidden="1">'Facility location problem'!$F$26</definedName>
    <definedName name="solver_lhs6" localSheetId="0" hidden="1">'Personnel scheduling'!$B$23</definedName>
    <definedName name="solver_lhs7" localSheetId="1" hidden="1">'Facility location problem'!$G$35:$G$39</definedName>
    <definedName name="solver_lhs7" localSheetId="0" hidden="1">'Personnel scheduling'!$B$23</definedName>
    <definedName name="solver_lhs8" localSheetId="1" hidden="1">'Facility location problem'!$G$35:$G$39</definedName>
    <definedName name="solver_lhs9" localSheetId="1" hidden="1">'Facility location problem'!$F$27</definedName>
    <definedName name="solver_lin" localSheetId="1" hidden="1">1</definedName>
    <definedName name="solver_lin" localSheetId="0" hidden="1">2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7</definedName>
    <definedName name="solver_num" localSheetId="0" hidden="1">1</definedName>
    <definedName name="solver_nwt" localSheetId="1" hidden="1">1</definedName>
    <definedName name="solver_nwt" localSheetId="0" hidden="1">1</definedName>
    <definedName name="solver_opt" localSheetId="1" hidden="1">'Facility location problem'!$B$25</definedName>
    <definedName name="solver_opt" localSheetId="0" hidden="1">'Personnel scheduling'!$B$16</definedName>
    <definedName name="solver_pre" localSheetId="1" hidden="1">0.000001</definedName>
    <definedName name="solver_pre" localSheetId="0" hidden="1">0.000001</definedName>
    <definedName name="solver_rbv" localSheetId="1" hidden="1">2</definedName>
    <definedName name="solver_rbv" localSheetId="0" hidden="1">2</definedName>
    <definedName name="solver_rel1" localSheetId="1" hidden="1">1</definedName>
    <definedName name="solver_rel1" localSheetId="0" hidden="1">3</definedName>
    <definedName name="solver_rel10" localSheetId="1" hidden="1">3</definedName>
    <definedName name="solver_rel11" localSheetId="1" hidden="1">3</definedName>
    <definedName name="solver_rel12" localSheetId="1" hidden="1">3</definedName>
    <definedName name="solver_rel13" localSheetId="1" hidden="1">3</definedName>
    <definedName name="solver_rel2" localSheetId="1" hidden="1">5</definedName>
    <definedName name="solver_rel2" localSheetId="0" hidden="1">3</definedName>
    <definedName name="solver_rel3" localSheetId="1" hidden="1">1</definedName>
    <definedName name="solver_rel3" localSheetId="0" hidden="1">3</definedName>
    <definedName name="solver_rel4" localSheetId="1" hidden="1">1</definedName>
    <definedName name="solver_rel4" localSheetId="0" hidden="1">3</definedName>
    <definedName name="solver_rel5" localSheetId="1" hidden="1">1</definedName>
    <definedName name="solver_rel5" localSheetId="0" hidden="1">3</definedName>
    <definedName name="solver_rel6" localSheetId="1" hidden="1">1</definedName>
    <definedName name="solver_rel6" localSheetId="0" hidden="1">3</definedName>
    <definedName name="solver_rel7" localSheetId="1" hidden="1">3</definedName>
    <definedName name="solver_rel7" localSheetId="0" hidden="1">3</definedName>
    <definedName name="solver_rel8" localSheetId="1" hidden="1">3</definedName>
    <definedName name="solver_rel9" localSheetId="1" hidden="1">3</definedName>
    <definedName name="solver_rhs1" localSheetId="1" hidden="1">'Facility location problem'!$C$10*'Facility location problem'!$B$34</definedName>
    <definedName name="solver_rhs1" localSheetId="0" hidden="1">'Personnel scheduling'!$J$3:$J$9</definedName>
    <definedName name="solver_rhs10" localSheetId="1" hidden="1">'Facility location problem'!$H$7</definedName>
    <definedName name="solver_rhs11" localSheetId="1" hidden="1">'Facility location problem'!$H$7</definedName>
    <definedName name="solver_rhs12" localSheetId="1" hidden="1">'Facility location problem'!$H$7</definedName>
    <definedName name="solver_rhs13" localSheetId="1" hidden="1">'Facility location problem'!$H$7</definedName>
    <definedName name="solver_rhs2" localSheetId="1" hidden="1">二進制</definedName>
    <definedName name="solver_rhs2" localSheetId="0" hidden="1">'Personnel scheduling'!$J$3:$J$9</definedName>
    <definedName name="solver_rhs3" localSheetId="1" hidden="1">'Facility location problem'!$D$10*'Facility location problem'!$C$34</definedName>
    <definedName name="solver_rhs3" localSheetId="0" hidden="1">'Personnel scheduling'!$J$3:$J$9</definedName>
    <definedName name="solver_rhs4" localSheetId="1" hidden="1">'Facility location problem'!$E$10*'Facility location problem'!$D$34</definedName>
    <definedName name="solver_rhs4" localSheetId="0" hidden="1">'Personnel scheduling'!$J$8</definedName>
    <definedName name="solver_rhs5" localSheetId="1" hidden="1">'Facility location problem'!$F$10*'Facility location problem'!$E$34</definedName>
    <definedName name="solver_rhs5" localSheetId="0" hidden="1">'Personnel scheduling'!$J$8</definedName>
    <definedName name="solver_rhs6" localSheetId="1" hidden="1">'Facility location problem'!$G$10*'Facility location problem'!$F$34</definedName>
    <definedName name="solver_rhs6" localSheetId="0" hidden="1">'Personnel scheduling'!$J$9</definedName>
    <definedName name="solver_rhs7" localSheetId="1" hidden="1">'Facility location problem'!$H$3:$H$7</definedName>
    <definedName name="solver_rhs7" localSheetId="0" hidden="1">'Personnel scheduling'!$J$9</definedName>
    <definedName name="solver_rhs8" localSheetId="1" hidden="1">'Facility location problem'!$H$3:$H$7</definedName>
    <definedName name="solver_rhs9" localSheetId="1" hidden="1">'Facility location problem'!$H$7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2</definedName>
    <definedName name="solver_scl" localSheetId="0" hidden="1">2</definedName>
    <definedName name="solver_sho" localSheetId="1" hidden="1">2</definedName>
    <definedName name="solver_sho" localSheetId="0" hidden="1">2</definedName>
    <definedName name="solver_ssz" localSheetId="1" hidden="1">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9" i="5" l="1"/>
  <c r="G38" i="5"/>
  <c r="G37" i="5"/>
  <c r="G36" i="5"/>
  <c r="G35" i="5"/>
  <c r="F26" i="5"/>
  <c r="E26" i="5"/>
  <c r="D26" i="5"/>
  <c r="C26" i="5"/>
  <c r="B26" i="5"/>
  <c r="B25" i="5"/>
  <c r="B17" i="2" l="1"/>
  <c r="B16" i="2"/>
  <c r="B23" i="2" l="1"/>
  <c r="B22" i="2"/>
  <c r="B21" i="2"/>
  <c r="B20" i="2"/>
  <c r="B19" i="2"/>
  <c r="B18" i="2"/>
</calcChain>
</file>

<file path=xl/sharedStrings.xml><?xml version="1.0" encoding="utf-8"?>
<sst xmlns="http://schemas.openxmlformats.org/spreadsheetml/2006/main" count="138" uniqueCount="77">
  <si>
    <r>
      <t>x</t>
    </r>
    <r>
      <rPr>
        <sz val="6"/>
        <color theme="1"/>
        <rFont val="微軟正黑體"/>
        <family val="2"/>
        <charset val="136"/>
      </rPr>
      <t>1</t>
    </r>
  </si>
  <si>
    <r>
      <t>x</t>
    </r>
    <r>
      <rPr>
        <sz val="6"/>
        <color theme="1"/>
        <rFont val="微軟正黑體"/>
        <family val="2"/>
        <charset val="136"/>
      </rPr>
      <t>2</t>
    </r>
  </si>
  <si>
    <r>
      <t>x</t>
    </r>
    <r>
      <rPr>
        <sz val="6"/>
        <color theme="1"/>
        <rFont val="微軟正黑體"/>
        <family val="2"/>
        <charset val="136"/>
      </rPr>
      <t>3</t>
    </r>
  </si>
  <si>
    <r>
      <t>x</t>
    </r>
    <r>
      <rPr>
        <sz val="6"/>
        <color theme="1"/>
        <rFont val="微軟正黑體"/>
        <family val="2"/>
        <charset val="136"/>
      </rPr>
      <t>4</t>
    </r>
  </si>
  <si>
    <r>
      <t>x</t>
    </r>
    <r>
      <rPr>
        <sz val="6"/>
        <color theme="1"/>
        <rFont val="微軟正黑體"/>
        <family val="2"/>
        <charset val="136"/>
      </rPr>
      <t>5</t>
    </r>
    <r>
      <rPr>
        <sz val="12"/>
        <color theme="1"/>
        <rFont val="Calibri"/>
        <family val="2"/>
        <scheme val="minor"/>
      </rPr>
      <t/>
    </r>
  </si>
  <si>
    <r>
      <t>x</t>
    </r>
    <r>
      <rPr>
        <sz val="6"/>
        <color theme="1"/>
        <rFont val="微軟正黑體"/>
        <family val="2"/>
        <charset val="136"/>
      </rPr>
      <t>6</t>
    </r>
    <r>
      <rPr>
        <sz val="12"/>
        <color theme="1"/>
        <rFont val="Calibri"/>
        <family val="2"/>
        <scheme val="minor"/>
      </rPr>
      <t/>
    </r>
  </si>
  <si>
    <r>
      <t>x</t>
    </r>
    <r>
      <rPr>
        <sz val="6"/>
        <color theme="1"/>
        <rFont val="微軟正黑體"/>
        <family val="2"/>
        <charset val="136"/>
      </rPr>
      <t>7</t>
    </r>
    <r>
      <rPr>
        <sz val="12"/>
        <color theme="1"/>
        <rFont val="Calibri"/>
        <family val="2"/>
        <scheme val="minor"/>
      </rPr>
      <t/>
    </r>
  </si>
  <si>
    <t>&gt;=</t>
    <phoneticPr fontId="0" type="noConversion"/>
  </si>
  <si>
    <t>min</t>
    <phoneticPr fontId="0" type="noConversion"/>
  </si>
  <si>
    <t xml:space="preserve"> </t>
    <phoneticPr fontId="0" type="noConversion"/>
  </si>
  <si>
    <t>Spokane,
WA</t>
    <phoneticPr fontId="0" type="noConversion"/>
  </si>
  <si>
    <t>Reno,
NV</t>
    <phoneticPr fontId="0" type="noConversion"/>
  </si>
  <si>
    <t>Omahe,
NE</t>
    <phoneticPr fontId="0" type="noConversion"/>
  </si>
  <si>
    <r>
      <t>y</t>
    </r>
    <r>
      <rPr>
        <sz val="8"/>
        <color rgb="FF000000"/>
        <rFont val="微軟正黑體"/>
        <family val="2"/>
        <charset val="136"/>
      </rPr>
      <t>11</t>
    </r>
  </si>
  <si>
    <r>
      <t>y</t>
    </r>
    <r>
      <rPr>
        <sz val="8"/>
        <color rgb="FF000000"/>
        <rFont val="微軟正黑體"/>
        <family val="2"/>
        <charset val="136"/>
      </rPr>
      <t>12</t>
    </r>
    <r>
      <rPr>
        <sz val="12"/>
        <color rgb="FF000000"/>
        <rFont val="微軟正黑體"/>
        <family val="2"/>
        <charset val="136"/>
      </rPr>
      <t xml:space="preserve"> </t>
    </r>
  </si>
  <si>
    <r>
      <t>y</t>
    </r>
    <r>
      <rPr>
        <sz val="8"/>
        <color rgb="FF000000"/>
        <rFont val="微軟正黑體"/>
        <family val="2"/>
        <charset val="136"/>
      </rPr>
      <t>13</t>
    </r>
    <r>
      <rPr>
        <sz val="12"/>
        <color theme="1"/>
        <rFont val="Calibri"/>
        <family val="2"/>
        <scheme val="minor"/>
      </rPr>
      <t/>
    </r>
  </si>
  <si>
    <r>
      <t>y</t>
    </r>
    <r>
      <rPr>
        <sz val="8"/>
        <color rgb="FF000000"/>
        <rFont val="微軟正黑體"/>
        <family val="2"/>
        <charset val="136"/>
      </rPr>
      <t>14</t>
    </r>
    <r>
      <rPr>
        <sz val="12"/>
        <color rgb="FF000000"/>
        <rFont val="微軟正黑體"/>
        <family val="2"/>
        <charset val="136"/>
      </rPr>
      <t/>
    </r>
  </si>
  <si>
    <r>
      <t>y</t>
    </r>
    <r>
      <rPr>
        <sz val="8"/>
        <color rgb="FF000000"/>
        <rFont val="微軟正黑體"/>
        <family val="2"/>
        <charset val="136"/>
      </rPr>
      <t>15</t>
    </r>
    <r>
      <rPr>
        <sz val="12"/>
        <color theme="1"/>
        <rFont val="Calibri"/>
        <family val="2"/>
        <scheme val="minor"/>
      </rPr>
      <t/>
    </r>
  </si>
  <si>
    <r>
      <t>y</t>
    </r>
    <r>
      <rPr>
        <sz val="8"/>
        <color rgb="FF000000"/>
        <rFont val="微軟正黑體"/>
        <family val="2"/>
        <charset val="136"/>
      </rPr>
      <t>21</t>
    </r>
  </si>
  <si>
    <r>
      <t>y</t>
    </r>
    <r>
      <rPr>
        <sz val="8"/>
        <color rgb="FF000000"/>
        <rFont val="微軟正黑體"/>
        <family val="2"/>
        <charset val="136"/>
      </rPr>
      <t>22</t>
    </r>
  </si>
  <si>
    <r>
      <t>y</t>
    </r>
    <r>
      <rPr>
        <sz val="8"/>
        <color rgb="FF000000"/>
        <rFont val="微軟正黑體"/>
        <family val="2"/>
        <charset val="136"/>
      </rPr>
      <t>23</t>
    </r>
    <r>
      <rPr>
        <sz val="12"/>
        <color theme="1"/>
        <rFont val="Calibri"/>
        <family val="2"/>
        <scheme val="minor"/>
      </rPr>
      <t/>
    </r>
  </si>
  <si>
    <r>
      <t>y</t>
    </r>
    <r>
      <rPr>
        <sz val="8"/>
        <color rgb="FF000000"/>
        <rFont val="微軟正黑體"/>
        <family val="2"/>
        <charset val="136"/>
      </rPr>
      <t>24</t>
    </r>
    <r>
      <rPr>
        <sz val="12"/>
        <color theme="1"/>
        <rFont val="Calibri"/>
        <family val="2"/>
        <scheme val="minor"/>
      </rPr>
      <t/>
    </r>
  </si>
  <si>
    <r>
      <t>y</t>
    </r>
    <r>
      <rPr>
        <sz val="8"/>
        <color rgb="FF000000"/>
        <rFont val="微軟正黑體"/>
        <family val="2"/>
        <charset val="136"/>
      </rPr>
      <t>25</t>
    </r>
    <r>
      <rPr>
        <sz val="12"/>
        <color theme="1"/>
        <rFont val="Calibri"/>
        <family val="2"/>
        <scheme val="minor"/>
      </rPr>
      <t/>
    </r>
  </si>
  <si>
    <r>
      <t>y</t>
    </r>
    <r>
      <rPr>
        <sz val="8"/>
        <color rgb="FF000000"/>
        <rFont val="微軟正黑體"/>
        <family val="2"/>
        <charset val="136"/>
      </rPr>
      <t>31</t>
    </r>
    <r>
      <rPr>
        <sz val="12"/>
        <color theme="1"/>
        <rFont val="Calibri"/>
        <family val="2"/>
        <scheme val="minor"/>
      </rPr>
      <t/>
    </r>
  </si>
  <si>
    <r>
      <t>y</t>
    </r>
    <r>
      <rPr>
        <sz val="8"/>
        <color rgb="FF000000"/>
        <rFont val="微軟正黑體"/>
        <family val="2"/>
        <charset val="136"/>
      </rPr>
      <t xml:space="preserve">32 </t>
    </r>
  </si>
  <si>
    <r>
      <t>y</t>
    </r>
    <r>
      <rPr>
        <sz val="8"/>
        <color rgb="FF000000"/>
        <rFont val="微軟正黑體"/>
        <family val="2"/>
        <charset val="136"/>
      </rPr>
      <t>33</t>
    </r>
    <r>
      <rPr>
        <sz val="12"/>
        <color theme="1"/>
        <rFont val="Calibri"/>
        <family val="2"/>
        <scheme val="minor"/>
      </rPr>
      <t/>
    </r>
  </si>
  <si>
    <r>
      <t>y</t>
    </r>
    <r>
      <rPr>
        <sz val="8"/>
        <color rgb="FF000000"/>
        <rFont val="微軟正黑體"/>
        <family val="2"/>
        <charset val="136"/>
      </rPr>
      <t>34</t>
    </r>
    <r>
      <rPr>
        <sz val="12"/>
        <color theme="1"/>
        <rFont val="Calibri"/>
        <family val="2"/>
        <scheme val="minor"/>
      </rPr>
      <t/>
    </r>
  </si>
  <si>
    <r>
      <t>y</t>
    </r>
    <r>
      <rPr>
        <sz val="8"/>
        <color rgb="FF000000"/>
        <rFont val="微軟正黑體"/>
        <family val="2"/>
        <charset val="136"/>
      </rPr>
      <t>35</t>
    </r>
    <r>
      <rPr>
        <sz val="12"/>
        <color theme="1"/>
        <rFont val="Calibri"/>
        <family val="2"/>
        <scheme val="minor"/>
      </rPr>
      <t/>
    </r>
  </si>
  <si>
    <r>
      <t>y</t>
    </r>
    <r>
      <rPr>
        <sz val="8"/>
        <color rgb="FF000000"/>
        <rFont val="微軟正黑體"/>
        <family val="2"/>
        <charset val="136"/>
      </rPr>
      <t>41</t>
    </r>
    <r>
      <rPr>
        <sz val="12"/>
        <color theme="1"/>
        <rFont val="Calibri"/>
        <family val="2"/>
        <scheme val="minor"/>
      </rPr>
      <t/>
    </r>
  </si>
  <si>
    <r>
      <t>y</t>
    </r>
    <r>
      <rPr>
        <sz val="8"/>
        <color rgb="FF000000"/>
        <rFont val="微軟正黑體"/>
        <family val="2"/>
        <charset val="136"/>
      </rPr>
      <t>42</t>
    </r>
    <r>
      <rPr>
        <sz val="12"/>
        <color theme="1"/>
        <rFont val="Calibri"/>
        <family val="2"/>
        <scheme val="minor"/>
      </rPr>
      <t/>
    </r>
  </si>
  <si>
    <r>
      <t>y</t>
    </r>
    <r>
      <rPr>
        <sz val="8"/>
        <color rgb="FF000000"/>
        <rFont val="微軟正黑體"/>
        <family val="2"/>
        <charset val="136"/>
      </rPr>
      <t>43</t>
    </r>
    <r>
      <rPr>
        <sz val="12"/>
        <color theme="1"/>
        <rFont val="Calibri"/>
        <family val="2"/>
        <scheme val="minor"/>
      </rPr>
      <t/>
    </r>
  </si>
  <si>
    <r>
      <t>y</t>
    </r>
    <r>
      <rPr>
        <sz val="8"/>
        <color rgb="FF000000"/>
        <rFont val="微軟正黑體"/>
        <family val="2"/>
        <charset val="136"/>
      </rPr>
      <t>44</t>
    </r>
    <r>
      <rPr>
        <sz val="12"/>
        <color theme="1"/>
        <rFont val="Calibri"/>
        <family val="2"/>
        <scheme val="minor"/>
      </rPr>
      <t/>
    </r>
  </si>
  <si>
    <r>
      <t>y</t>
    </r>
    <r>
      <rPr>
        <sz val="8"/>
        <color rgb="FF000000"/>
        <rFont val="微軟正黑體"/>
        <family val="2"/>
        <charset val="136"/>
      </rPr>
      <t>45</t>
    </r>
    <r>
      <rPr>
        <sz val="12"/>
        <color theme="1"/>
        <rFont val="Calibri"/>
        <family val="2"/>
        <scheme val="minor"/>
      </rPr>
      <t/>
    </r>
  </si>
  <si>
    <r>
      <t>y</t>
    </r>
    <r>
      <rPr>
        <sz val="8"/>
        <color rgb="FF000000"/>
        <rFont val="微軟正黑體"/>
        <family val="2"/>
        <charset val="136"/>
      </rPr>
      <t>51</t>
    </r>
    <r>
      <rPr>
        <sz val="12"/>
        <color theme="1"/>
        <rFont val="Calibri"/>
        <family val="2"/>
        <scheme val="minor"/>
      </rPr>
      <t/>
    </r>
  </si>
  <si>
    <r>
      <t>y</t>
    </r>
    <r>
      <rPr>
        <sz val="8"/>
        <color rgb="FF000000"/>
        <rFont val="微軟正黑體"/>
        <family val="2"/>
        <charset val="136"/>
      </rPr>
      <t>52</t>
    </r>
    <r>
      <rPr>
        <sz val="12"/>
        <color theme="1"/>
        <rFont val="Calibri"/>
        <family val="2"/>
        <scheme val="minor"/>
      </rPr>
      <t/>
    </r>
  </si>
  <si>
    <r>
      <t>y</t>
    </r>
    <r>
      <rPr>
        <sz val="8"/>
        <color rgb="FF000000"/>
        <rFont val="微軟正黑體"/>
        <family val="2"/>
        <charset val="136"/>
      </rPr>
      <t>53</t>
    </r>
    <r>
      <rPr>
        <sz val="12"/>
        <color theme="1"/>
        <rFont val="Calibri"/>
        <family val="2"/>
        <scheme val="minor"/>
      </rPr>
      <t/>
    </r>
  </si>
  <si>
    <r>
      <t>y</t>
    </r>
    <r>
      <rPr>
        <sz val="8"/>
        <color rgb="FF000000"/>
        <rFont val="微軟正黑體"/>
        <family val="2"/>
        <charset val="136"/>
      </rPr>
      <t>54</t>
    </r>
    <r>
      <rPr>
        <sz val="12"/>
        <color theme="1"/>
        <rFont val="Calibri"/>
        <family val="2"/>
        <scheme val="minor"/>
      </rPr>
      <t/>
    </r>
  </si>
  <si>
    <r>
      <t>y</t>
    </r>
    <r>
      <rPr>
        <sz val="8"/>
        <color rgb="FF000000"/>
        <rFont val="微軟正黑體"/>
        <family val="2"/>
        <charset val="136"/>
      </rPr>
      <t>55</t>
    </r>
    <r>
      <rPr>
        <sz val="12"/>
        <color theme="1"/>
        <rFont val="Calibri"/>
        <family val="2"/>
        <scheme val="minor"/>
      </rPr>
      <t/>
    </r>
  </si>
  <si>
    <t>+</t>
    <phoneticPr fontId="0" type="noConversion"/>
  </si>
  <si>
    <t>Constraints</t>
  </si>
  <si>
    <t>Mon</t>
  </si>
  <si>
    <t>Tue</t>
  </si>
  <si>
    <t>Wed</t>
  </si>
  <si>
    <t>Thu</t>
  </si>
  <si>
    <t>Fri</t>
  </si>
  <si>
    <t>Sat</t>
  </si>
  <si>
    <t>Sun</t>
  </si>
  <si>
    <t>Objective values</t>
  </si>
  <si>
    <t>Decision variables</t>
  </si>
  <si>
    <t>Objective value</t>
  </si>
  <si>
    <t>Constraint 1</t>
  </si>
  <si>
    <t>Constraint 2</t>
  </si>
  <si>
    <t>Constraint 3</t>
  </si>
  <si>
    <t>Constraint 4</t>
  </si>
  <si>
    <t>Constraint 5</t>
  </si>
  <si>
    <t>Constraint 6</t>
  </si>
  <si>
    <t>Constraint 7</t>
  </si>
  <si>
    <t>Integer Programing</t>
  </si>
  <si>
    <r>
      <t>Demand
(</t>
    </r>
    <r>
      <rPr>
        <i/>
        <sz val="12"/>
        <color rgb="FF000000"/>
        <rFont val="微軟正黑體"/>
        <family val="2"/>
        <charset val="136"/>
      </rPr>
      <t>D</t>
    </r>
    <r>
      <rPr>
        <i/>
        <sz val="8"/>
        <color rgb="FF000000"/>
        <rFont val="微軟正黑體"/>
        <family val="2"/>
        <charset val="136"/>
      </rPr>
      <t>i</t>
    </r>
    <r>
      <rPr>
        <sz val="12"/>
        <color rgb="FF000000"/>
        <rFont val="微軟正黑體"/>
        <family val="2"/>
        <charset val="136"/>
      </rPr>
      <t>)</t>
    </r>
  </si>
  <si>
    <r>
      <t>Shipping cost
(</t>
    </r>
    <r>
      <rPr>
        <i/>
        <sz val="12"/>
        <color rgb="FF000000"/>
        <rFont val="微軟正黑體"/>
        <family val="2"/>
        <charset val="136"/>
      </rPr>
      <t>c</t>
    </r>
    <r>
      <rPr>
        <i/>
        <sz val="8"/>
        <color rgb="FF000000"/>
        <rFont val="微軟正黑體"/>
        <family val="2"/>
        <charset val="136"/>
      </rPr>
      <t>ij</t>
    </r>
    <r>
      <rPr>
        <sz val="12"/>
        <color rgb="FF000000"/>
        <rFont val="微軟正黑體"/>
        <family val="2"/>
        <charset val="136"/>
      </rPr>
      <t>)</t>
    </r>
  </si>
  <si>
    <t>Northwest</t>
  </si>
  <si>
    <t>Northeast</t>
  </si>
  <si>
    <t>Southwest</t>
  </si>
  <si>
    <t>Southeast</t>
  </si>
  <si>
    <t>Midwest</t>
  </si>
  <si>
    <r>
      <t>Operation cost (</t>
    </r>
    <r>
      <rPr>
        <i/>
        <sz val="12"/>
        <color theme="1"/>
        <rFont val="微軟正黑體"/>
        <family val="2"/>
        <charset val="136"/>
      </rPr>
      <t>f</t>
    </r>
    <r>
      <rPr>
        <i/>
        <sz val="8"/>
        <color theme="1"/>
        <rFont val="微軟正黑體"/>
        <family val="2"/>
        <charset val="136"/>
      </rPr>
      <t>i</t>
    </r>
    <r>
      <rPr>
        <i/>
        <sz val="12"/>
        <color theme="1"/>
        <rFont val="微軟正黑體"/>
        <family val="2"/>
        <charset val="136"/>
      </rPr>
      <t>*x</t>
    </r>
    <r>
      <rPr>
        <i/>
        <sz val="8"/>
        <color theme="1"/>
        <rFont val="微軟正黑體"/>
        <family val="2"/>
        <charset val="136"/>
      </rPr>
      <t>i</t>
    </r>
    <r>
      <rPr>
        <sz val="12"/>
        <color theme="1"/>
        <rFont val="微軟正黑體"/>
        <family val="2"/>
        <charset val="136"/>
      </rPr>
      <t>)</t>
    </r>
  </si>
  <si>
    <r>
      <t>Shipping cost (</t>
    </r>
    <r>
      <rPr>
        <i/>
        <sz val="12"/>
        <color theme="1"/>
        <rFont val="微軟正黑體"/>
        <family val="2"/>
        <charset val="136"/>
      </rPr>
      <t>c</t>
    </r>
    <r>
      <rPr>
        <i/>
        <sz val="8"/>
        <color theme="1"/>
        <rFont val="微軟正黑體"/>
        <family val="2"/>
        <charset val="136"/>
      </rPr>
      <t>ij</t>
    </r>
    <r>
      <rPr>
        <i/>
        <sz val="12"/>
        <color theme="1"/>
        <rFont val="微軟正黑體"/>
        <family val="2"/>
        <charset val="136"/>
      </rPr>
      <t>*y</t>
    </r>
    <r>
      <rPr>
        <i/>
        <sz val="8"/>
        <color theme="1"/>
        <rFont val="微軟正黑體"/>
        <family val="2"/>
        <charset val="136"/>
      </rPr>
      <t>ij</t>
    </r>
    <r>
      <rPr>
        <sz val="12"/>
        <color theme="1"/>
        <rFont val="微軟正黑體"/>
        <family val="2"/>
        <charset val="136"/>
      </rPr>
      <t>)</t>
    </r>
  </si>
  <si>
    <t>Shipping amount should be nonnegative.</t>
  </si>
  <si>
    <t>Construction should only be 0 or 1.</t>
  </si>
  <si>
    <t>Supply</t>
  </si>
  <si>
    <r>
      <t xml:space="preserve">The supply in each market </t>
    </r>
    <r>
      <rPr>
        <sz val="12"/>
        <color rgb="FFFF0000"/>
        <rFont val="微軟正黑體"/>
        <family val="2"/>
        <charset val="136"/>
      </rPr>
      <t>should not be less than</t>
    </r>
    <r>
      <rPr>
        <sz val="12"/>
        <color theme="1"/>
        <rFont val="微軟正黑體"/>
        <family val="2"/>
        <charset val="136"/>
      </rPr>
      <t xml:space="preserve"> the demand.</t>
    </r>
  </si>
  <si>
    <t>Construction</t>
  </si>
  <si>
    <r>
      <t>Capacity (</t>
    </r>
    <r>
      <rPr>
        <i/>
        <sz val="12"/>
        <color rgb="FF000000"/>
        <rFont val="微軟正黑體"/>
        <family val="2"/>
        <charset val="136"/>
      </rPr>
      <t>K</t>
    </r>
    <r>
      <rPr>
        <i/>
        <sz val="8"/>
        <color rgb="FF000000"/>
        <rFont val="微軟正黑體"/>
        <family val="2"/>
        <charset val="136"/>
      </rPr>
      <t>j</t>
    </r>
    <r>
      <rPr>
        <sz val="12"/>
        <color rgb="FF000000"/>
        <rFont val="微軟正黑體"/>
        <family val="2"/>
        <charset val="136"/>
      </rPr>
      <t>)</t>
    </r>
  </si>
  <si>
    <r>
      <t>The throughput in each center</t>
    </r>
    <r>
      <rPr>
        <sz val="12"/>
        <color rgb="FFFF0000"/>
        <rFont val="微軟正黑體"/>
        <family val="2"/>
        <charset val="136"/>
      </rPr>
      <t xml:space="preserve"> should not be greater than</t>
    </r>
    <r>
      <rPr>
        <sz val="12"/>
        <color rgb="FF000000"/>
        <rFont val="微軟正黑體"/>
        <family val="2"/>
        <charset val="136"/>
      </rPr>
      <t xml:space="preserve"> the capacity.</t>
    </r>
  </si>
  <si>
    <t>Harrisburg,
PA</t>
    <phoneticPr fontId="0" type="noConversion"/>
  </si>
  <si>
    <t>Jacksonville,
FL</t>
    <phoneticPr fontId="0" type="noConversion"/>
  </si>
  <si>
    <r>
      <t>Operation cost (</t>
    </r>
    <r>
      <rPr>
        <i/>
        <sz val="12"/>
        <color rgb="FF000000"/>
        <rFont val="微軟正黑體"/>
        <family val="2"/>
        <charset val="136"/>
      </rPr>
      <t>f</t>
    </r>
    <r>
      <rPr>
        <i/>
        <sz val="8"/>
        <color rgb="FF000000"/>
        <rFont val="微軟正黑體"/>
        <family val="2"/>
        <charset val="136"/>
      </rPr>
      <t>i</t>
    </r>
    <r>
      <rPr>
        <sz val="12"/>
        <color rgb="FF000000"/>
        <rFont val="微軟正黑體"/>
        <family val="2"/>
        <charset val="136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</si>
</sst>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2"/>
      <color theme="1"/>
      <name val="微軟正黑體"/>
      <family val="2"/>
      <charset val="136"/>
    </font>
    <font>
      <sz val="6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i/>
      <sz val="12"/>
      <color rgb="FF000000"/>
      <name val="微軟正黑體"/>
      <family val="2"/>
      <charset val="136"/>
    </font>
    <font>
      <i/>
      <sz val="8"/>
      <color rgb="FF000000"/>
      <name val="微軟正黑體"/>
      <family val="2"/>
      <charset val="136"/>
    </font>
    <font>
      <sz val="8"/>
      <color rgb="FF000000"/>
      <name val="微軟正黑體"/>
      <family val="2"/>
      <charset val="136"/>
    </font>
    <font>
      <i/>
      <sz val="12"/>
      <color theme="1"/>
      <name val="微軟正黑體"/>
      <family val="2"/>
      <charset val="136"/>
    </font>
    <font>
      <i/>
      <sz val="8"/>
      <color theme="1"/>
      <name val="微軟正黑體"/>
      <family val="2"/>
      <charset val="136"/>
    </font>
    <font>
      <sz val="12"/>
      <color rgb="FFFF0000"/>
      <name val="Calibri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45">
    <xf numFmtId="0" fontId="0" fillId="0" borderId="0" xfId="0"/>
    <xf numFmtId="0" fontId="1" fillId="0" borderId="0" xfId="1" applyAlignment="1">
      <alignment horizontal="center" vertical="center"/>
    </xf>
    <xf numFmtId="0" fontId="1" fillId="0" borderId="0" xfId="1">
      <alignment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1" applyFont="1" applyAlignment="1">
      <alignment horizontal="center" vertical="center"/>
    </xf>
    <xf numFmtId="0" fontId="5" fillId="0" borderId="2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 readingOrder="1"/>
    </xf>
    <xf numFmtId="0" fontId="6" fillId="0" borderId="0" xfId="1" applyFont="1" applyAlignment="1">
      <alignment horizontal="center" vertical="center" wrapText="1" readingOrder="1"/>
    </xf>
    <xf numFmtId="0" fontId="6" fillId="0" borderId="1" xfId="1" applyFont="1" applyBorder="1" applyAlignment="1">
      <alignment horizontal="center" vertical="center" wrapText="1" readingOrder="1"/>
    </xf>
    <xf numFmtId="0" fontId="2" fillId="0" borderId="8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0" fontId="6" fillId="0" borderId="11" xfId="1" applyFont="1" applyBorder="1" applyAlignment="1">
      <alignment horizontal="center" vertical="center" wrapText="1"/>
    </xf>
    <xf numFmtId="0" fontId="6" fillId="0" borderId="12" xfId="1" applyFont="1" applyBorder="1" applyAlignment="1">
      <alignment horizontal="center" vertical="center" wrapText="1"/>
    </xf>
    <xf numFmtId="0" fontId="6" fillId="0" borderId="13" xfId="1" applyFont="1" applyBorder="1" applyAlignment="1">
      <alignment horizontal="center" vertical="center" wrapText="1"/>
    </xf>
    <xf numFmtId="0" fontId="6" fillId="0" borderId="14" xfId="1" applyFont="1" applyBorder="1" applyAlignment="1">
      <alignment horizontal="center" vertical="center" wrapText="1"/>
    </xf>
    <xf numFmtId="0" fontId="4" fillId="3" borderId="0" xfId="1" applyFont="1" applyFill="1" applyAlignment="1">
      <alignment horizontal="center" vertical="center"/>
    </xf>
    <xf numFmtId="0" fontId="4" fillId="4" borderId="0" xfId="1" applyFont="1" applyFill="1" applyAlignment="1">
      <alignment horizontal="center" vertical="center"/>
    </xf>
    <xf numFmtId="0" fontId="4" fillId="5" borderId="0" xfId="1" applyFont="1" applyFill="1" applyAlignment="1">
      <alignment horizontal="center" vertical="center"/>
    </xf>
    <xf numFmtId="0" fontId="12" fillId="3" borderId="15" xfId="1" applyFont="1" applyFill="1" applyBorder="1">
      <alignment vertical="center"/>
    </xf>
    <xf numFmtId="0" fontId="12" fillId="3" borderId="16" xfId="1" applyFont="1" applyFill="1" applyBorder="1">
      <alignment vertical="center"/>
    </xf>
    <xf numFmtId="0" fontId="12" fillId="3" borderId="17" xfId="1" applyFont="1" applyFill="1" applyBorder="1">
      <alignment vertical="center"/>
    </xf>
    <xf numFmtId="0" fontId="12" fillId="3" borderId="11" xfId="1" applyFont="1" applyFill="1" applyBorder="1">
      <alignment vertical="center"/>
    </xf>
    <xf numFmtId="0" fontId="12" fillId="3" borderId="0" xfId="1" applyFont="1" applyFill="1">
      <alignment vertical="center"/>
    </xf>
    <xf numFmtId="0" fontId="12" fillId="3" borderId="12" xfId="1" applyFont="1" applyFill="1" applyBorder="1">
      <alignment vertical="center"/>
    </xf>
    <xf numFmtId="0" fontId="12" fillId="3" borderId="13" xfId="1" applyFont="1" applyFill="1" applyBorder="1">
      <alignment vertical="center"/>
    </xf>
    <xf numFmtId="0" fontId="12" fillId="3" borderId="4" xfId="1" applyFont="1" applyFill="1" applyBorder="1">
      <alignment vertical="center"/>
    </xf>
    <xf numFmtId="0" fontId="12" fillId="3" borderId="14" xfId="1" applyFont="1" applyFill="1" applyBorder="1">
      <alignment vertical="center"/>
    </xf>
    <xf numFmtId="0" fontId="12" fillId="5" borderId="0" xfId="1" applyFont="1" applyFill="1">
      <alignment vertical="center"/>
    </xf>
    <xf numFmtId="0" fontId="6" fillId="0" borderId="3" xfId="1" applyFont="1" applyBorder="1" applyAlignment="1">
      <alignment horizontal="center" vertical="center" wrapText="1"/>
    </xf>
    <xf numFmtId="0" fontId="6" fillId="0" borderId="0" xfId="1" applyFont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2" fillId="2" borderId="0" xfId="1" applyFont="1" applyFill="1" applyAlignment="1">
      <alignment horizontal="center" vertical="center"/>
    </xf>
    <xf numFmtId="0" fontId="6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6" fillId="0" borderId="3" xfId="1" applyFont="1" applyBorder="1" applyAlignment="1">
      <alignment horizontal="center" vertical="center" wrapText="1"/>
    </xf>
    <xf numFmtId="0" fontId="6" fillId="0" borderId="0" xfId="1" applyFont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 readingOrder="1"/>
    </xf>
    <xf numFmtId="0" fontId="6" fillId="0" borderId="6" xfId="1" applyFont="1" applyBorder="1" applyAlignment="1">
      <alignment horizontal="center" vertical="center" wrapText="1" readingOrder="1"/>
    </xf>
    <xf numFmtId="0" fontId="6" fillId="0" borderId="7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</cellXfs>
  <cellStyles count="2">
    <cellStyle name="Normal" xfId="0" builtinId="0"/>
    <cellStyle name="Normal 2" xfId="1" xr:uid="{B9A84BC4-C6F3-AF44-B3B9-DCCD512344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6AE52-B7C2-7D4C-98C6-467EB70D94DD}">
  <dimension ref="A1:J23"/>
  <sheetViews>
    <sheetView tabSelected="1" zoomScaleNormal="100" workbookViewId="0">
      <selection activeCell="M14" sqref="M14"/>
    </sheetView>
  </sheetViews>
  <sheetFormatPr defaultColWidth="8.796875" defaultRowHeight="15.6"/>
  <cols>
    <col min="1" max="1" width="18.19921875" style="1" bestFit="1" customWidth="1"/>
    <col min="2" max="10" width="8.296875" style="1" customWidth="1"/>
    <col min="11" max="16384" width="8.796875" style="2"/>
  </cols>
  <sheetData>
    <row r="1" spans="1:10">
      <c r="A1" s="36" t="s">
        <v>39</v>
      </c>
      <c r="B1" s="36"/>
      <c r="C1" s="36"/>
      <c r="D1" s="36"/>
      <c r="E1" s="36"/>
      <c r="F1" s="36"/>
      <c r="G1" s="36"/>
      <c r="H1" s="36"/>
    </row>
    <row r="2" spans="1:10">
      <c r="A2" s="3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</row>
    <row r="3" spans="1:10">
      <c r="A3" s="3" t="s">
        <v>40</v>
      </c>
      <c r="B3" s="3">
        <v>1</v>
      </c>
      <c r="C3" s="3"/>
      <c r="D3" s="3"/>
      <c r="E3" s="3">
        <v>1</v>
      </c>
      <c r="F3" s="3">
        <v>1</v>
      </c>
      <c r="G3" s="3">
        <v>1</v>
      </c>
      <c r="H3" s="3">
        <v>1</v>
      </c>
      <c r="I3" s="3" t="s">
        <v>7</v>
      </c>
      <c r="J3" s="3">
        <v>110</v>
      </c>
    </row>
    <row r="4" spans="1:10">
      <c r="A4" s="3" t="s">
        <v>41</v>
      </c>
      <c r="B4" s="3">
        <v>1</v>
      </c>
      <c r="C4" s="3">
        <v>1</v>
      </c>
      <c r="D4" s="3"/>
      <c r="E4" s="3"/>
      <c r="F4" s="3">
        <v>1</v>
      </c>
      <c r="G4" s="3">
        <v>1</v>
      </c>
      <c r="H4" s="3">
        <v>1</v>
      </c>
      <c r="I4" s="3" t="s">
        <v>7</v>
      </c>
      <c r="J4" s="3">
        <v>80</v>
      </c>
    </row>
    <row r="5" spans="1:10">
      <c r="A5" s="3" t="s">
        <v>42</v>
      </c>
      <c r="B5" s="3">
        <v>1</v>
      </c>
      <c r="C5" s="3">
        <v>1</v>
      </c>
      <c r="D5" s="3">
        <v>1</v>
      </c>
      <c r="E5" s="3"/>
      <c r="F5" s="3"/>
      <c r="G5" s="3">
        <v>1</v>
      </c>
      <c r="H5" s="3">
        <v>1</v>
      </c>
      <c r="I5" s="3" t="s">
        <v>7</v>
      </c>
      <c r="J5" s="3">
        <v>150</v>
      </c>
    </row>
    <row r="6" spans="1:10">
      <c r="A6" s="3" t="s">
        <v>43</v>
      </c>
      <c r="B6" s="3">
        <v>1</v>
      </c>
      <c r="C6" s="3">
        <v>1</v>
      </c>
      <c r="D6" s="3">
        <v>1</v>
      </c>
      <c r="E6" s="3">
        <v>1</v>
      </c>
      <c r="F6" s="3"/>
      <c r="G6" s="3"/>
      <c r="H6" s="3">
        <v>1</v>
      </c>
      <c r="I6" s="3" t="s">
        <v>7</v>
      </c>
      <c r="J6" s="3">
        <v>30</v>
      </c>
    </row>
    <row r="7" spans="1:10">
      <c r="A7" s="3" t="s">
        <v>44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/>
      <c r="H7" s="3"/>
      <c r="I7" s="3" t="s">
        <v>7</v>
      </c>
      <c r="J7" s="3">
        <v>70</v>
      </c>
    </row>
    <row r="8" spans="1:10">
      <c r="A8" s="3" t="s">
        <v>45</v>
      </c>
      <c r="B8" s="3"/>
      <c r="C8" s="3">
        <v>1</v>
      </c>
      <c r="D8" s="3">
        <v>1</v>
      </c>
      <c r="E8" s="3">
        <v>1</v>
      </c>
      <c r="F8" s="3">
        <v>1</v>
      </c>
      <c r="G8" s="3">
        <v>1</v>
      </c>
      <c r="H8" s="3"/>
      <c r="I8" s="3" t="s">
        <v>7</v>
      </c>
      <c r="J8" s="3">
        <v>160</v>
      </c>
    </row>
    <row r="9" spans="1:10">
      <c r="A9" s="3" t="s">
        <v>46</v>
      </c>
      <c r="B9" s="3"/>
      <c r="C9" s="3"/>
      <c r="D9" s="3">
        <v>1</v>
      </c>
      <c r="E9" s="3">
        <v>1</v>
      </c>
      <c r="F9" s="3">
        <v>1</v>
      </c>
      <c r="G9" s="3">
        <v>1</v>
      </c>
      <c r="H9" s="3">
        <v>1</v>
      </c>
      <c r="I9" s="3" t="s">
        <v>7</v>
      </c>
      <c r="J9" s="3">
        <v>120</v>
      </c>
    </row>
    <row r="10" spans="1:10">
      <c r="A10" s="36" t="s">
        <v>47</v>
      </c>
      <c r="B10" s="36"/>
      <c r="C10" s="36"/>
      <c r="D10" s="36"/>
      <c r="E10" s="36"/>
      <c r="F10" s="36"/>
      <c r="G10" s="36"/>
      <c r="H10" s="36"/>
    </row>
    <row r="11" spans="1:10">
      <c r="A11" s="3" t="s">
        <v>8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</row>
    <row r="12" spans="1:10">
      <c r="A12" s="3"/>
      <c r="B12" s="3"/>
      <c r="C12" s="3"/>
      <c r="D12" s="3"/>
      <c r="E12" s="3"/>
    </row>
    <row r="13" spans="1:10">
      <c r="A13" s="36" t="s">
        <v>57</v>
      </c>
      <c r="B13" s="36"/>
      <c r="C13" s="36"/>
      <c r="D13" s="36"/>
      <c r="E13" s="36"/>
      <c r="F13" s="36"/>
      <c r="G13" s="36"/>
      <c r="H13" s="36"/>
    </row>
    <row r="14" spans="1:10">
      <c r="A14" s="3" t="s">
        <v>9</v>
      </c>
      <c r="B14" s="4" t="s">
        <v>0</v>
      </c>
      <c r="C14" s="4" t="s">
        <v>1</v>
      </c>
      <c r="D14" s="4" t="s">
        <v>2</v>
      </c>
      <c r="E14" s="4" t="s">
        <v>3</v>
      </c>
      <c r="F14" s="4" t="s">
        <v>4</v>
      </c>
      <c r="G14" s="4" t="s">
        <v>5</v>
      </c>
      <c r="H14" s="4" t="s">
        <v>6</v>
      </c>
    </row>
    <row r="15" spans="1:10">
      <c r="A15" s="3" t="s">
        <v>48</v>
      </c>
      <c r="B15" s="20"/>
      <c r="C15" s="20"/>
      <c r="D15" s="20"/>
      <c r="E15" s="20"/>
      <c r="F15" s="20"/>
      <c r="G15" s="20"/>
      <c r="H15" s="20"/>
    </row>
    <row r="16" spans="1:10">
      <c r="A16" s="3" t="s">
        <v>49</v>
      </c>
      <c r="B16" s="21">
        <f>SUM(B15:H15)</f>
        <v>0</v>
      </c>
      <c r="C16" s="5"/>
      <c r="D16" s="5"/>
      <c r="E16" s="5"/>
      <c r="F16" s="5"/>
      <c r="G16" s="5"/>
      <c r="H16" s="5"/>
    </row>
    <row r="17" spans="1:8">
      <c r="A17" s="3" t="s">
        <v>50</v>
      </c>
      <c r="B17" s="22">
        <f>SUMPRODUCT($B$15:$H$15*B3:H3)</f>
        <v>0</v>
      </c>
      <c r="C17" s="5"/>
      <c r="D17" s="5"/>
      <c r="E17" s="5"/>
      <c r="F17" s="5"/>
      <c r="G17" s="5"/>
      <c r="H17" s="5"/>
    </row>
    <row r="18" spans="1:8">
      <c r="A18" s="3" t="s">
        <v>51</v>
      </c>
      <c r="B18" s="22">
        <f t="shared" ref="B18:B23" si="0">SUMPRODUCT($B$15:$H$15*B4:H4)</f>
        <v>0</v>
      </c>
      <c r="C18" s="5"/>
      <c r="D18" s="5"/>
      <c r="E18" s="5"/>
      <c r="F18" s="5"/>
      <c r="G18" s="5"/>
      <c r="H18" s="5"/>
    </row>
    <row r="19" spans="1:8">
      <c r="A19" s="3" t="s">
        <v>52</v>
      </c>
      <c r="B19" s="22">
        <f t="shared" si="0"/>
        <v>0</v>
      </c>
      <c r="C19" s="5"/>
      <c r="D19" s="5"/>
      <c r="E19" s="5"/>
      <c r="F19" s="5"/>
      <c r="G19" s="5"/>
      <c r="H19" s="5"/>
    </row>
    <row r="20" spans="1:8">
      <c r="A20" s="3" t="s">
        <v>53</v>
      </c>
      <c r="B20" s="22">
        <f t="shared" si="0"/>
        <v>0</v>
      </c>
      <c r="C20" s="5"/>
      <c r="D20" s="5"/>
      <c r="E20" s="5"/>
      <c r="F20" s="5"/>
      <c r="G20" s="5"/>
      <c r="H20" s="5"/>
    </row>
    <row r="21" spans="1:8">
      <c r="A21" s="3" t="s">
        <v>54</v>
      </c>
      <c r="B21" s="22">
        <f t="shared" si="0"/>
        <v>0</v>
      </c>
      <c r="C21" s="5"/>
      <c r="D21" s="5"/>
      <c r="E21" s="5"/>
      <c r="F21" s="5"/>
      <c r="G21" s="5"/>
      <c r="H21" s="5"/>
    </row>
    <row r="22" spans="1:8">
      <c r="A22" s="3" t="s">
        <v>55</v>
      </c>
      <c r="B22" s="22">
        <f t="shared" si="0"/>
        <v>0</v>
      </c>
      <c r="C22" s="5"/>
      <c r="D22" s="5"/>
      <c r="E22" s="5"/>
      <c r="F22" s="5"/>
      <c r="G22" s="5"/>
      <c r="H22" s="5"/>
    </row>
    <row r="23" spans="1:8">
      <c r="A23" s="3" t="s">
        <v>56</v>
      </c>
      <c r="B23" s="22">
        <f t="shared" si="0"/>
        <v>0</v>
      </c>
      <c r="C23" s="5"/>
      <c r="D23" s="5"/>
      <c r="E23" s="5"/>
      <c r="F23" s="5"/>
      <c r="G23" s="5"/>
      <c r="H23" s="5"/>
    </row>
  </sheetData>
  <mergeCells count="3">
    <mergeCell ref="A1:H1"/>
    <mergeCell ref="A10:H10"/>
    <mergeCell ref="A13:H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366D-9D7F-2C48-88AD-16B2C07EF291}">
  <dimension ref="A1:H40"/>
  <sheetViews>
    <sheetView topLeftCell="A20" zoomScaleNormal="100" workbookViewId="0">
      <selection activeCell="H46" sqref="H46"/>
    </sheetView>
  </sheetViews>
  <sheetFormatPr defaultColWidth="8.796875" defaultRowHeight="15.6"/>
  <cols>
    <col min="1" max="1" width="18.19921875" style="2" bestFit="1" customWidth="1"/>
    <col min="2" max="2" width="16.796875" style="2" customWidth="1"/>
    <col min="3" max="3" width="10.5" style="2" bestFit="1" customWidth="1"/>
    <col min="4" max="4" width="14" style="2" customWidth="1"/>
    <col min="5" max="5" width="9.296875" style="2" bestFit="1" customWidth="1"/>
    <col min="6" max="6" width="12.5" style="2" bestFit="1" customWidth="1"/>
    <col min="7" max="7" width="12.69921875" style="2" customWidth="1"/>
    <col min="8" max="8" width="10" style="2" customWidth="1"/>
    <col min="9" max="16384" width="8.796875" style="2"/>
  </cols>
  <sheetData>
    <row r="1" spans="1:8" ht="16.2" thickBot="1">
      <c r="A1" s="36" t="s">
        <v>39</v>
      </c>
      <c r="B1" s="36"/>
      <c r="C1" s="36"/>
      <c r="D1" s="36"/>
      <c r="E1" s="36"/>
      <c r="F1" s="36"/>
      <c r="G1" s="36"/>
      <c r="H1" s="36"/>
    </row>
    <row r="2" spans="1:8" ht="31.8" thickBot="1">
      <c r="A2" s="6"/>
      <c r="B2" s="6"/>
      <c r="C2" s="7" t="s">
        <v>10</v>
      </c>
      <c r="D2" s="7" t="s">
        <v>11</v>
      </c>
      <c r="E2" s="7" t="s">
        <v>12</v>
      </c>
      <c r="F2" s="7" t="s">
        <v>74</v>
      </c>
      <c r="G2" s="7" t="s">
        <v>75</v>
      </c>
      <c r="H2" s="7" t="s">
        <v>58</v>
      </c>
    </row>
    <row r="3" spans="1:8">
      <c r="A3" s="39" t="s">
        <v>69</v>
      </c>
      <c r="B3" s="33" t="s">
        <v>60</v>
      </c>
      <c r="C3" s="33" t="s">
        <v>13</v>
      </c>
      <c r="D3" s="33" t="s">
        <v>14</v>
      </c>
      <c r="E3" s="33" t="s">
        <v>15</v>
      </c>
      <c r="F3" s="33" t="s">
        <v>16</v>
      </c>
      <c r="G3" s="33" t="s">
        <v>17</v>
      </c>
      <c r="H3" s="3">
        <v>8000</v>
      </c>
    </row>
    <row r="4" spans="1:8">
      <c r="A4" s="40"/>
      <c r="B4" s="34" t="s">
        <v>62</v>
      </c>
      <c r="C4" s="34" t="s">
        <v>18</v>
      </c>
      <c r="D4" s="34" t="s">
        <v>19</v>
      </c>
      <c r="E4" s="34" t="s">
        <v>20</v>
      </c>
      <c r="F4" s="34" t="s">
        <v>21</v>
      </c>
      <c r="G4" s="34" t="s">
        <v>22</v>
      </c>
      <c r="H4" s="3">
        <v>12000</v>
      </c>
    </row>
    <row r="5" spans="1:8">
      <c r="A5" s="40"/>
      <c r="B5" s="34" t="s">
        <v>64</v>
      </c>
      <c r="C5" s="34" t="s">
        <v>23</v>
      </c>
      <c r="D5" s="34" t="s">
        <v>24</v>
      </c>
      <c r="E5" s="34" t="s">
        <v>25</v>
      </c>
      <c r="F5" s="34" t="s">
        <v>26</v>
      </c>
      <c r="G5" s="34" t="s">
        <v>27</v>
      </c>
      <c r="H5" s="3">
        <v>9000</v>
      </c>
    </row>
    <row r="6" spans="1:8">
      <c r="A6" s="40"/>
      <c r="B6" s="34" t="s">
        <v>63</v>
      </c>
      <c r="C6" s="34" t="s">
        <v>28</v>
      </c>
      <c r="D6" s="34" t="s">
        <v>29</v>
      </c>
      <c r="E6" s="34" t="s">
        <v>30</v>
      </c>
      <c r="F6" s="34" t="s">
        <v>31</v>
      </c>
      <c r="G6" s="34" t="s">
        <v>32</v>
      </c>
      <c r="H6" s="3">
        <v>14000</v>
      </c>
    </row>
    <row r="7" spans="1:8" ht="16.2" thickBot="1">
      <c r="A7" s="40"/>
      <c r="B7" s="34" t="s">
        <v>61</v>
      </c>
      <c r="C7" s="34" t="s">
        <v>33</v>
      </c>
      <c r="D7" s="34" t="s">
        <v>34</v>
      </c>
      <c r="E7" s="34" t="s">
        <v>35</v>
      </c>
      <c r="F7" s="34" t="s">
        <v>36</v>
      </c>
      <c r="G7" s="34" t="s">
        <v>37</v>
      </c>
      <c r="H7" s="8">
        <v>17000</v>
      </c>
    </row>
    <row r="8" spans="1:8" ht="16.2" thickBot="1">
      <c r="A8" s="41" t="s">
        <v>71</v>
      </c>
      <c r="B8" s="42"/>
      <c r="C8" s="9" t="s">
        <v>0</v>
      </c>
      <c r="D8" s="9" t="s">
        <v>1</v>
      </c>
      <c r="E8" s="9" t="s">
        <v>2</v>
      </c>
      <c r="F8" s="9" t="s">
        <v>3</v>
      </c>
      <c r="G8" s="9" t="s">
        <v>4</v>
      </c>
    </row>
    <row r="9" spans="1:8" ht="16.2" thickBot="1">
      <c r="A9" s="41" t="s">
        <v>76</v>
      </c>
      <c r="B9" s="42"/>
      <c r="C9" s="9">
        <v>40000</v>
      </c>
      <c r="D9" s="9">
        <v>30000</v>
      </c>
      <c r="E9" s="9">
        <v>25000</v>
      </c>
      <c r="F9" s="9">
        <v>40000</v>
      </c>
      <c r="G9" s="9">
        <v>30000</v>
      </c>
    </row>
    <row r="10" spans="1:8" ht="16.2" thickBot="1">
      <c r="A10" s="41" t="s">
        <v>72</v>
      </c>
      <c r="B10" s="42"/>
      <c r="C10" s="9">
        <v>20000</v>
      </c>
      <c r="D10" s="9">
        <v>20000</v>
      </c>
      <c r="E10" s="9">
        <v>15000</v>
      </c>
      <c r="F10" s="9">
        <v>25000</v>
      </c>
      <c r="G10" s="9">
        <v>15000</v>
      </c>
    </row>
    <row r="11" spans="1:8" ht="16.5" customHeight="1">
      <c r="A11" s="43" t="s">
        <v>59</v>
      </c>
      <c r="B11" s="33" t="s">
        <v>60</v>
      </c>
      <c r="C11" s="10">
        <v>2.4</v>
      </c>
      <c r="D11" s="10">
        <v>3.25</v>
      </c>
      <c r="E11" s="10">
        <v>4.05</v>
      </c>
      <c r="F11" s="10">
        <v>5.25</v>
      </c>
      <c r="G11" s="10">
        <v>6.95</v>
      </c>
    </row>
    <row r="12" spans="1:8" ht="16.5" customHeight="1">
      <c r="A12" s="40"/>
      <c r="B12" s="34" t="s">
        <v>62</v>
      </c>
      <c r="C12" s="11">
        <v>3.5</v>
      </c>
      <c r="D12" s="11">
        <v>2.2999999999999998</v>
      </c>
      <c r="E12" s="11">
        <v>3.25</v>
      </c>
      <c r="F12" s="11">
        <v>6.05</v>
      </c>
      <c r="G12" s="11">
        <v>5.85</v>
      </c>
    </row>
    <row r="13" spans="1:8" ht="16.5" customHeight="1">
      <c r="A13" s="40"/>
      <c r="B13" s="34" t="s">
        <v>64</v>
      </c>
      <c r="C13" s="11">
        <v>4.8</v>
      </c>
      <c r="D13" s="11">
        <v>3.4</v>
      </c>
      <c r="E13" s="11">
        <v>2.85</v>
      </c>
      <c r="F13" s="11">
        <v>4.3</v>
      </c>
      <c r="G13" s="11">
        <v>4.8</v>
      </c>
    </row>
    <row r="14" spans="1:8" ht="16.5" customHeight="1">
      <c r="A14" s="40"/>
      <c r="B14" s="34" t="s">
        <v>63</v>
      </c>
      <c r="C14" s="11">
        <v>6.8</v>
      </c>
      <c r="D14" s="11">
        <v>5.25</v>
      </c>
      <c r="E14" s="11">
        <v>4.3</v>
      </c>
      <c r="F14" s="11">
        <v>3.25</v>
      </c>
      <c r="G14" s="11">
        <v>2.1</v>
      </c>
    </row>
    <row r="15" spans="1:8" ht="16.5" customHeight="1" thickBot="1">
      <c r="A15" s="44"/>
      <c r="B15" s="35" t="s">
        <v>61</v>
      </c>
      <c r="C15" s="12">
        <v>5.75</v>
      </c>
      <c r="D15" s="12">
        <v>6</v>
      </c>
      <c r="E15" s="12">
        <v>4.75</v>
      </c>
      <c r="F15" s="12">
        <v>2.75</v>
      </c>
      <c r="G15" s="12">
        <v>3.5</v>
      </c>
    </row>
    <row r="16" spans="1:8" ht="16.5" customHeight="1">
      <c r="A16" s="34"/>
      <c r="B16" s="34"/>
      <c r="C16" s="11"/>
      <c r="D16" s="11"/>
      <c r="E16" s="11"/>
      <c r="F16" s="11"/>
      <c r="G16" s="11"/>
    </row>
    <row r="17" spans="1:8" ht="16.5" customHeight="1">
      <c r="A17" s="34">
        <v>1</v>
      </c>
      <c r="B17" s="37" t="s">
        <v>73</v>
      </c>
      <c r="C17" s="37"/>
      <c r="D17" s="37"/>
      <c r="E17" s="37"/>
      <c r="F17" s="37"/>
      <c r="G17" s="37"/>
      <c r="H17" s="37"/>
    </row>
    <row r="18" spans="1:8" ht="16.95" customHeight="1">
      <c r="A18" s="34">
        <v>2</v>
      </c>
      <c r="B18" s="38" t="s">
        <v>70</v>
      </c>
      <c r="C18" s="38"/>
      <c r="D18" s="38"/>
      <c r="E18" s="38"/>
      <c r="F18" s="38"/>
      <c r="G18" s="38"/>
    </row>
    <row r="19" spans="1:8" ht="16.95" customHeight="1">
      <c r="A19" s="34">
        <v>3</v>
      </c>
      <c r="B19" s="38" t="s">
        <v>68</v>
      </c>
      <c r="C19" s="38"/>
      <c r="D19" s="38"/>
      <c r="E19" s="38"/>
      <c r="F19" s="38"/>
      <c r="G19" s="38"/>
    </row>
    <row r="20" spans="1:8" ht="16.95" customHeight="1">
      <c r="A20" s="34">
        <v>4</v>
      </c>
      <c r="B20" s="38" t="s">
        <v>67</v>
      </c>
      <c r="C20" s="38"/>
      <c r="D20" s="38"/>
      <c r="E20" s="38"/>
      <c r="F20" s="38"/>
      <c r="G20" s="38"/>
    </row>
    <row r="21" spans="1:8">
      <c r="A21" s="36" t="s">
        <v>47</v>
      </c>
      <c r="B21" s="36"/>
      <c r="C21" s="36"/>
      <c r="D21" s="36"/>
    </row>
    <row r="22" spans="1:8" ht="31.2">
      <c r="A22" s="3" t="s">
        <v>8</v>
      </c>
      <c r="B22" s="4" t="s">
        <v>65</v>
      </c>
      <c r="C22" s="1" t="s">
        <v>38</v>
      </c>
      <c r="D22" s="4" t="s">
        <v>66</v>
      </c>
      <c r="E22" s="4"/>
      <c r="F22" s="3"/>
    </row>
    <row r="23" spans="1:8">
      <c r="A23" s="3"/>
      <c r="B23" s="3"/>
      <c r="C23" s="3"/>
      <c r="D23" s="3"/>
      <c r="E23" s="3"/>
    </row>
    <row r="24" spans="1:8">
      <c r="A24" s="36" t="s">
        <v>57</v>
      </c>
      <c r="B24" s="36"/>
      <c r="C24" s="36"/>
      <c r="D24" s="36"/>
      <c r="E24" s="36"/>
      <c r="F24" s="36"/>
    </row>
    <row r="25" spans="1:8">
      <c r="A25" s="3" t="s">
        <v>49</v>
      </c>
      <c r="B25" s="21">
        <f>SUMPRODUCT(B34:F34*C9:G9)+SUMPRODUCT(B35:F39*C11:G15)</f>
        <v>352350</v>
      </c>
      <c r="C25" s="5"/>
      <c r="D25" s="3"/>
      <c r="E25" s="3"/>
    </row>
    <row r="26" spans="1:8">
      <c r="A26" s="3" t="s">
        <v>50</v>
      </c>
      <c r="B26" s="22">
        <f>SUM(B35:B39)</f>
        <v>15000</v>
      </c>
      <c r="C26" s="22">
        <f>SUM(C35:C39)</f>
        <v>20000</v>
      </c>
      <c r="D26" s="22">
        <f t="shared" ref="D26:F26" si="0">SUM(D35:D39)</f>
        <v>0</v>
      </c>
      <c r="E26" s="22">
        <f t="shared" si="0"/>
        <v>25000</v>
      </c>
      <c r="F26" s="22">
        <f t="shared" si="0"/>
        <v>0</v>
      </c>
    </row>
    <row r="27" spans="1:8" ht="16.2" thickBot="1">
      <c r="A27" s="3"/>
      <c r="B27" s="5"/>
      <c r="C27" s="5"/>
      <c r="D27" s="5"/>
      <c r="E27" s="5"/>
      <c r="F27" s="5"/>
    </row>
    <row r="28" spans="1:8">
      <c r="A28" s="3" t="s">
        <v>48</v>
      </c>
      <c r="B28" s="13" t="s">
        <v>0</v>
      </c>
      <c r="C28" s="14" t="s">
        <v>1</v>
      </c>
      <c r="D28" s="14" t="s">
        <v>2</v>
      </c>
      <c r="E28" s="14" t="s">
        <v>3</v>
      </c>
      <c r="F28" s="15" t="s">
        <v>4</v>
      </c>
    </row>
    <row r="29" spans="1:8">
      <c r="B29" s="16" t="s">
        <v>13</v>
      </c>
      <c r="C29" s="34" t="s">
        <v>14</v>
      </c>
      <c r="D29" s="34" t="s">
        <v>15</v>
      </c>
      <c r="E29" s="34" t="s">
        <v>16</v>
      </c>
      <c r="F29" s="17" t="s">
        <v>17</v>
      </c>
    </row>
    <row r="30" spans="1:8">
      <c r="B30" s="16" t="s">
        <v>18</v>
      </c>
      <c r="C30" s="34" t="s">
        <v>19</v>
      </c>
      <c r="D30" s="34" t="s">
        <v>20</v>
      </c>
      <c r="E30" s="34" t="s">
        <v>21</v>
      </c>
      <c r="F30" s="17" t="s">
        <v>22</v>
      </c>
    </row>
    <row r="31" spans="1:8">
      <c r="B31" s="16" t="s">
        <v>23</v>
      </c>
      <c r="C31" s="34" t="s">
        <v>24</v>
      </c>
      <c r="D31" s="34" t="s">
        <v>25</v>
      </c>
      <c r="E31" s="34" t="s">
        <v>26</v>
      </c>
      <c r="F31" s="17" t="s">
        <v>27</v>
      </c>
    </row>
    <row r="32" spans="1:8">
      <c r="B32" s="16" t="s">
        <v>28</v>
      </c>
      <c r="C32" s="34" t="s">
        <v>29</v>
      </c>
      <c r="D32" s="34" t="s">
        <v>30</v>
      </c>
      <c r="E32" s="34" t="s">
        <v>31</v>
      </c>
      <c r="F32" s="17" t="s">
        <v>32</v>
      </c>
    </row>
    <row r="33" spans="2:7" ht="16.2" thickBot="1">
      <c r="B33" s="18" t="s">
        <v>33</v>
      </c>
      <c r="C33" s="35" t="s">
        <v>34</v>
      </c>
      <c r="D33" s="35" t="s">
        <v>35</v>
      </c>
      <c r="E33" s="35" t="s">
        <v>36</v>
      </c>
      <c r="F33" s="19" t="s">
        <v>37</v>
      </c>
    </row>
    <row r="34" spans="2:7">
      <c r="B34" s="23">
        <v>1</v>
      </c>
      <c r="C34" s="24">
        <v>1</v>
      </c>
      <c r="D34" s="24">
        <v>0</v>
      </c>
      <c r="E34" s="24">
        <v>1</v>
      </c>
      <c r="F34" s="25">
        <v>0</v>
      </c>
      <c r="G34" s="3" t="s">
        <v>51</v>
      </c>
    </row>
    <row r="35" spans="2:7">
      <c r="B35" s="26">
        <v>0</v>
      </c>
      <c r="C35" s="27">
        <v>0</v>
      </c>
      <c r="D35" s="27">
        <v>0</v>
      </c>
      <c r="E35" s="27">
        <v>8000</v>
      </c>
      <c r="F35" s="28">
        <v>0</v>
      </c>
      <c r="G35" s="32">
        <f>SUM(B35:F35)</f>
        <v>8000</v>
      </c>
    </row>
    <row r="36" spans="2:7">
      <c r="B36" s="26">
        <v>0</v>
      </c>
      <c r="C36" s="27">
        <v>12000</v>
      </c>
      <c r="D36" s="27">
        <v>0</v>
      </c>
      <c r="E36" s="27">
        <v>0</v>
      </c>
      <c r="F36" s="28">
        <v>0</v>
      </c>
      <c r="G36" s="32">
        <f t="shared" ref="G36:G39" si="1">SUM(B36:F36)</f>
        <v>12000</v>
      </c>
    </row>
    <row r="37" spans="2:7">
      <c r="B37" s="26">
        <v>9000</v>
      </c>
      <c r="C37" s="27">
        <v>0</v>
      </c>
      <c r="D37" s="27">
        <v>0</v>
      </c>
      <c r="E37" s="27">
        <v>0</v>
      </c>
      <c r="F37" s="28">
        <v>0</v>
      </c>
      <c r="G37" s="32">
        <f t="shared" si="1"/>
        <v>9000</v>
      </c>
    </row>
    <row r="38" spans="2:7">
      <c r="B38" s="26">
        <v>6000.0000000000009</v>
      </c>
      <c r="C38" s="27">
        <v>8000.0000000000009</v>
      </c>
      <c r="D38" s="27">
        <v>0</v>
      </c>
      <c r="E38" s="27">
        <v>0</v>
      </c>
      <c r="F38" s="28">
        <v>0</v>
      </c>
      <c r="G38" s="32">
        <f t="shared" si="1"/>
        <v>14000.000000000002</v>
      </c>
    </row>
    <row r="39" spans="2:7" ht="16.2" thickBot="1">
      <c r="B39" s="29">
        <v>0</v>
      </c>
      <c r="C39" s="30">
        <v>0</v>
      </c>
      <c r="D39" s="30">
        <v>0</v>
      </c>
      <c r="E39" s="30">
        <v>17000</v>
      </c>
      <c r="F39" s="31">
        <v>0</v>
      </c>
      <c r="G39" s="32">
        <f t="shared" si="1"/>
        <v>17000</v>
      </c>
    </row>
    <row r="40" spans="2:7">
      <c r="B40" s="5"/>
      <c r="C40" s="5"/>
      <c r="D40" s="3"/>
      <c r="E40" s="3"/>
    </row>
  </sheetData>
  <mergeCells count="12">
    <mergeCell ref="A24:F24"/>
    <mergeCell ref="A1:H1"/>
    <mergeCell ref="A3:A7"/>
    <mergeCell ref="A8:B8"/>
    <mergeCell ref="A9:B9"/>
    <mergeCell ref="A10:B10"/>
    <mergeCell ref="A11:A15"/>
    <mergeCell ref="B17:H17"/>
    <mergeCell ref="B18:G18"/>
    <mergeCell ref="B19:G19"/>
    <mergeCell ref="B20:G20"/>
    <mergeCell ref="A21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Personnel scheduling</vt:lpstr>
      <vt:lpstr>Facility location problem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acer</cp:lastModifiedBy>
  <dcterms:created xsi:type="dcterms:W3CDTF">2020-08-02T17:37:15Z</dcterms:created>
  <dcterms:modified xsi:type="dcterms:W3CDTF">2021-02-22T21:50:29Z</dcterms:modified>
</cp:coreProperties>
</file>