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Github\matricphys\tpf2\intervention\"/>
    </mc:Choice>
  </mc:AlternateContent>
  <xr:revisionPtr revIDLastSave="0" documentId="8_{B436EE72-F5D4-45BF-A85B-3B3B315BCDB0}" xr6:coauthVersionLast="47" xr6:coauthVersionMax="47" xr10:uidLastSave="{00000000-0000-0000-0000-000000000000}"/>
  <bookViews>
    <workbookView xWindow="-120" yWindow="-120" windowWidth="20730" windowHeight="11040" activeTab="1" xr2:uid="{063CE6E1-32F2-49E4-B8F3-6CC658295F69}"/>
  </bookViews>
  <sheets>
    <sheet name="Sheet1" sheetId="1" r:id="rId1"/>
    <sheet name="Sheet2" sheetId="2" r:id="rId2"/>
    <sheet name="Sheet3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3" l="1"/>
  <c r="G4" i="3"/>
  <c r="G5" i="3"/>
  <c r="F4" i="3"/>
  <c r="F5" i="3"/>
  <c r="F3" i="3"/>
  <c r="J7" i="1"/>
  <c r="K7" i="1" s="1"/>
  <c r="C4" i="1" s="1"/>
  <c r="J8" i="1"/>
  <c r="K8" i="1" s="1"/>
  <c r="C5" i="1" s="1"/>
  <c r="J9" i="1"/>
  <c r="K9" i="1" s="1"/>
  <c r="C6" i="1" s="1"/>
  <c r="J10" i="1"/>
  <c r="K10" i="1" s="1"/>
  <c r="C7" i="1" s="1"/>
  <c r="J11" i="1"/>
  <c r="K11" i="1" s="1"/>
  <c r="C8" i="1" s="1"/>
  <c r="J6" i="1"/>
  <c r="K6" i="1" s="1"/>
  <c r="C3" i="1" s="1"/>
  <c r="H6" i="1"/>
  <c r="I6" i="1" s="1"/>
  <c r="B3" i="1" s="1"/>
  <c r="H7" i="1"/>
  <c r="I7" i="1" s="1"/>
  <c r="B4" i="1" s="1"/>
  <c r="H8" i="1"/>
  <c r="I8" i="1" s="1"/>
  <c r="B5" i="1" s="1"/>
  <c r="H9" i="1"/>
  <c r="I9" i="1" s="1"/>
  <c r="B6" i="1" s="1"/>
  <c r="H10" i="1"/>
  <c r="I10" i="1" s="1"/>
  <c r="B7" i="1" s="1"/>
  <c r="H11" i="1"/>
  <c r="I11" i="1" s="1"/>
  <c r="B8" i="1" s="1"/>
  <c r="G10" i="3" l="1"/>
  <c r="F10" i="3"/>
  <c r="L11" i="1"/>
  <c r="D8" i="1" s="1"/>
  <c r="L10" i="1"/>
  <c r="D7" i="1" s="1"/>
  <c r="L9" i="1"/>
  <c r="D6" i="1" s="1"/>
  <c r="L8" i="1"/>
  <c r="D5" i="1" s="1"/>
  <c r="L7" i="1"/>
  <c r="D4" i="1" s="1"/>
  <c r="L6" i="1"/>
  <c r="D3" i="1" s="1"/>
</calcChain>
</file>

<file path=xl/sharedStrings.xml><?xml version="1.0" encoding="utf-8"?>
<sst xmlns="http://schemas.openxmlformats.org/spreadsheetml/2006/main" count="48" uniqueCount="26">
  <si>
    <t xml:space="preserve">Student </t>
  </si>
  <si>
    <t>Student 1</t>
  </si>
  <si>
    <t>Student 2</t>
  </si>
  <si>
    <t>Student 3</t>
  </si>
  <si>
    <t>Student 4</t>
  </si>
  <si>
    <t>Student 5</t>
  </si>
  <si>
    <t>Student 6</t>
  </si>
  <si>
    <t>Pre-Test Scores (%)</t>
  </si>
  <si>
    <t>Post-Test Scores (%)</t>
  </si>
  <si>
    <t>Normalized Gains</t>
  </si>
  <si>
    <t>Pre</t>
  </si>
  <si>
    <t>Post</t>
  </si>
  <si>
    <t>No</t>
  </si>
  <si>
    <t>Items</t>
  </si>
  <si>
    <t>I understand what factors affect the period of a simple pendulum.</t>
  </si>
  <si>
    <t>I used to believe that amplitude affects frequency or period.</t>
  </si>
  <si>
    <t>The simulation helped me test and revise my previous understanding.</t>
  </si>
  <si>
    <t>Working with a partner helped me see the problem from a different perspective.</t>
  </si>
  <si>
    <t>The problems we practiced helped clarify my thinking.</t>
  </si>
  <si>
    <t>I now feel confident explaining why amplitude does not affect frequency.</t>
  </si>
  <si>
    <t>I was actively engaged during the sessions.</t>
  </si>
  <si>
    <t>The activities were relevant and meaningful to my learning.</t>
  </si>
  <si>
    <t>I am more aware of how my intuition can be misleading in physics.</t>
  </si>
  <si>
    <t>I would recommend this activity to other students struggling with this topic.</t>
  </si>
  <si>
    <t>Mean Score*</t>
  </si>
  <si>
    <t>*(1 = Strongly Disagree, 2 = Disagree, 3 = Slightly Disagree, 4 = Slightly Agree, 5 = Agree, 6 = Strongly Agree)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</si>
</sst>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Liberation Serif"/>
      <family val="1"/>
    </font>
    <font>
      <sz val="9"/>
      <color theme="1"/>
      <name val="Liberation Serif"/>
      <family val="1"/>
    </font>
    <font>
      <b/>
      <sz val="12"/>
      <color theme="1"/>
      <name val="Liberation Serif"/>
      <family val="1"/>
    </font>
    <font>
      <b/>
      <sz val="11"/>
      <color theme="1"/>
      <name val="Liberation Serif"/>
      <family val="1"/>
    </font>
    <font>
      <sz val="11"/>
      <color theme="1"/>
      <name val="Liberation Serif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/>
    <xf numFmtId="2" fontId="0" fillId="0" borderId="0" xfId="0" applyNumberFormat="1"/>
    <xf numFmtId="0" fontId="0" fillId="0" borderId="0" xfId="0" applyAlignment="1">
      <alignment wrapText="1"/>
    </xf>
    <xf numFmtId="0" fontId="4" fillId="2" borderId="1" xfId="0" applyFont="1" applyFill="1" applyBorder="1"/>
    <xf numFmtId="0" fontId="4" fillId="2" borderId="1" xfId="0" applyFont="1" applyFill="1" applyBorder="1" applyAlignment="1">
      <alignment wrapText="1"/>
    </xf>
    <xf numFmtId="0" fontId="2" fillId="2" borderId="1" xfId="0" applyFont="1" applyFill="1" applyBorder="1" applyAlignment="1">
      <alignment wrapText="1"/>
    </xf>
    <xf numFmtId="0" fontId="3" fillId="2" borderId="0" xfId="0" applyFont="1" applyFill="1" applyAlignment="1">
      <alignment horizontal="right" wrapText="1"/>
    </xf>
    <xf numFmtId="2" fontId="2" fillId="2" borderId="1" xfId="0" applyNumberFormat="1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2" fontId="6" fillId="2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 and Post Test</a:t>
            </a:r>
            <a:r>
              <a:rPr lang="en-US" baseline="0"/>
              <a:t> Scores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Pre-Test Scores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Sheet2!$A$2:$A$7</c:f>
              <c:strCache>
                <c:ptCount val="6"/>
                <c:pt idx="0">
                  <c:v>Student 1</c:v>
                </c:pt>
                <c:pt idx="1">
                  <c:v>Student 2</c:v>
                </c:pt>
                <c:pt idx="2">
                  <c:v>Student 3</c:v>
                </c:pt>
                <c:pt idx="3">
                  <c:v>Student 4</c:v>
                </c:pt>
                <c:pt idx="4">
                  <c:v>Student 5</c:v>
                </c:pt>
                <c:pt idx="5">
                  <c:v>Student 6</c:v>
                </c:pt>
              </c:strCache>
            </c:strRef>
          </c:cat>
          <c:val>
            <c:numRef>
              <c:f>Sheet2!$B$2:$B$7</c:f>
              <c:numCache>
                <c:formatCode>0.00</c:formatCode>
                <c:ptCount val="6"/>
                <c:pt idx="0">
                  <c:v>14.29</c:v>
                </c:pt>
                <c:pt idx="1">
                  <c:v>7.14</c:v>
                </c:pt>
                <c:pt idx="2">
                  <c:v>21.43</c:v>
                </c:pt>
                <c:pt idx="3">
                  <c:v>14.29</c:v>
                </c:pt>
                <c:pt idx="4">
                  <c:v>28.57</c:v>
                </c:pt>
                <c:pt idx="5">
                  <c:v>14.29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4E-4829-939A-16BEE6045911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Post-Test Scores (%)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Sheet2!$A$2:$A$7</c:f>
              <c:strCache>
                <c:ptCount val="6"/>
                <c:pt idx="0">
                  <c:v>Student 1</c:v>
                </c:pt>
                <c:pt idx="1">
                  <c:v>Student 2</c:v>
                </c:pt>
                <c:pt idx="2">
                  <c:v>Student 3</c:v>
                </c:pt>
                <c:pt idx="3">
                  <c:v>Student 4</c:v>
                </c:pt>
                <c:pt idx="4">
                  <c:v>Student 5</c:v>
                </c:pt>
                <c:pt idx="5">
                  <c:v>Student 6</c:v>
                </c:pt>
              </c:strCache>
            </c:strRef>
          </c:cat>
          <c:val>
            <c:numRef>
              <c:f>Sheet2!$C$2:$C$7</c:f>
              <c:numCache>
                <c:formatCode>0.00</c:formatCode>
                <c:ptCount val="6"/>
                <c:pt idx="0">
                  <c:v>64.290000000000006</c:v>
                </c:pt>
                <c:pt idx="1">
                  <c:v>78.569999999999993</c:v>
                </c:pt>
                <c:pt idx="2">
                  <c:v>92.86</c:v>
                </c:pt>
                <c:pt idx="3">
                  <c:v>78.569999999999993</c:v>
                </c:pt>
                <c:pt idx="4">
                  <c:v>78.569999999999993</c:v>
                </c:pt>
                <c:pt idx="5">
                  <c:v>85.71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4E-4829-939A-16BEE604591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667019535"/>
        <c:axId val="667020015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Sheet2!$D$1</c15:sqref>
                        </c15:formulaRef>
                      </c:ext>
                    </c:extLst>
                    <c:strCache>
                      <c:ptCount val="1"/>
                      <c:pt idx="0">
                        <c:v>Normalized Gains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Sheet2!$A$2:$A$7</c15:sqref>
                        </c15:formulaRef>
                      </c:ext>
                    </c:extLst>
                    <c:strCache>
                      <c:ptCount val="6"/>
                      <c:pt idx="0">
                        <c:v>Student 1</c:v>
                      </c:pt>
                      <c:pt idx="1">
                        <c:v>Student 2</c:v>
                      </c:pt>
                      <c:pt idx="2">
                        <c:v>Student 3</c:v>
                      </c:pt>
                      <c:pt idx="3">
                        <c:v>Student 4</c:v>
                      </c:pt>
                      <c:pt idx="4">
                        <c:v>Student 5</c:v>
                      </c:pt>
                      <c:pt idx="5">
                        <c:v>Student 6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Sheet2!$D$2:$D$7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0.57999999999999996</c:v>
                      </c:pt>
                      <c:pt idx="1">
                        <c:v>0.77</c:v>
                      </c:pt>
                      <c:pt idx="2">
                        <c:v>0.91</c:v>
                      </c:pt>
                      <c:pt idx="3">
                        <c:v>0.75</c:v>
                      </c:pt>
                      <c:pt idx="4">
                        <c:v>0.7</c:v>
                      </c:pt>
                      <c:pt idx="5">
                        <c:v>0.83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934E-4829-939A-16BEE6045911}"/>
                  </c:ext>
                </c:extLst>
              </c15:ser>
            </c15:filteredBarSeries>
          </c:ext>
        </c:extLst>
      </c:barChart>
      <c:catAx>
        <c:axId val="6670195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020015"/>
        <c:crosses val="autoZero"/>
        <c:auto val="1"/>
        <c:lblAlgn val="ctr"/>
        <c:lblOffset val="100"/>
        <c:noMultiLvlLbl val="0"/>
      </c:catAx>
      <c:valAx>
        <c:axId val="667020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019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2"/>
          <c:order val="2"/>
          <c:tx>
            <c:strRef>
              <c:f>Sheet2!$D$1</c:f>
              <c:strCache>
                <c:ptCount val="1"/>
                <c:pt idx="0">
                  <c:v>Normalized Gains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Sheet2!$A$2:$A$7</c:f>
              <c:strCache>
                <c:ptCount val="6"/>
                <c:pt idx="0">
                  <c:v>Student 1</c:v>
                </c:pt>
                <c:pt idx="1">
                  <c:v>Student 2</c:v>
                </c:pt>
                <c:pt idx="2">
                  <c:v>Student 3</c:v>
                </c:pt>
                <c:pt idx="3">
                  <c:v>Student 4</c:v>
                </c:pt>
                <c:pt idx="4">
                  <c:v>Student 5</c:v>
                </c:pt>
                <c:pt idx="5">
                  <c:v>Student 6</c:v>
                </c:pt>
              </c:strCache>
            </c:strRef>
          </c:cat>
          <c:val>
            <c:numRef>
              <c:f>Sheet2!$D$2:$D$7</c:f>
              <c:numCache>
                <c:formatCode>0.00</c:formatCode>
                <c:ptCount val="6"/>
                <c:pt idx="0">
                  <c:v>0.57999999999999996</c:v>
                </c:pt>
                <c:pt idx="1">
                  <c:v>0.77</c:v>
                </c:pt>
                <c:pt idx="2">
                  <c:v>0.91</c:v>
                </c:pt>
                <c:pt idx="3">
                  <c:v>0.75</c:v>
                </c:pt>
                <c:pt idx="4">
                  <c:v>0.7</c:v>
                </c:pt>
                <c:pt idx="5">
                  <c:v>0.83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347-4977-898B-163329B995D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667019535"/>
        <c:axId val="667020015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Sheet2!$B$1</c15:sqref>
                        </c15:formulaRef>
                      </c:ext>
                    </c:extLst>
                    <c:strCache>
                      <c:ptCount val="1"/>
                      <c:pt idx="0">
                        <c:v>Pre-Test Scores (%)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Sheet2!$A$2:$A$7</c15:sqref>
                        </c15:formulaRef>
                      </c:ext>
                    </c:extLst>
                    <c:strCache>
                      <c:ptCount val="6"/>
                      <c:pt idx="0">
                        <c:v>Student 1</c:v>
                      </c:pt>
                      <c:pt idx="1">
                        <c:v>Student 2</c:v>
                      </c:pt>
                      <c:pt idx="2">
                        <c:v>Student 3</c:v>
                      </c:pt>
                      <c:pt idx="3">
                        <c:v>Student 4</c:v>
                      </c:pt>
                      <c:pt idx="4">
                        <c:v>Student 5</c:v>
                      </c:pt>
                      <c:pt idx="5">
                        <c:v>Student 6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Sheet2!$B$2:$B$7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14.29</c:v>
                      </c:pt>
                      <c:pt idx="1">
                        <c:v>7.14</c:v>
                      </c:pt>
                      <c:pt idx="2">
                        <c:v>21.43</c:v>
                      </c:pt>
                      <c:pt idx="3">
                        <c:v>14.29</c:v>
                      </c:pt>
                      <c:pt idx="4">
                        <c:v>28.57</c:v>
                      </c:pt>
                      <c:pt idx="5">
                        <c:v>14.29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6347-4977-898B-163329B995D8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Sheet2!$C$1</c15:sqref>
                        </c15:formulaRef>
                      </c:ext>
                    </c:extLst>
                    <c:strCache>
                      <c:ptCount val="1"/>
                      <c:pt idx="0">
                        <c:v>Post-Test Scores (%)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Sheet2!$A$2:$A$7</c15:sqref>
                        </c15:formulaRef>
                      </c:ext>
                    </c:extLst>
                    <c:strCache>
                      <c:ptCount val="6"/>
                      <c:pt idx="0">
                        <c:v>Student 1</c:v>
                      </c:pt>
                      <c:pt idx="1">
                        <c:v>Student 2</c:v>
                      </c:pt>
                      <c:pt idx="2">
                        <c:v>Student 3</c:v>
                      </c:pt>
                      <c:pt idx="3">
                        <c:v>Student 4</c:v>
                      </c:pt>
                      <c:pt idx="4">
                        <c:v>Student 5</c:v>
                      </c:pt>
                      <c:pt idx="5">
                        <c:v>Student 6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Sheet2!$C$2:$C$7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64.290000000000006</c:v>
                      </c:pt>
                      <c:pt idx="1">
                        <c:v>78.569999999999993</c:v>
                      </c:pt>
                      <c:pt idx="2">
                        <c:v>92.86</c:v>
                      </c:pt>
                      <c:pt idx="3">
                        <c:v>78.569999999999993</c:v>
                      </c:pt>
                      <c:pt idx="4">
                        <c:v>78.569999999999993</c:v>
                      </c:pt>
                      <c:pt idx="5">
                        <c:v>85.71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6347-4977-898B-163329B995D8}"/>
                  </c:ext>
                </c:extLst>
              </c15:ser>
            </c15:filteredBarSeries>
          </c:ext>
        </c:extLst>
      </c:barChart>
      <c:catAx>
        <c:axId val="6670195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020015"/>
        <c:crosses val="autoZero"/>
        <c:auto val="1"/>
        <c:lblAlgn val="ctr"/>
        <c:lblOffset val="100"/>
        <c:noMultiLvlLbl val="0"/>
      </c:catAx>
      <c:valAx>
        <c:axId val="667020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019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457200</xdr:colOff>
      <xdr:row>0</xdr:row>
      <xdr:rowOff>176211</xdr:rowOff>
    </xdr:from>
    <xdr:to>
      <xdr:col>10</xdr:col>
      <xdr:colOff>457200</xdr:colOff>
      <xdr:row>14</xdr:row>
      <xdr:rowOff>61911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1E77E37-61C5-281E-0D54-53C8AD0410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0</xdr:row>
      <xdr:rowOff>152398</xdr:rowOff>
    </xdr:from>
    <xdr:to>
      <xdr:col>16</xdr:col>
      <xdr:colOff>238125</xdr:colOff>
      <xdr:row>14</xdr:row>
      <xdr:rowOff>38098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21CD02B-7694-4400-90B3-E8FFAF9E21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A7B4E-1FA8-4A4D-983F-84C75A7F58F4}">
  <dimension ref="A2:L11"/>
  <sheetViews>
    <sheetView workbookViewId="0">
      <selection activeCell="A2" sqref="A2:D8"/>
    </sheetView>
  </sheetViews>
  <sheetFormatPr defaultRowHeight="15" x14ac:dyDescent="0.25"/>
  <cols>
    <col min="2" max="2" width="18.28515625" bestFit="1" customWidth="1"/>
    <col min="3" max="3" width="19.140625" bestFit="1" customWidth="1"/>
    <col min="4" max="4" width="16.7109375" bestFit="1" customWidth="1"/>
  </cols>
  <sheetData>
    <row r="2" spans="1:12" x14ac:dyDescent="0.25">
      <c r="A2" t="s">
        <v>0</v>
      </c>
      <c r="B2" t="s">
        <v>7</v>
      </c>
      <c r="C2" t="s">
        <v>8</v>
      </c>
      <c r="D2" t="s">
        <v>9</v>
      </c>
    </row>
    <row r="3" spans="1:12" x14ac:dyDescent="0.25">
      <c r="A3" t="s">
        <v>1</v>
      </c>
      <c r="B3" s="2">
        <f ca="1">I6</f>
        <v>14.29</v>
      </c>
      <c r="C3" s="2">
        <f ca="1">K6</f>
        <v>64.290000000000006</v>
      </c>
      <c r="D3" s="2">
        <f ca="1">L6</f>
        <v>0.57999999999999996</v>
      </c>
    </row>
    <row r="4" spans="1:12" x14ac:dyDescent="0.25">
      <c r="A4" t="s">
        <v>2</v>
      </c>
      <c r="B4" s="2">
        <f t="shared" ref="B4:B8" ca="1" si="0">I7</f>
        <v>14.29</v>
      </c>
      <c r="C4" s="2">
        <f t="shared" ref="C4:C8" ca="1" si="1">K7</f>
        <v>92.86</v>
      </c>
      <c r="D4" s="2">
        <f t="shared" ref="D4:D8" ca="1" si="2">L7</f>
        <v>0.92</v>
      </c>
      <c r="I4" t="s">
        <v>10</v>
      </c>
      <c r="K4" t="s">
        <v>11</v>
      </c>
    </row>
    <row r="5" spans="1:12" x14ac:dyDescent="0.25">
      <c r="A5" t="s">
        <v>3</v>
      </c>
      <c r="B5" s="2">
        <f t="shared" ca="1" si="0"/>
        <v>28.57</v>
      </c>
      <c r="C5" s="2">
        <f t="shared" ca="1" si="1"/>
        <v>71.430000000000007</v>
      </c>
      <c r="D5" s="2">
        <f t="shared" ca="1" si="2"/>
        <v>0.6</v>
      </c>
      <c r="H5">
        <v>14</v>
      </c>
    </row>
    <row r="6" spans="1:12" x14ac:dyDescent="0.25">
      <c r="A6" t="s">
        <v>4</v>
      </c>
      <c r="B6" s="2">
        <f t="shared" ca="1" si="0"/>
        <v>7.14</v>
      </c>
      <c r="C6" s="2">
        <f t="shared" ca="1" si="1"/>
        <v>78.569999999999993</v>
      </c>
      <c r="D6" s="2">
        <f t="shared" ca="1" si="2"/>
        <v>0.77</v>
      </c>
      <c r="G6" t="s">
        <v>1</v>
      </c>
      <c r="H6">
        <f ca="1">RANDBETWEEN(1,$H$5/3)</f>
        <v>2</v>
      </c>
      <c r="I6">
        <f ca="1">ROUND((H6/$H$5)*100,2)</f>
        <v>14.29</v>
      </c>
      <c r="J6">
        <f ca="1">RANDBETWEEN($H$5*0.6,$H$5-1)</f>
        <v>9</v>
      </c>
      <c r="K6">
        <f ca="1">ROUND((J6/$H$5)*100,2)</f>
        <v>64.290000000000006</v>
      </c>
      <c r="L6">
        <f ca="1">ROUND((K6-I6)/(100-I6),2)</f>
        <v>0.57999999999999996</v>
      </c>
    </row>
    <row r="7" spans="1:12" x14ac:dyDescent="0.25">
      <c r="A7" t="s">
        <v>5</v>
      </c>
      <c r="B7" s="2">
        <f t="shared" ca="1" si="0"/>
        <v>21.43</v>
      </c>
      <c r="C7" s="2">
        <f t="shared" ca="1" si="1"/>
        <v>85.71</v>
      </c>
      <c r="D7" s="2">
        <f t="shared" ca="1" si="2"/>
        <v>0.82</v>
      </c>
      <c r="G7" t="s">
        <v>2</v>
      </c>
      <c r="H7">
        <f t="shared" ref="H7:H11" ca="1" si="3">RANDBETWEEN(1,$H$5/3)</f>
        <v>2</v>
      </c>
      <c r="I7">
        <f t="shared" ref="I7:I11" ca="1" si="4">ROUND((H7/$H$5)*100,2)</f>
        <v>14.29</v>
      </c>
      <c r="J7">
        <f t="shared" ref="J7:J11" ca="1" si="5">RANDBETWEEN($H$5*0.6,$H$5-1)</f>
        <v>13</v>
      </c>
      <c r="K7">
        <f t="shared" ref="K7:K11" ca="1" si="6">ROUND((J7/$H$5)*100,2)</f>
        <v>92.86</v>
      </c>
      <c r="L7">
        <f t="shared" ref="L7:L11" ca="1" si="7">ROUND((K7-I7)/(100-I7),2)</f>
        <v>0.92</v>
      </c>
    </row>
    <row r="8" spans="1:12" x14ac:dyDescent="0.25">
      <c r="A8" t="s">
        <v>6</v>
      </c>
      <c r="B8" s="2">
        <f t="shared" ca="1" si="0"/>
        <v>7.14</v>
      </c>
      <c r="C8" s="2">
        <f t="shared" ca="1" si="1"/>
        <v>85.71</v>
      </c>
      <c r="D8" s="2">
        <f t="shared" ca="1" si="2"/>
        <v>0.85</v>
      </c>
      <c r="G8" t="s">
        <v>3</v>
      </c>
      <c r="H8">
        <f t="shared" ca="1" si="3"/>
        <v>4</v>
      </c>
      <c r="I8">
        <f t="shared" ca="1" si="4"/>
        <v>28.57</v>
      </c>
      <c r="J8">
        <f t="shared" ca="1" si="5"/>
        <v>10</v>
      </c>
      <c r="K8">
        <f t="shared" ca="1" si="6"/>
        <v>71.430000000000007</v>
      </c>
      <c r="L8">
        <f t="shared" ca="1" si="7"/>
        <v>0.6</v>
      </c>
    </row>
    <row r="9" spans="1:12" x14ac:dyDescent="0.25">
      <c r="A9" s="1"/>
      <c r="B9" s="1"/>
      <c r="C9" s="1"/>
      <c r="D9" s="1"/>
      <c r="G9" t="s">
        <v>4</v>
      </c>
      <c r="H9">
        <f t="shared" ca="1" si="3"/>
        <v>1</v>
      </c>
      <c r="I9">
        <f t="shared" ca="1" si="4"/>
        <v>7.14</v>
      </c>
      <c r="J9">
        <f t="shared" ca="1" si="5"/>
        <v>11</v>
      </c>
      <c r="K9">
        <f t="shared" ca="1" si="6"/>
        <v>78.569999999999993</v>
      </c>
      <c r="L9">
        <f t="shared" ca="1" si="7"/>
        <v>0.77</v>
      </c>
    </row>
    <row r="10" spans="1:12" x14ac:dyDescent="0.25">
      <c r="G10" t="s">
        <v>5</v>
      </c>
      <c r="H10">
        <f t="shared" ca="1" si="3"/>
        <v>3</v>
      </c>
      <c r="I10">
        <f t="shared" ca="1" si="4"/>
        <v>21.43</v>
      </c>
      <c r="J10">
        <f t="shared" ca="1" si="5"/>
        <v>12</v>
      </c>
      <c r="K10">
        <f t="shared" ca="1" si="6"/>
        <v>85.71</v>
      </c>
      <c r="L10">
        <f ca="1">ROUND((K10-I10)/(100-I10),2)</f>
        <v>0.82</v>
      </c>
    </row>
    <row r="11" spans="1:12" x14ac:dyDescent="0.25">
      <c r="G11" t="s">
        <v>6</v>
      </c>
      <c r="H11">
        <f t="shared" ca="1" si="3"/>
        <v>1</v>
      </c>
      <c r="I11">
        <f t="shared" ca="1" si="4"/>
        <v>7.14</v>
      </c>
      <c r="J11">
        <f t="shared" ca="1" si="5"/>
        <v>12</v>
      </c>
      <c r="K11">
        <f t="shared" ca="1" si="6"/>
        <v>85.71</v>
      </c>
      <c r="L11">
        <f t="shared" ca="1" si="7"/>
        <v>0.85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7DB18-438A-40D7-911D-BB60C14B86D9}">
  <dimension ref="A1:D7"/>
  <sheetViews>
    <sheetView tabSelected="1" workbookViewId="0">
      <selection activeCell="K21" sqref="K21"/>
    </sheetView>
  </sheetViews>
  <sheetFormatPr defaultRowHeight="15" x14ac:dyDescent="0.25"/>
  <cols>
    <col min="1" max="4" width="12" style="3" customWidth="1"/>
  </cols>
  <sheetData>
    <row r="1" spans="1:4" ht="28.5" x14ac:dyDescent="0.25">
      <c r="A1" s="9" t="s">
        <v>0</v>
      </c>
      <c r="B1" s="9" t="s">
        <v>7</v>
      </c>
      <c r="C1" s="9" t="s">
        <v>8</v>
      </c>
      <c r="D1" s="9" t="s">
        <v>9</v>
      </c>
    </row>
    <row r="2" spans="1:4" x14ac:dyDescent="0.25">
      <c r="A2" s="10" t="s">
        <v>1</v>
      </c>
      <c r="B2" s="11">
        <v>14.29</v>
      </c>
      <c r="C2" s="11">
        <v>64.290000000000006</v>
      </c>
      <c r="D2" s="11">
        <v>0.57999999999999996</v>
      </c>
    </row>
    <row r="3" spans="1:4" x14ac:dyDescent="0.25">
      <c r="A3" s="10" t="s">
        <v>2</v>
      </c>
      <c r="B3" s="11">
        <v>7.14</v>
      </c>
      <c r="C3" s="11">
        <v>78.569999999999993</v>
      </c>
      <c r="D3" s="11">
        <v>0.77</v>
      </c>
    </row>
    <row r="4" spans="1:4" x14ac:dyDescent="0.25">
      <c r="A4" s="10" t="s">
        <v>3</v>
      </c>
      <c r="B4" s="11">
        <v>21.43</v>
      </c>
      <c r="C4" s="11">
        <v>92.86</v>
      </c>
      <c r="D4" s="11">
        <v>0.91</v>
      </c>
    </row>
    <row r="5" spans="1:4" x14ac:dyDescent="0.25">
      <c r="A5" s="10" t="s">
        <v>4</v>
      </c>
      <c r="B5" s="11">
        <v>14.29</v>
      </c>
      <c r="C5" s="11">
        <v>78.569999999999993</v>
      </c>
      <c r="D5" s="11">
        <v>0.75</v>
      </c>
    </row>
    <row r="6" spans="1:4" x14ac:dyDescent="0.25">
      <c r="A6" s="10" t="s">
        <v>5</v>
      </c>
      <c r="B6" s="11">
        <v>28.57</v>
      </c>
      <c r="C6" s="11">
        <v>78.569999999999993</v>
      </c>
      <c r="D6" s="11">
        <v>0.7</v>
      </c>
    </row>
    <row r="7" spans="1:4" x14ac:dyDescent="0.25">
      <c r="A7" s="10" t="s">
        <v>6</v>
      </c>
      <c r="B7" s="11">
        <v>14.29</v>
      </c>
      <c r="C7" s="11">
        <v>85.71</v>
      </c>
      <c r="D7" s="11">
        <v>0.83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4F462-19D6-4B90-800E-C675654A34F5}">
  <dimension ref="A2:G13"/>
  <sheetViews>
    <sheetView workbookViewId="0">
      <selection activeCell="A2" sqref="A2:C13"/>
    </sheetView>
  </sheetViews>
  <sheetFormatPr defaultRowHeight="15" x14ac:dyDescent="0.25"/>
  <cols>
    <col min="1" max="1" width="3.5703125" bestFit="1" customWidth="1"/>
    <col min="2" max="2" width="73.28515625" style="3" customWidth="1"/>
    <col min="3" max="3" width="14" bestFit="1" customWidth="1"/>
    <col min="8" max="8" width="9.5703125" bestFit="1" customWidth="1"/>
  </cols>
  <sheetData>
    <row r="2" spans="1:7" ht="15.75" x14ac:dyDescent="0.25">
      <c r="A2" s="4" t="s">
        <v>12</v>
      </c>
      <c r="B2" s="5" t="s">
        <v>13</v>
      </c>
      <c r="C2" s="4" t="s">
        <v>24</v>
      </c>
    </row>
    <row r="3" spans="1:7" ht="15.75" x14ac:dyDescent="0.25">
      <c r="A3" s="4">
        <v>1</v>
      </c>
      <c r="B3" s="6" t="s">
        <v>22</v>
      </c>
      <c r="C3" s="8">
        <v>5.17</v>
      </c>
      <c r="E3" t="s">
        <v>1</v>
      </c>
      <c r="F3" s="2">
        <f ca="1">RANDBETWEEN(4,6)</f>
        <v>6</v>
      </c>
      <c r="G3" s="2">
        <f ca="1">RANDBETWEEN(4,6)</f>
        <v>5</v>
      </c>
    </row>
    <row r="4" spans="1:7" ht="15.75" x14ac:dyDescent="0.25">
      <c r="A4" s="4">
        <v>2</v>
      </c>
      <c r="B4" s="6" t="s">
        <v>19</v>
      </c>
      <c r="C4" s="8">
        <v>5.33</v>
      </c>
      <c r="E4" t="s">
        <v>2</v>
      </c>
      <c r="F4" s="2">
        <f t="shared" ref="F4:G5" ca="1" si="0">RANDBETWEEN(4,6)</f>
        <v>4</v>
      </c>
      <c r="G4" s="2">
        <f t="shared" ca="1" si="0"/>
        <v>4</v>
      </c>
    </row>
    <row r="5" spans="1:7" ht="15.75" x14ac:dyDescent="0.25">
      <c r="A5" s="4">
        <v>3</v>
      </c>
      <c r="B5" s="6" t="s">
        <v>14</v>
      </c>
      <c r="C5" s="8">
        <v>5.5</v>
      </c>
      <c r="E5" t="s">
        <v>3</v>
      </c>
      <c r="F5" s="2">
        <f t="shared" ca="1" si="0"/>
        <v>4</v>
      </c>
      <c r="G5" s="2">
        <f t="shared" ca="1" si="0"/>
        <v>5</v>
      </c>
    </row>
    <row r="6" spans="1:7" ht="15.75" x14ac:dyDescent="0.25">
      <c r="A6" s="4">
        <v>4</v>
      </c>
      <c r="B6" s="6" t="s">
        <v>15</v>
      </c>
      <c r="C6" s="8">
        <v>5.33</v>
      </c>
      <c r="E6" t="s">
        <v>4</v>
      </c>
      <c r="F6" s="2">
        <v>6</v>
      </c>
      <c r="G6" s="2">
        <v>6</v>
      </c>
    </row>
    <row r="7" spans="1:7" ht="15.75" x14ac:dyDescent="0.25">
      <c r="A7" s="4">
        <v>5</v>
      </c>
      <c r="B7" s="6" t="s">
        <v>20</v>
      </c>
      <c r="C7" s="8">
        <v>5.83</v>
      </c>
      <c r="E7" t="s">
        <v>5</v>
      </c>
      <c r="F7" s="2">
        <v>6</v>
      </c>
      <c r="G7" s="2">
        <v>6</v>
      </c>
    </row>
    <row r="8" spans="1:7" ht="15.75" x14ac:dyDescent="0.25">
      <c r="A8" s="4">
        <v>6</v>
      </c>
      <c r="B8" s="6" t="s">
        <v>23</v>
      </c>
      <c r="C8" s="8">
        <v>5.33</v>
      </c>
      <c r="E8" t="s">
        <v>6</v>
      </c>
      <c r="F8" s="2">
        <v>6</v>
      </c>
      <c r="G8" s="2">
        <v>6</v>
      </c>
    </row>
    <row r="9" spans="1:7" ht="15.75" x14ac:dyDescent="0.25">
      <c r="A9" s="4">
        <v>7</v>
      </c>
      <c r="B9" s="6" t="s">
        <v>21</v>
      </c>
      <c r="C9" s="8">
        <v>5.5</v>
      </c>
      <c r="F9" s="2"/>
    </row>
    <row r="10" spans="1:7" ht="15.75" x14ac:dyDescent="0.25">
      <c r="A10" s="4">
        <v>8</v>
      </c>
      <c r="B10" s="6" t="s">
        <v>18</v>
      </c>
      <c r="C10" s="8">
        <v>5.5</v>
      </c>
      <c r="F10" s="2">
        <f ca="1">AVERAGE(F3:F8)</f>
        <v>5.333333333333333</v>
      </c>
      <c r="G10" s="2">
        <f ca="1">AVERAGE(G3:G8)</f>
        <v>5.333333333333333</v>
      </c>
    </row>
    <row r="11" spans="1:7" ht="15.75" x14ac:dyDescent="0.25">
      <c r="A11" s="4">
        <v>9</v>
      </c>
      <c r="B11" s="6" t="s">
        <v>16</v>
      </c>
      <c r="C11" s="8">
        <v>5.67</v>
      </c>
    </row>
    <row r="12" spans="1:7" ht="15.75" x14ac:dyDescent="0.25">
      <c r="A12" s="4">
        <v>10</v>
      </c>
      <c r="B12" s="6" t="s">
        <v>17</v>
      </c>
      <c r="C12" s="8">
        <v>5.5</v>
      </c>
    </row>
    <row r="13" spans="1:7" x14ac:dyDescent="0.25">
      <c r="A13" s="7" t="s">
        <v>25</v>
      </c>
      <c r="B13" s="7"/>
      <c r="C13" s="7"/>
    </row>
  </sheetData>
  <sortState xmlns:xlrd2="http://schemas.microsoft.com/office/spreadsheetml/2017/richdata2" ref="B3:B21">
    <sortCondition ref="B3:B21"/>
  </sortState>
  <mergeCells count="1">
    <mergeCell ref="A13:C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Ashyqqeen Binti Azhar</dc:creator>
  <cp:lastModifiedBy>Ashyqqeen Binti Azhar</cp:lastModifiedBy>
  <dcterms:created xsi:type="dcterms:W3CDTF">2025-07-06T16:36:42Z</dcterms:created>
  <dcterms:modified xsi:type="dcterms:W3CDTF">2025-07-06T17:11:34Z</dcterms:modified>
</cp:coreProperties>
</file>