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910" yWindow="1995" windowWidth="22995" windowHeight="10035"/>
  </bookViews>
  <sheets>
    <sheet name="Metrics" sheetId="1" r:id="rId1"/>
    <sheet name="Requirement Test Coverage" sheetId="4" r:id="rId2"/>
  </sheets>
  <calcPr calcId="145621"/>
</workbook>
</file>

<file path=xl/calcChain.xml><?xml version="1.0" encoding="utf-8"?>
<calcChain xmlns="http://schemas.openxmlformats.org/spreadsheetml/2006/main">
  <c r="A11" i="4" l="1"/>
  <c r="B11" i="4"/>
  <c r="B9" i="4" l="1"/>
  <c r="A9" i="4"/>
</calcChain>
</file>

<file path=xl/sharedStrings.xml><?xml version="1.0" encoding="utf-8"?>
<sst xmlns="http://schemas.openxmlformats.org/spreadsheetml/2006/main" count="213" uniqueCount="121">
  <si>
    <t>SLA</t>
  </si>
  <si>
    <t>Green</t>
  </si>
  <si>
    <t>Yellow</t>
  </si>
  <si>
    <t>Red</t>
  </si>
  <si>
    <t>Schedule</t>
  </si>
  <si>
    <t>Quality</t>
  </si>
  <si>
    <t xml:space="preserve">  </t>
  </si>
  <si>
    <t>Legends</t>
  </si>
  <si>
    <t>Metrics</t>
  </si>
  <si>
    <t>Risk Measured</t>
  </si>
  <si>
    <t>This metric measures the Team's Ability to meet the committed Release</t>
  </si>
  <si>
    <t>Scope</t>
  </si>
  <si>
    <t>This metric measures the Variance in the committed story points for the upcoming release with updated data taken periodically</t>
  </si>
  <si>
    <t>This metric measures the quality of feature delivered</t>
  </si>
  <si>
    <t>Frequency of Measurement</t>
  </si>
  <si>
    <t>Weekly</t>
  </si>
  <si>
    <t>Monthly</t>
  </si>
  <si>
    <t>SLA is a combination of all the parameters that get communicated to the Vendor Management team against each of the Work Orders. This would vary across LOBs</t>
  </si>
  <si>
    <t>Manual Entry of the Parameter Values for each of the LOB.</t>
  </si>
  <si>
    <t>When all parameters are in Green</t>
  </si>
  <si>
    <t>When one or more parameters are in yellow</t>
  </si>
  <si>
    <t>When one or more parameters are in Red</t>
  </si>
  <si>
    <t>SLA Parameters</t>
  </si>
  <si>
    <t>Schedule Adherence</t>
  </si>
  <si>
    <t>&gt;95%</t>
  </si>
  <si>
    <t>Defect Density-Non-Prod</t>
  </si>
  <si>
    <t>&lt;0.4</t>
  </si>
  <si>
    <t>Value = 100%</t>
  </si>
  <si>
    <t>95%&lt;=Value&lt;100%</t>
  </si>
  <si>
    <t>Value&lt; 95%</t>
  </si>
  <si>
    <t>Value&lt;0.2</t>
  </si>
  <si>
    <t>0.2&lt;Value&lt;=0.4</t>
  </si>
  <si>
    <t>0.4&lt;Value</t>
  </si>
  <si>
    <t>Sev1 Defect Leakage - Non Prod</t>
  </si>
  <si>
    <t>Value=0</t>
  </si>
  <si>
    <t>Value=!0</t>
  </si>
  <si>
    <t>Defect Density-Prod</t>
  </si>
  <si>
    <t>&lt;0.02</t>
  </si>
  <si>
    <t>Value&lt;0.01</t>
  </si>
  <si>
    <t>0.01&lt;Value&lt;=0.02</t>
  </si>
  <si>
    <t>0.02&lt;Value</t>
  </si>
  <si>
    <t>Sev1 Defect Leakage - Prod</t>
  </si>
  <si>
    <t>Sev2 Defect Leakage - Prod</t>
  </si>
  <si>
    <t>Defect Rejection Rate</t>
  </si>
  <si>
    <t>&lt;10%</t>
  </si>
  <si>
    <t>Value&lt;10%</t>
  </si>
  <si>
    <t>5%&lt;Value&lt;=10%</t>
  </si>
  <si>
    <t>10%&lt;Value</t>
  </si>
  <si>
    <t>Target Value per WO</t>
  </si>
  <si>
    <t>Jira extracted data for each of the below Parameter Values for each of the LOB.</t>
  </si>
  <si>
    <t>Parameters</t>
  </si>
  <si>
    <t>Value &lt;=0.2</t>
  </si>
  <si>
    <t>0.2&lt;Value&lt;0.5</t>
  </si>
  <si>
    <t>Value&gt;=0.5</t>
  </si>
  <si>
    <t>Production Defect = 0.5* # of Sev1 Defects +0.3* # of Sev2 defects + 0.2*# of Sev3 defects</t>
  </si>
  <si>
    <t>Value&gt;0.2</t>
  </si>
  <si>
    <t>Formula</t>
  </si>
  <si>
    <t>Value&gt;=0</t>
  </si>
  <si>
    <t>Until scope touches 90% of the planned capacity for the release</t>
  </si>
  <si>
    <t>When scope story points is between 90 and 95% of planned capacity</t>
  </si>
  <si>
    <t>When scope story points is above 95%</t>
  </si>
  <si>
    <r>
      <t xml:space="preserve">Note: </t>
    </r>
    <r>
      <rPr>
        <b/>
        <sz val="11"/>
        <color theme="1"/>
        <rFont val="Calibri"/>
        <family val="2"/>
        <scheme val="minor"/>
      </rPr>
      <t>Average velocity</t>
    </r>
    <r>
      <rPr>
        <sz val="11"/>
        <color theme="1"/>
        <rFont val="Calibri"/>
        <family val="2"/>
        <scheme val="minor"/>
      </rPr>
      <t xml:space="preserve"> = Sum of last 6 sprints velocity / 6</t>
    </r>
  </si>
  <si>
    <r>
      <t xml:space="preserve">TDD coverage (in %) </t>
    </r>
    <r>
      <rPr>
        <sz val="11"/>
        <color theme="1"/>
        <rFont val="Calibri"/>
        <family val="2"/>
        <scheme val="minor"/>
      </rPr>
      <t>which covers Repository, Web Api and UI test coverage</t>
    </r>
  </si>
  <si>
    <t>Paramaters</t>
  </si>
  <si>
    <t xml:space="preserve">This is a combination of UI (visual) defects and Functinal defects where each of the defects will be calculated on TDD coverage (in %) and BDD (# of scenario) </t>
  </si>
  <si>
    <t>BDD Coverage (in number of scenario automated/Total # of scenarios)</t>
  </si>
  <si>
    <t>Value=&gt;80%</t>
  </si>
  <si>
    <t>Value&lt;65%</t>
  </si>
  <si>
    <t>80%&lt;Value&lt;=65%</t>
  </si>
  <si>
    <t>Value=&gt;95%</t>
  </si>
  <si>
    <t>80%&lt;Value&lt;=95%</t>
  </si>
  <si>
    <t>Value&lt;80%</t>
  </si>
  <si>
    <t>Value&lt;=-1.0</t>
  </si>
  <si>
    <r>
      <t>Defect Leakage QA =</t>
    </r>
    <r>
      <rPr>
        <b/>
        <strike/>
        <sz val="11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0.4*# of Defects found in RIT+0.6*# of defects found in Pre-Prod</t>
    </r>
  </si>
  <si>
    <t>Schedule Risk Score =  remaing # of sprints for release-# of sprint for last pass(team specific)-(Pending user story points for the release/Average velocity)</t>
  </si>
  <si>
    <t>Scope = # of story points committed for the release(based on the grooming per sprint)/planned capacity for the release(in story points)*100</t>
  </si>
  <si>
    <t>Code Review- Dev</t>
  </si>
  <si>
    <t>Code Review-QA</t>
  </si>
  <si>
    <t>Maintainability Index</t>
  </si>
  <si>
    <t>Cyclomatic Complexity</t>
  </si>
  <si>
    <t>Catastrophic, Major, Minor Defect =0</t>
  </si>
  <si>
    <t>Catastrophic or Major Defects without workaround &gt;0</t>
  </si>
  <si>
    <t>Catastrophic and Major Defects without workaround =0 &amp; 
0&lt;Major Defects with workaround &lt;5</t>
  </si>
  <si>
    <t>Catastrophic or Major Defects without workaround &gt;0 or 
Major Defects with workaround &gt;5</t>
  </si>
  <si>
    <t>MI&lt;60</t>
  </si>
  <si>
    <t>CC&lt;=15</t>
  </si>
  <si>
    <t>CC&gt;15</t>
  </si>
  <si>
    <t>MI&gt;=60</t>
  </si>
  <si>
    <t># of Scenarios (Total)</t>
  </si>
  <si>
    <t># of Scenarios BDD Tested</t>
  </si>
  <si>
    <t># of Scenarios Manually Tested</t>
  </si>
  <si>
    <t>Sprint End Date (MM/DD/YYYY)</t>
  </si>
  <si>
    <t>No. of Days remaing for Sprint Completion</t>
  </si>
  <si>
    <t>No. of Days in a Sprint</t>
  </si>
  <si>
    <t>Pending Test Coverage</t>
  </si>
  <si>
    <t>Days Left Index (Days Remaining in Sprint/No. of Days in sprint)</t>
  </si>
  <si>
    <t>Amber</t>
  </si>
  <si>
    <t>Refer Requirement Test Coverage sheet</t>
  </si>
  <si>
    <t>MVP Adoption(# of Releases/Half-Year)</t>
  </si>
  <si>
    <t>Value=&gt;2</t>
  </si>
  <si>
    <t>Value=1</t>
  </si>
  <si>
    <t>Value&lt;=0</t>
  </si>
  <si>
    <t>Once at end of Sprint</t>
  </si>
  <si>
    <t>Resource</t>
  </si>
  <si>
    <t>To identify resource related risks</t>
  </si>
  <si>
    <t>Attrition</t>
  </si>
  <si>
    <t>0&lt;Value&lt;=1</t>
  </si>
  <si>
    <t>1&lt;Value</t>
  </si>
  <si>
    <t>Availability of Resource with Required Skillset</t>
  </si>
  <si>
    <t>Value='Yes'</t>
  </si>
  <si>
    <t>Value='Partial'</t>
  </si>
  <si>
    <t>Value='No'</t>
  </si>
  <si>
    <t>Requirement Test Coverage = (# of BDD+Manual Scenarios Tested)/(Total # of BDD+Manual Scenarios Planned)</t>
  </si>
  <si>
    <t>Day 1 to 5 of sprint or (Days Left Index-Pending Test Coverage&gt;=0)</t>
  </si>
  <si>
    <t>0&gt;Days Left Index-Pending Test Coverage&gt;=-0.1</t>
  </si>
  <si>
    <t>-0.1&gt;Days Left Index-Pending Test Coverage</t>
  </si>
  <si>
    <t>Daily</t>
  </si>
  <si>
    <t>Insprint Observations</t>
  </si>
  <si>
    <t>Value&lt;=0.2</t>
  </si>
  <si>
    <t>-1.0&lt;Value&lt;0</t>
  </si>
  <si>
    <t>Quality Engineering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</si>
</sst>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Wingdings"/>
      <charset val="2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indent="15"/>
    </xf>
    <xf numFmtId="0" fontId="1" fillId="0" borderId="0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2" fillId="4" borderId="0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5" borderId="0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indent="15"/>
    </xf>
    <xf numFmtId="0" fontId="2" fillId="3" borderId="6" xfId="0" applyFont="1" applyFill="1" applyBorder="1" applyAlignment="1">
      <alignment vertical="center" wrapText="1"/>
    </xf>
    <xf numFmtId="0" fontId="0" fillId="0" borderId="6" xfId="0" applyBorder="1"/>
    <xf numFmtId="0" fontId="1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indent="15"/>
    </xf>
    <xf numFmtId="0" fontId="2" fillId="3" borderId="6" xfId="0" quotePrefix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left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15"/>
    </xf>
    <xf numFmtId="0" fontId="0" fillId="0" borderId="4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 indent="15"/>
    </xf>
    <xf numFmtId="0" fontId="2" fillId="0" borderId="0" xfId="0" applyFont="1" applyFill="1" applyBorder="1" applyAlignment="1">
      <alignment vertical="center"/>
    </xf>
    <xf numFmtId="0" fontId="0" fillId="0" borderId="6" xfId="0" applyFill="1" applyBorder="1"/>
    <xf numFmtId="0" fontId="0" fillId="0" borderId="0" xfId="0" applyFill="1"/>
    <xf numFmtId="0" fontId="0" fillId="0" borderId="6" xfId="0" applyBorder="1" applyAlignment="1">
      <alignment wrapText="1"/>
    </xf>
    <xf numFmtId="9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0" xfId="0" applyFill="1" applyBorder="1"/>
    <xf numFmtId="0" fontId="0" fillId="0" borderId="0" xfId="0" applyNumberFormat="1" applyAlignment="1">
      <alignment horizontal="center"/>
    </xf>
    <xf numFmtId="0" fontId="1" fillId="0" borderId="10" xfId="0" applyFont="1" applyBorder="1"/>
    <xf numFmtId="0" fontId="0" fillId="0" borderId="10" xfId="1" applyNumberFormat="1" applyFont="1" applyBorder="1" applyAlignment="1">
      <alignment horizontal="center"/>
    </xf>
    <xf numFmtId="9" fontId="0" fillId="0" borderId="0" xfId="0" applyNumberFormat="1"/>
    <xf numFmtId="0" fontId="0" fillId="0" borderId="0" xfId="0" applyNumberFormat="1"/>
    <xf numFmtId="9" fontId="0" fillId="0" borderId="0" xfId="1" applyFont="1" applyBorder="1"/>
    <xf numFmtId="0" fontId="0" fillId="7" borderId="10" xfId="0" applyFill="1" applyBorder="1"/>
    <xf numFmtId="0" fontId="0" fillId="8" borderId="10" xfId="0" applyFill="1" applyBorder="1"/>
    <xf numFmtId="0" fontId="0" fillId="5" borderId="10" xfId="0" applyFill="1" applyBorder="1"/>
    <xf numFmtId="0" fontId="1" fillId="0" borderId="0" xfId="0" applyFont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0" fillId="0" borderId="10" xfId="0" quotePrefix="1" applyNumberForma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3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zoomScale="85" zoomScaleNormal="85" workbookViewId="0">
      <selection activeCell="B27" sqref="B27"/>
    </sheetView>
  </sheetViews>
  <sheetFormatPr defaultRowHeight="15" x14ac:dyDescent="0.25"/>
  <cols>
    <col min="1" max="1" width="42.7109375" style="2" customWidth="1"/>
    <col min="2" max="2" width="62" style="2" bestFit="1" customWidth="1"/>
    <col min="3" max="3" width="26.140625" style="2" bestFit="1" customWidth="1"/>
    <col min="4" max="4" width="127" bestFit="1" customWidth="1"/>
    <col min="5" max="5" width="20.7109375" bestFit="1" customWidth="1"/>
    <col min="6" max="6" width="8.28515625" bestFit="1" customWidth="1"/>
    <col min="7" max="7" width="40" bestFit="1" customWidth="1"/>
  </cols>
  <sheetData>
    <row r="1" spans="1:7" ht="15.75" thickBot="1" x14ac:dyDescent="0.3">
      <c r="A1" s="5" t="s">
        <v>8</v>
      </c>
      <c r="B1" s="6" t="s">
        <v>9</v>
      </c>
      <c r="C1" s="6" t="s">
        <v>14</v>
      </c>
      <c r="D1" s="7" t="s">
        <v>56</v>
      </c>
      <c r="E1" s="7"/>
      <c r="F1" s="8" t="s">
        <v>7</v>
      </c>
      <c r="G1" s="1"/>
    </row>
    <row r="2" spans="1:7" ht="16.5" customHeight="1" x14ac:dyDescent="0.25">
      <c r="A2" s="9"/>
      <c r="B2" s="10"/>
      <c r="C2" s="10"/>
      <c r="D2" s="11"/>
      <c r="E2" s="11"/>
      <c r="F2" s="12" t="s">
        <v>1</v>
      </c>
      <c r="G2" s="13" t="s">
        <v>57</v>
      </c>
    </row>
    <row r="3" spans="1:7" ht="30" x14ac:dyDescent="0.25">
      <c r="A3" s="14" t="s">
        <v>4</v>
      </c>
      <c r="B3" s="4" t="s">
        <v>10</v>
      </c>
      <c r="C3" s="4" t="s">
        <v>15</v>
      </c>
      <c r="D3" s="15" t="s">
        <v>74</v>
      </c>
      <c r="E3" s="16"/>
      <c r="F3" s="17" t="s">
        <v>2</v>
      </c>
      <c r="G3" s="43" t="s">
        <v>119</v>
      </c>
    </row>
    <row r="4" spans="1:7" x14ac:dyDescent="0.25">
      <c r="A4" s="19"/>
      <c r="B4" s="20"/>
      <c r="C4" s="20"/>
      <c r="D4" s="21"/>
      <c r="E4" s="21"/>
      <c r="F4" s="22" t="s">
        <v>3</v>
      </c>
      <c r="G4" s="18" t="s">
        <v>72</v>
      </c>
    </row>
    <row r="5" spans="1:7" ht="15.75" thickBot="1" x14ac:dyDescent="0.3">
      <c r="A5" s="23"/>
      <c r="B5" s="24"/>
      <c r="C5" s="24"/>
      <c r="D5" s="25" t="s">
        <v>61</v>
      </c>
      <c r="E5" s="25"/>
      <c r="F5" s="25"/>
      <c r="G5" s="26"/>
    </row>
    <row r="6" spans="1:7" ht="15.75" thickBot="1" x14ac:dyDescent="0.3"/>
    <row r="7" spans="1:7" ht="30" x14ac:dyDescent="0.25">
      <c r="A7" s="9"/>
      <c r="B7" s="10"/>
      <c r="C7" s="10"/>
      <c r="D7" s="11"/>
      <c r="E7" s="11"/>
      <c r="F7" s="12" t="s">
        <v>1</v>
      </c>
      <c r="G7" s="33" t="s">
        <v>58</v>
      </c>
    </row>
    <row r="8" spans="1:7" ht="30" x14ac:dyDescent="0.25">
      <c r="A8" s="27" t="s">
        <v>11</v>
      </c>
      <c r="B8" s="4" t="s">
        <v>12</v>
      </c>
      <c r="C8" s="4" t="s">
        <v>15</v>
      </c>
      <c r="D8" s="46" t="s">
        <v>75</v>
      </c>
      <c r="E8" s="21"/>
      <c r="F8" s="17" t="s">
        <v>2</v>
      </c>
      <c r="G8" s="35" t="s">
        <v>59</v>
      </c>
    </row>
    <row r="9" spans="1:7" x14ac:dyDescent="0.25">
      <c r="A9" s="28"/>
      <c r="B9" s="29"/>
      <c r="C9" s="29"/>
      <c r="D9" s="21"/>
      <c r="E9" s="21"/>
      <c r="F9" s="22" t="s">
        <v>3</v>
      </c>
      <c r="G9" s="18" t="s">
        <v>60</v>
      </c>
    </row>
    <row r="10" spans="1:7" ht="15.75" thickBot="1" x14ac:dyDescent="0.3">
      <c r="A10" s="23"/>
      <c r="B10" s="24"/>
      <c r="C10" s="24"/>
      <c r="D10" s="25"/>
      <c r="E10" s="25"/>
      <c r="F10" s="25"/>
      <c r="G10" s="26"/>
    </row>
    <row r="11" spans="1:7" ht="15.75" thickBot="1" x14ac:dyDescent="0.3"/>
    <row r="12" spans="1:7" x14ac:dyDescent="0.25">
      <c r="A12" s="30" t="s">
        <v>5</v>
      </c>
      <c r="B12" s="31" t="s">
        <v>13</v>
      </c>
      <c r="C12" s="31"/>
      <c r="D12" s="47" t="s">
        <v>49</v>
      </c>
      <c r="E12" s="32"/>
      <c r="F12" s="91"/>
      <c r="G12" s="92"/>
    </row>
    <row r="13" spans="1:7" x14ac:dyDescent="0.25">
      <c r="A13" s="28"/>
      <c r="B13" s="29"/>
      <c r="C13" s="29"/>
      <c r="D13" s="37" t="s">
        <v>50</v>
      </c>
      <c r="E13" s="34"/>
      <c r="F13" s="21"/>
      <c r="G13" s="36"/>
    </row>
    <row r="14" spans="1:7" ht="15.75" thickBot="1" x14ac:dyDescent="0.3">
      <c r="A14" s="28"/>
      <c r="B14" s="29"/>
      <c r="C14" s="29"/>
      <c r="E14" s="34"/>
      <c r="F14" s="21"/>
      <c r="G14" s="36"/>
    </row>
    <row r="15" spans="1:7" x14ac:dyDescent="0.25">
      <c r="A15" s="28"/>
      <c r="B15" s="29"/>
      <c r="C15" s="93" t="s">
        <v>116</v>
      </c>
      <c r="D15" s="37" t="s">
        <v>112</v>
      </c>
      <c r="E15" s="34"/>
      <c r="F15" s="12" t="s">
        <v>1</v>
      </c>
      <c r="G15" s="105" t="s">
        <v>97</v>
      </c>
    </row>
    <row r="16" spans="1:7" x14ac:dyDescent="0.25">
      <c r="A16" s="28"/>
      <c r="B16" s="29"/>
      <c r="C16" s="29"/>
      <c r="D16" s="37"/>
      <c r="E16" s="34"/>
      <c r="F16" s="17" t="s">
        <v>2</v>
      </c>
      <c r="G16" s="106"/>
    </row>
    <row r="17" spans="1:7" x14ac:dyDescent="0.25">
      <c r="A17" s="28"/>
      <c r="B17" s="29"/>
      <c r="C17" s="29"/>
      <c r="D17" s="37"/>
      <c r="E17" s="34"/>
      <c r="F17" s="22" t="s">
        <v>3</v>
      </c>
      <c r="G17" s="107"/>
    </row>
    <row r="18" spans="1:7" x14ac:dyDescent="0.25">
      <c r="A18" s="28"/>
      <c r="B18" s="29"/>
      <c r="D18" s="37"/>
      <c r="E18" s="34"/>
      <c r="F18" s="21"/>
      <c r="G18" s="36"/>
    </row>
    <row r="19" spans="1:7" s="69" customFormat="1" x14ac:dyDescent="0.25">
      <c r="A19" s="63"/>
      <c r="B19" s="64"/>
      <c r="C19" s="29" t="s">
        <v>116</v>
      </c>
      <c r="D19" s="65" t="s">
        <v>117</v>
      </c>
      <c r="E19" s="66"/>
      <c r="F19" s="39" t="s">
        <v>1</v>
      </c>
      <c r="G19" s="35" t="s">
        <v>118</v>
      </c>
    </row>
    <row r="20" spans="1:7" x14ac:dyDescent="0.25">
      <c r="A20" s="28"/>
      <c r="B20" s="29"/>
      <c r="F20" s="17" t="s">
        <v>2</v>
      </c>
      <c r="G20" s="35" t="s">
        <v>52</v>
      </c>
    </row>
    <row r="21" spans="1:7" x14ac:dyDescent="0.25">
      <c r="A21" s="28"/>
      <c r="B21" s="29"/>
      <c r="F21" s="22" t="s">
        <v>3</v>
      </c>
      <c r="G21" s="35" t="s">
        <v>53</v>
      </c>
    </row>
    <row r="22" spans="1:7" x14ac:dyDescent="0.25">
      <c r="A22" s="28"/>
      <c r="B22" s="29"/>
    </row>
    <row r="23" spans="1:7" x14ac:dyDescent="0.25">
      <c r="A23" s="28"/>
      <c r="B23" s="29"/>
      <c r="C23" s="29"/>
      <c r="D23" s="37"/>
      <c r="E23" s="34"/>
      <c r="F23" s="67"/>
      <c r="G23" s="36"/>
    </row>
    <row r="24" spans="1:7" x14ac:dyDescent="0.25">
      <c r="A24" s="28"/>
      <c r="B24" s="29"/>
      <c r="C24" s="29" t="s">
        <v>102</v>
      </c>
      <c r="D24" s="38" t="s">
        <v>73</v>
      </c>
      <c r="E24" s="34"/>
      <c r="F24" s="39" t="s">
        <v>1</v>
      </c>
      <c r="G24" s="35" t="s">
        <v>51</v>
      </c>
    </row>
    <row r="25" spans="1:7" x14ac:dyDescent="0.25">
      <c r="A25" s="28"/>
      <c r="B25" s="29"/>
      <c r="C25" s="29"/>
      <c r="D25" s="21"/>
      <c r="E25" s="34"/>
      <c r="F25" s="17" t="s">
        <v>2</v>
      </c>
      <c r="G25" s="35" t="s">
        <v>52</v>
      </c>
    </row>
    <row r="26" spans="1:7" x14ac:dyDescent="0.25">
      <c r="A26" s="28"/>
      <c r="B26" s="29"/>
      <c r="C26" s="29"/>
      <c r="D26" s="21"/>
      <c r="E26" s="34"/>
      <c r="F26" s="22" t="s">
        <v>3</v>
      </c>
      <c r="G26" s="35" t="s">
        <v>53</v>
      </c>
    </row>
    <row r="27" spans="1:7" x14ac:dyDescent="0.25">
      <c r="A27" s="28"/>
      <c r="B27" s="29"/>
      <c r="C27" s="29"/>
      <c r="D27" s="21"/>
      <c r="E27" s="34"/>
      <c r="F27" s="21"/>
      <c r="G27" s="36"/>
    </row>
    <row r="28" spans="1:7" x14ac:dyDescent="0.25">
      <c r="A28" s="28"/>
      <c r="B28" s="29"/>
      <c r="C28" s="29" t="s">
        <v>102</v>
      </c>
      <c r="D28" s="40" t="s">
        <v>54</v>
      </c>
      <c r="E28" s="34"/>
      <c r="F28" s="39" t="s">
        <v>1</v>
      </c>
      <c r="G28" s="35" t="s">
        <v>51</v>
      </c>
    </row>
    <row r="29" spans="1:7" x14ac:dyDescent="0.25">
      <c r="A29" s="28"/>
      <c r="B29" s="29"/>
      <c r="C29" s="29"/>
      <c r="D29" s="21"/>
      <c r="E29" s="34"/>
      <c r="F29" s="22" t="s">
        <v>3</v>
      </c>
      <c r="G29" s="35" t="s">
        <v>55</v>
      </c>
    </row>
    <row r="30" spans="1:7" x14ac:dyDescent="0.25">
      <c r="A30" s="28"/>
      <c r="B30" s="29"/>
      <c r="C30" s="29"/>
      <c r="D30" s="34"/>
      <c r="E30" s="34"/>
      <c r="F30" s="21"/>
      <c r="G30" s="36"/>
    </row>
    <row r="31" spans="1:7" ht="15.75" thickBot="1" x14ac:dyDescent="0.3">
      <c r="A31" s="29"/>
      <c r="B31" s="29"/>
      <c r="C31" s="29"/>
      <c r="D31" s="34"/>
      <c r="E31" s="34"/>
      <c r="F31" s="21"/>
      <c r="G31" s="21"/>
    </row>
    <row r="32" spans="1:7" ht="47.25" customHeight="1" x14ac:dyDescent="0.25">
      <c r="A32" s="52" t="s">
        <v>120</v>
      </c>
      <c r="B32" s="50" t="s">
        <v>64</v>
      </c>
      <c r="C32" s="48"/>
      <c r="D32" s="54"/>
      <c r="E32" s="54"/>
      <c r="F32" s="11"/>
      <c r="G32" s="55"/>
    </row>
    <row r="33" spans="1:7" ht="15.75" customHeight="1" x14ac:dyDescent="0.25">
      <c r="A33" s="53"/>
      <c r="B33" s="51"/>
      <c r="C33" s="49"/>
      <c r="D33" s="41" t="s">
        <v>63</v>
      </c>
      <c r="E33" s="34"/>
      <c r="F33" s="21"/>
      <c r="G33" s="36"/>
    </row>
    <row r="34" spans="1:7" ht="13.5" customHeight="1" x14ac:dyDescent="0.25">
      <c r="A34" s="53"/>
      <c r="B34" s="51"/>
      <c r="C34" s="49"/>
      <c r="D34" s="34"/>
      <c r="E34" s="34"/>
      <c r="F34" s="21"/>
      <c r="G34" s="36"/>
    </row>
    <row r="35" spans="1:7" ht="18" customHeight="1" x14ac:dyDescent="0.25">
      <c r="A35" s="53"/>
      <c r="B35" s="51"/>
      <c r="C35" s="29" t="s">
        <v>102</v>
      </c>
      <c r="D35" s="41" t="s">
        <v>62</v>
      </c>
      <c r="E35" s="34"/>
      <c r="F35" s="39" t="s">
        <v>1</v>
      </c>
      <c r="G35" s="35" t="s">
        <v>69</v>
      </c>
    </row>
    <row r="36" spans="1:7" ht="18" customHeight="1" x14ac:dyDescent="0.25">
      <c r="A36" s="53"/>
      <c r="B36" s="51"/>
      <c r="C36" s="49"/>
      <c r="D36" s="34"/>
      <c r="E36" s="34"/>
      <c r="F36" s="17" t="s">
        <v>2</v>
      </c>
      <c r="G36" s="35" t="s">
        <v>70</v>
      </c>
    </row>
    <row r="37" spans="1:7" ht="16.5" customHeight="1" x14ac:dyDescent="0.25">
      <c r="A37" s="53"/>
      <c r="B37" s="51"/>
      <c r="C37" s="49"/>
      <c r="D37" s="34"/>
      <c r="E37" s="34"/>
      <c r="F37" s="22" t="s">
        <v>3</v>
      </c>
      <c r="G37" s="35" t="s">
        <v>71</v>
      </c>
    </row>
    <row r="38" spans="1:7" ht="13.5" customHeight="1" x14ac:dyDescent="0.25">
      <c r="A38" s="53"/>
      <c r="B38" s="51"/>
      <c r="C38" s="49"/>
      <c r="D38" s="34"/>
      <c r="E38" s="34"/>
      <c r="F38" s="21"/>
      <c r="G38" s="36"/>
    </row>
    <row r="39" spans="1:7" ht="15" customHeight="1" x14ac:dyDescent="0.25">
      <c r="A39" s="53"/>
      <c r="B39" s="51"/>
      <c r="C39" s="29" t="s">
        <v>102</v>
      </c>
      <c r="D39" s="41" t="s">
        <v>65</v>
      </c>
      <c r="E39" s="34"/>
      <c r="F39" s="39" t="s">
        <v>1</v>
      </c>
      <c r="G39" s="35" t="s">
        <v>66</v>
      </c>
    </row>
    <row r="40" spans="1:7" x14ac:dyDescent="0.25">
      <c r="A40" s="53"/>
      <c r="B40" s="51"/>
      <c r="C40" s="49"/>
      <c r="D40" s="34"/>
      <c r="E40" s="34"/>
      <c r="F40" s="17" t="s">
        <v>2</v>
      </c>
      <c r="G40" s="35" t="s">
        <v>68</v>
      </c>
    </row>
    <row r="41" spans="1:7" x14ac:dyDescent="0.25">
      <c r="A41" s="53"/>
      <c r="B41" s="51"/>
      <c r="C41" s="49"/>
      <c r="D41" s="34"/>
      <c r="E41" s="34"/>
      <c r="F41" s="22" t="s">
        <v>3</v>
      </c>
      <c r="G41" s="35" t="s">
        <v>67</v>
      </c>
    </row>
    <row r="42" spans="1:7" s="69" customFormat="1" x14ac:dyDescent="0.25">
      <c r="A42" s="87"/>
      <c r="B42" s="88"/>
      <c r="C42" s="89"/>
      <c r="D42" s="66"/>
      <c r="E42" s="66"/>
      <c r="F42" s="67"/>
      <c r="G42" s="90"/>
    </row>
    <row r="43" spans="1:7" x14ac:dyDescent="0.25">
      <c r="A43" s="62"/>
      <c r="B43" s="61"/>
      <c r="C43" s="29" t="s">
        <v>102</v>
      </c>
      <c r="D43" s="86" t="s">
        <v>98</v>
      </c>
      <c r="E43" s="34"/>
      <c r="F43" s="39" t="s">
        <v>1</v>
      </c>
      <c r="G43" s="35" t="s">
        <v>99</v>
      </c>
    </row>
    <row r="44" spans="1:7" x14ac:dyDescent="0.25">
      <c r="A44" s="62"/>
      <c r="B44" s="61"/>
      <c r="C44" s="60"/>
      <c r="D44" s="86"/>
      <c r="E44" s="34"/>
      <c r="F44" s="17" t="s">
        <v>2</v>
      </c>
      <c r="G44" s="35" t="s">
        <v>100</v>
      </c>
    </row>
    <row r="45" spans="1:7" x14ac:dyDescent="0.25">
      <c r="A45" s="62"/>
      <c r="B45" s="61"/>
      <c r="C45" s="60"/>
      <c r="D45" s="34"/>
      <c r="E45" s="34"/>
      <c r="F45" s="22" t="s">
        <v>3</v>
      </c>
      <c r="G45" s="35" t="s">
        <v>101</v>
      </c>
    </row>
    <row r="46" spans="1:7" s="69" customFormat="1" ht="15.75" thickBot="1" x14ac:dyDescent="0.3">
      <c r="A46" s="87"/>
      <c r="B46" s="88"/>
      <c r="C46" s="89"/>
      <c r="D46" s="66"/>
      <c r="E46" s="66"/>
      <c r="F46" s="67"/>
      <c r="G46" s="90"/>
    </row>
    <row r="47" spans="1:7" s="69" customFormat="1" x14ac:dyDescent="0.25">
      <c r="A47" s="87"/>
      <c r="B47" s="88"/>
      <c r="C47" s="29" t="s">
        <v>102</v>
      </c>
      <c r="D47" s="41" t="s">
        <v>76</v>
      </c>
      <c r="E47" s="34"/>
      <c r="F47" s="12" t="s">
        <v>1</v>
      </c>
      <c r="G47" s="36" t="s">
        <v>80</v>
      </c>
    </row>
    <row r="48" spans="1:7" s="69" customFormat="1" ht="45" x14ac:dyDescent="0.25">
      <c r="A48" s="87"/>
      <c r="B48" s="88"/>
      <c r="C48" s="29"/>
      <c r="D48" s="37"/>
      <c r="E48" s="34"/>
      <c r="F48" s="17" t="s">
        <v>2</v>
      </c>
      <c r="G48" s="70" t="s">
        <v>82</v>
      </c>
    </row>
    <row r="49" spans="1:7" s="69" customFormat="1" ht="45" x14ac:dyDescent="0.25">
      <c r="A49" s="87"/>
      <c r="B49" s="88"/>
      <c r="C49" s="29"/>
      <c r="D49" s="37"/>
      <c r="E49" s="34"/>
      <c r="F49" s="22" t="s">
        <v>3</v>
      </c>
      <c r="G49" s="70" t="s">
        <v>83</v>
      </c>
    </row>
    <row r="50" spans="1:7" s="69" customFormat="1" ht="15.75" thickBot="1" x14ac:dyDescent="0.3">
      <c r="A50" s="87"/>
      <c r="B50" s="88"/>
      <c r="C50" s="29"/>
      <c r="D50" s="37"/>
      <c r="E50" s="34"/>
      <c r="F50" s="21"/>
      <c r="G50" s="36"/>
    </row>
    <row r="51" spans="1:7" s="69" customFormat="1" x14ac:dyDescent="0.25">
      <c r="A51" s="87"/>
      <c r="B51" s="88"/>
      <c r="C51" s="29" t="s">
        <v>102</v>
      </c>
      <c r="D51" s="37" t="s">
        <v>77</v>
      </c>
      <c r="E51" s="34"/>
      <c r="F51" s="12" t="s">
        <v>1</v>
      </c>
      <c r="G51" s="36" t="s">
        <v>80</v>
      </c>
    </row>
    <row r="52" spans="1:7" s="69" customFormat="1" ht="45" x14ac:dyDescent="0.25">
      <c r="A52" s="87"/>
      <c r="B52" s="88"/>
      <c r="C52" s="29"/>
      <c r="D52" s="37"/>
      <c r="E52" s="34"/>
      <c r="F52" s="17" t="s">
        <v>2</v>
      </c>
      <c r="G52" s="70" t="s">
        <v>82</v>
      </c>
    </row>
    <row r="53" spans="1:7" s="69" customFormat="1" ht="30" x14ac:dyDescent="0.25">
      <c r="A53" s="87"/>
      <c r="B53" s="88"/>
      <c r="C53" s="29"/>
      <c r="D53" s="37"/>
      <c r="E53" s="34"/>
      <c r="F53" s="22" t="s">
        <v>3</v>
      </c>
      <c r="G53" s="70" t="s">
        <v>81</v>
      </c>
    </row>
    <row r="54" spans="1:7" s="69" customFormat="1" ht="15.75" thickBot="1" x14ac:dyDescent="0.3">
      <c r="A54" s="87"/>
      <c r="B54" s="88"/>
      <c r="C54" s="64"/>
      <c r="D54" s="65"/>
      <c r="E54" s="66"/>
      <c r="F54" s="67"/>
      <c r="G54" s="68"/>
    </row>
    <row r="55" spans="1:7" s="69" customFormat="1" x14ac:dyDescent="0.25">
      <c r="A55" s="87"/>
      <c r="B55" s="88"/>
      <c r="C55" s="29" t="s">
        <v>102</v>
      </c>
      <c r="D55" s="37" t="s">
        <v>78</v>
      </c>
      <c r="E55" s="34"/>
      <c r="F55" s="12" t="s">
        <v>1</v>
      </c>
      <c r="G55" s="36" t="s">
        <v>87</v>
      </c>
    </row>
    <row r="56" spans="1:7" s="69" customFormat="1" x14ac:dyDescent="0.25">
      <c r="A56" s="87"/>
      <c r="B56" s="88"/>
      <c r="C56" s="29"/>
      <c r="D56" s="37"/>
      <c r="E56" s="34"/>
      <c r="F56" s="22" t="s">
        <v>3</v>
      </c>
      <c r="G56" s="36" t="s">
        <v>84</v>
      </c>
    </row>
    <row r="57" spans="1:7" s="69" customFormat="1" ht="15.75" thickBot="1" x14ac:dyDescent="0.3">
      <c r="A57" s="87"/>
      <c r="B57" s="88"/>
      <c r="C57" s="64"/>
      <c r="D57" s="65"/>
      <c r="E57" s="66"/>
      <c r="F57" s="67"/>
      <c r="G57" s="68"/>
    </row>
    <row r="58" spans="1:7" s="69" customFormat="1" x14ac:dyDescent="0.25">
      <c r="A58" s="87"/>
      <c r="B58" s="88"/>
      <c r="C58" s="29" t="s">
        <v>102</v>
      </c>
      <c r="D58" s="37" t="s">
        <v>79</v>
      </c>
      <c r="E58" s="34"/>
      <c r="F58" s="12" t="s">
        <v>1</v>
      </c>
      <c r="G58" s="36" t="s">
        <v>85</v>
      </c>
    </row>
    <row r="59" spans="1:7" s="69" customFormat="1" x14ac:dyDescent="0.25">
      <c r="A59" s="87"/>
      <c r="B59" s="88"/>
      <c r="C59" s="29"/>
      <c r="D59" s="37"/>
      <c r="E59" s="34"/>
      <c r="F59" s="22" t="s">
        <v>3</v>
      </c>
      <c r="G59" s="36" t="s">
        <v>86</v>
      </c>
    </row>
    <row r="60" spans="1:7" s="69" customFormat="1" x14ac:dyDescent="0.25">
      <c r="A60" s="87"/>
      <c r="B60" s="88"/>
      <c r="C60" s="89"/>
      <c r="D60" s="66"/>
      <c r="E60" s="66"/>
      <c r="F60" s="67"/>
      <c r="G60" s="90"/>
    </row>
    <row r="61" spans="1:7" ht="13.5" customHeight="1" thickBot="1" x14ac:dyDescent="0.3">
      <c r="A61" s="56"/>
      <c r="B61" s="57"/>
      <c r="C61" s="58"/>
      <c r="D61" s="42"/>
      <c r="E61" s="42"/>
      <c r="F61" s="25"/>
      <c r="G61" s="26"/>
    </row>
    <row r="62" spans="1:7" ht="13.5" customHeight="1" x14ac:dyDescent="0.25">
      <c r="A62" s="44"/>
      <c r="B62" s="45"/>
      <c r="C62" s="44"/>
      <c r="D62" s="34"/>
      <c r="E62" s="34"/>
      <c r="F62" s="21"/>
      <c r="G62" s="21"/>
    </row>
    <row r="63" spans="1:7" ht="15.75" thickBot="1" x14ac:dyDescent="0.3">
      <c r="D63" s="3" t="s">
        <v>6</v>
      </c>
      <c r="E63" s="3"/>
    </row>
    <row r="64" spans="1:7" ht="23.25" customHeight="1" x14ac:dyDescent="0.25">
      <c r="A64" s="103" t="s">
        <v>0</v>
      </c>
      <c r="B64" s="101" t="s">
        <v>17</v>
      </c>
      <c r="C64" s="97" t="s">
        <v>16</v>
      </c>
      <c r="D64" s="97" t="s">
        <v>18</v>
      </c>
      <c r="E64" s="48"/>
      <c r="F64" s="12" t="s">
        <v>1</v>
      </c>
      <c r="G64" s="33" t="s">
        <v>19</v>
      </c>
    </row>
    <row r="65" spans="1:7" ht="30" x14ac:dyDescent="0.25">
      <c r="A65" s="104"/>
      <c r="B65" s="102"/>
      <c r="C65" s="98"/>
      <c r="D65" s="98"/>
      <c r="E65" s="49"/>
      <c r="F65" s="17" t="s">
        <v>2</v>
      </c>
      <c r="G65" s="35" t="s">
        <v>20</v>
      </c>
    </row>
    <row r="66" spans="1:7" x14ac:dyDescent="0.25">
      <c r="A66" s="104"/>
      <c r="B66" s="102"/>
      <c r="C66" s="98"/>
      <c r="D66" s="98"/>
      <c r="E66" s="49"/>
      <c r="F66" s="22" t="s">
        <v>3</v>
      </c>
      <c r="G66" s="18" t="s">
        <v>21</v>
      </c>
    </row>
    <row r="67" spans="1:7" x14ac:dyDescent="0.25">
      <c r="A67" s="28"/>
      <c r="B67" s="29"/>
      <c r="C67" s="29"/>
      <c r="D67" s="21"/>
      <c r="E67" s="21"/>
      <c r="F67" s="21"/>
      <c r="G67" s="36"/>
    </row>
    <row r="68" spans="1:7" x14ac:dyDescent="0.25">
      <c r="A68" s="28"/>
      <c r="B68" s="29"/>
      <c r="C68" s="29"/>
      <c r="D68" s="37" t="s">
        <v>22</v>
      </c>
      <c r="E68" s="37" t="s">
        <v>48</v>
      </c>
      <c r="F68" s="21"/>
      <c r="G68" s="36"/>
    </row>
    <row r="69" spans="1:7" x14ac:dyDescent="0.25">
      <c r="A69" s="28"/>
      <c r="B69" s="29"/>
      <c r="C69" s="29"/>
      <c r="D69" s="21" t="s">
        <v>23</v>
      </c>
      <c r="E69" s="21" t="s">
        <v>24</v>
      </c>
      <c r="F69" s="39" t="s">
        <v>1</v>
      </c>
      <c r="G69" s="35" t="s">
        <v>27</v>
      </c>
    </row>
    <row r="70" spans="1:7" x14ac:dyDescent="0.25">
      <c r="A70" s="28"/>
      <c r="B70" s="29"/>
      <c r="C70" s="29"/>
      <c r="D70" s="21"/>
      <c r="E70" s="21"/>
      <c r="F70" s="17" t="s">
        <v>2</v>
      </c>
      <c r="G70" s="35" t="s">
        <v>28</v>
      </c>
    </row>
    <row r="71" spans="1:7" x14ac:dyDescent="0.25">
      <c r="A71" s="28"/>
      <c r="B71" s="29"/>
      <c r="C71" s="29"/>
      <c r="D71" s="21"/>
      <c r="E71" s="21"/>
      <c r="F71" s="22" t="s">
        <v>3</v>
      </c>
      <c r="G71" s="35" t="s">
        <v>29</v>
      </c>
    </row>
    <row r="72" spans="1:7" x14ac:dyDescent="0.25">
      <c r="A72" s="28"/>
      <c r="B72" s="29"/>
      <c r="C72" s="29"/>
      <c r="D72" s="21"/>
      <c r="E72" s="21"/>
      <c r="F72" s="21"/>
      <c r="G72" s="36"/>
    </row>
    <row r="73" spans="1:7" x14ac:dyDescent="0.25">
      <c r="A73" s="28"/>
      <c r="B73" s="29"/>
      <c r="C73" s="29"/>
      <c r="D73" s="21" t="s">
        <v>25</v>
      </c>
      <c r="E73" s="21" t="s">
        <v>26</v>
      </c>
      <c r="F73" s="39" t="s">
        <v>1</v>
      </c>
      <c r="G73" s="35" t="s">
        <v>30</v>
      </c>
    </row>
    <row r="74" spans="1:7" x14ac:dyDescent="0.25">
      <c r="A74" s="28"/>
      <c r="B74" s="29"/>
      <c r="C74" s="29"/>
      <c r="D74" s="21"/>
      <c r="E74" s="21"/>
      <c r="F74" s="17" t="s">
        <v>2</v>
      </c>
      <c r="G74" s="35" t="s">
        <v>31</v>
      </c>
    </row>
    <row r="75" spans="1:7" x14ac:dyDescent="0.25">
      <c r="A75" s="28"/>
      <c r="B75" s="29"/>
      <c r="C75" s="29"/>
      <c r="D75" s="21"/>
      <c r="E75" s="21"/>
      <c r="F75" s="22" t="s">
        <v>3</v>
      </c>
      <c r="G75" s="35" t="s">
        <v>32</v>
      </c>
    </row>
    <row r="76" spans="1:7" x14ac:dyDescent="0.25">
      <c r="A76" s="28"/>
      <c r="B76" s="29"/>
      <c r="C76" s="29"/>
      <c r="D76" s="21"/>
      <c r="E76" s="21"/>
      <c r="F76" s="21"/>
      <c r="G76" s="36"/>
    </row>
    <row r="77" spans="1:7" x14ac:dyDescent="0.25">
      <c r="A77" s="28"/>
      <c r="B77" s="29"/>
      <c r="C77" s="29"/>
      <c r="D77" s="21" t="s">
        <v>33</v>
      </c>
      <c r="E77" s="59">
        <v>0</v>
      </c>
      <c r="F77" s="39" t="s">
        <v>1</v>
      </c>
      <c r="G77" s="35" t="s">
        <v>34</v>
      </c>
    </row>
    <row r="78" spans="1:7" x14ac:dyDescent="0.25">
      <c r="A78" s="28"/>
      <c r="B78" s="29"/>
      <c r="C78" s="29"/>
      <c r="D78" s="21"/>
      <c r="E78" s="21"/>
      <c r="F78" s="22" t="s">
        <v>3</v>
      </c>
      <c r="G78" s="35" t="s">
        <v>35</v>
      </c>
    </row>
    <row r="79" spans="1:7" x14ac:dyDescent="0.25">
      <c r="A79" s="28"/>
      <c r="B79" s="29"/>
      <c r="C79" s="29"/>
      <c r="D79" s="21"/>
      <c r="E79" s="21"/>
      <c r="F79" s="21"/>
      <c r="G79" s="36"/>
    </row>
    <row r="80" spans="1:7" x14ac:dyDescent="0.25">
      <c r="A80" s="28"/>
      <c r="B80" s="29"/>
      <c r="C80" s="29"/>
      <c r="D80" s="21" t="s">
        <v>36</v>
      </c>
      <c r="E80" s="21" t="s">
        <v>37</v>
      </c>
      <c r="F80" s="39" t="s">
        <v>1</v>
      </c>
      <c r="G80" s="35" t="s">
        <v>38</v>
      </c>
    </row>
    <row r="81" spans="1:7" x14ac:dyDescent="0.25">
      <c r="A81" s="28"/>
      <c r="B81" s="29"/>
      <c r="C81" s="29"/>
      <c r="D81" s="21"/>
      <c r="E81" s="21"/>
      <c r="F81" s="17" t="s">
        <v>2</v>
      </c>
      <c r="G81" s="35" t="s">
        <v>39</v>
      </c>
    </row>
    <row r="82" spans="1:7" x14ac:dyDescent="0.25">
      <c r="A82" s="28"/>
      <c r="B82" s="29"/>
      <c r="C82" s="29"/>
      <c r="D82" s="21"/>
      <c r="E82" s="21"/>
      <c r="F82" s="22" t="s">
        <v>3</v>
      </c>
      <c r="G82" s="35" t="s">
        <v>40</v>
      </c>
    </row>
    <row r="83" spans="1:7" x14ac:dyDescent="0.25">
      <c r="A83" s="28"/>
      <c r="B83" s="29"/>
      <c r="C83" s="29"/>
      <c r="D83" s="21"/>
      <c r="E83" s="21"/>
      <c r="F83" s="21"/>
      <c r="G83" s="36"/>
    </row>
    <row r="84" spans="1:7" x14ac:dyDescent="0.25">
      <c r="A84" s="28"/>
      <c r="B84" s="29"/>
      <c r="C84" s="29"/>
      <c r="D84" s="21" t="s">
        <v>41</v>
      </c>
      <c r="E84" s="59">
        <v>0</v>
      </c>
      <c r="F84" s="39" t="s">
        <v>1</v>
      </c>
      <c r="G84" s="35" t="s">
        <v>34</v>
      </c>
    </row>
    <row r="85" spans="1:7" x14ac:dyDescent="0.25">
      <c r="A85" s="28"/>
      <c r="B85" s="29"/>
      <c r="C85" s="29"/>
      <c r="D85" s="21"/>
      <c r="E85" s="21"/>
      <c r="F85" s="22" t="s">
        <v>3</v>
      </c>
      <c r="G85" s="35" t="s">
        <v>35</v>
      </c>
    </row>
    <row r="86" spans="1:7" x14ac:dyDescent="0.25">
      <c r="A86" s="28"/>
      <c r="B86" s="29"/>
      <c r="C86" s="29"/>
      <c r="D86" s="21"/>
      <c r="E86" s="21"/>
      <c r="F86" s="21"/>
      <c r="G86" s="36"/>
    </row>
    <row r="87" spans="1:7" x14ac:dyDescent="0.25">
      <c r="A87" s="28"/>
      <c r="B87" s="29"/>
      <c r="C87" s="29"/>
      <c r="D87" s="21" t="s">
        <v>42</v>
      </c>
      <c r="E87" s="59">
        <v>0</v>
      </c>
      <c r="F87" s="39" t="s">
        <v>1</v>
      </c>
      <c r="G87" s="35" t="s">
        <v>34</v>
      </c>
    </row>
    <row r="88" spans="1:7" x14ac:dyDescent="0.25">
      <c r="A88" s="28"/>
      <c r="B88" s="29"/>
      <c r="C88" s="29"/>
      <c r="D88" s="21"/>
      <c r="E88" s="21"/>
      <c r="F88" s="22" t="s">
        <v>3</v>
      </c>
      <c r="G88" s="35" t="s">
        <v>35</v>
      </c>
    </row>
    <row r="89" spans="1:7" x14ac:dyDescent="0.25">
      <c r="A89" s="28"/>
      <c r="B89" s="29"/>
      <c r="C89" s="29"/>
      <c r="D89" s="21"/>
      <c r="E89" s="21"/>
      <c r="F89" s="21"/>
      <c r="G89" s="36"/>
    </row>
    <row r="90" spans="1:7" x14ac:dyDescent="0.25">
      <c r="A90" s="28"/>
      <c r="B90" s="29"/>
      <c r="C90" s="29"/>
      <c r="D90" s="21" t="s">
        <v>43</v>
      </c>
      <c r="E90" s="21" t="s">
        <v>44</v>
      </c>
      <c r="F90" s="39" t="s">
        <v>1</v>
      </c>
      <c r="G90" s="35" t="s">
        <v>45</v>
      </c>
    </row>
    <row r="91" spans="1:7" x14ac:dyDescent="0.25">
      <c r="A91" s="28"/>
      <c r="B91" s="29"/>
      <c r="C91" s="29"/>
      <c r="D91" s="21"/>
      <c r="E91" s="21"/>
      <c r="F91" s="17" t="s">
        <v>2</v>
      </c>
      <c r="G91" s="35" t="s">
        <v>46</v>
      </c>
    </row>
    <row r="92" spans="1:7" x14ac:dyDescent="0.25">
      <c r="A92" s="28"/>
      <c r="B92" s="29"/>
      <c r="C92" s="29"/>
      <c r="D92" s="21"/>
      <c r="E92" s="21"/>
      <c r="F92" s="22" t="s">
        <v>3</v>
      </c>
      <c r="G92" s="35" t="s">
        <v>47</v>
      </c>
    </row>
    <row r="93" spans="1:7" ht="15.75" thickBot="1" x14ac:dyDescent="0.3">
      <c r="A93" s="23"/>
      <c r="B93" s="24"/>
      <c r="C93" s="24"/>
      <c r="D93" s="25"/>
      <c r="E93" s="25"/>
      <c r="F93" s="25"/>
      <c r="G93" s="26"/>
    </row>
    <row r="94" spans="1:7" x14ac:dyDescent="0.25">
      <c r="A94" s="29"/>
      <c r="B94" s="29"/>
      <c r="C94" s="97" t="s">
        <v>16</v>
      </c>
      <c r="D94" s="99" t="s">
        <v>18</v>
      </c>
      <c r="E94" s="94"/>
      <c r="F94" s="12" t="s">
        <v>1</v>
      </c>
      <c r="G94" s="33" t="s">
        <v>19</v>
      </c>
    </row>
    <row r="95" spans="1:7" ht="30" x14ac:dyDescent="0.25">
      <c r="A95" s="2" t="s">
        <v>103</v>
      </c>
      <c r="B95" s="2" t="s">
        <v>104</v>
      </c>
      <c r="C95" s="98"/>
      <c r="D95" s="100"/>
      <c r="E95" s="95"/>
      <c r="F95" s="17" t="s">
        <v>2</v>
      </c>
      <c r="G95" s="35" t="s">
        <v>20</v>
      </c>
    </row>
    <row r="96" spans="1:7" x14ac:dyDescent="0.25">
      <c r="C96" s="98"/>
      <c r="D96" s="100"/>
      <c r="E96" s="95"/>
      <c r="F96" s="22" t="s">
        <v>3</v>
      </c>
      <c r="G96" s="18" t="s">
        <v>21</v>
      </c>
    </row>
    <row r="98" spans="3:7" x14ac:dyDescent="0.25">
      <c r="C98" s="2" t="s">
        <v>16</v>
      </c>
      <c r="D98" s="2" t="s">
        <v>105</v>
      </c>
      <c r="F98" s="39" t="s">
        <v>1</v>
      </c>
      <c r="G98" s="35" t="s">
        <v>34</v>
      </c>
    </row>
    <row r="99" spans="3:7" x14ac:dyDescent="0.25">
      <c r="F99" s="17" t="s">
        <v>2</v>
      </c>
      <c r="G99" s="35" t="s">
        <v>106</v>
      </c>
    </row>
    <row r="100" spans="3:7" x14ac:dyDescent="0.25">
      <c r="F100" s="22" t="s">
        <v>3</v>
      </c>
      <c r="G100" s="35" t="s">
        <v>107</v>
      </c>
    </row>
    <row r="102" spans="3:7" x14ac:dyDescent="0.25">
      <c r="C102" s="2" t="s">
        <v>16</v>
      </c>
      <c r="D102" s="2" t="s">
        <v>108</v>
      </c>
      <c r="F102" s="39" t="s">
        <v>1</v>
      </c>
      <c r="G102" s="35" t="s">
        <v>109</v>
      </c>
    </row>
    <row r="103" spans="3:7" x14ac:dyDescent="0.25">
      <c r="F103" s="17" t="s">
        <v>2</v>
      </c>
      <c r="G103" s="35" t="s">
        <v>110</v>
      </c>
    </row>
    <row r="104" spans="3:7" x14ac:dyDescent="0.25">
      <c r="F104" s="22" t="s">
        <v>3</v>
      </c>
      <c r="G104" s="35" t="s">
        <v>111</v>
      </c>
    </row>
  </sheetData>
  <mergeCells count="7">
    <mergeCell ref="A64:A66"/>
    <mergeCell ref="G15:G17"/>
    <mergeCell ref="C94:C96"/>
    <mergeCell ref="D94:D96"/>
    <mergeCell ref="D64:D66"/>
    <mergeCell ref="C64:C66"/>
    <mergeCell ref="B64:B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50" zoomScaleNormal="150" workbookViewId="0"/>
  </sheetViews>
  <sheetFormatPr defaultRowHeight="15" x14ac:dyDescent="0.25"/>
  <cols>
    <col min="1" max="1" width="39.28515625" bestFit="1" customWidth="1"/>
    <col min="2" max="2" width="58.28515625" bestFit="1" customWidth="1"/>
    <col min="3" max="3" width="23.42578125" bestFit="1" customWidth="1"/>
  </cols>
  <sheetData>
    <row r="1" spans="1:8" x14ac:dyDescent="0.25">
      <c r="A1" s="72" t="s">
        <v>88</v>
      </c>
      <c r="B1" s="73">
        <v>10</v>
      </c>
      <c r="C1">
        <v>5</v>
      </c>
      <c r="D1">
        <v>5</v>
      </c>
    </row>
    <row r="2" spans="1:8" x14ac:dyDescent="0.25">
      <c r="A2" s="72" t="s">
        <v>89</v>
      </c>
      <c r="B2" s="73">
        <v>6</v>
      </c>
    </row>
    <row r="3" spans="1:8" x14ac:dyDescent="0.25">
      <c r="A3" s="72" t="s">
        <v>90</v>
      </c>
      <c r="B3" s="73">
        <v>0</v>
      </c>
    </row>
    <row r="4" spans="1:8" x14ac:dyDescent="0.25">
      <c r="A4" s="72" t="s">
        <v>91</v>
      </c>
      <c r="B4" s="74">
        <v>42892</v>
      </c>
    </row>
    <row r="5" spans="1:8" x14ac:dyDescent="0.25">
      <c r="A5" s="72" t="s">
        <v>92</v>
      </c>
      <c r="B5" s="75">
        <v>3</v>
      </c>
    </row>
    <row r="6" spans="1:8" x14ac:dyDescent="0.25">
      <c r="A6" s="76" t="s">
        <v>93</v>
      </c>
      <c r="B6" s="75">
        <v>10</v>
      </c>
    </row>
    <row r="7" spans="1:8" x14ac:dyDescent="0.25">
      <c r="B7" s="77"/>
    </row>
    <row r="8" spans="1:8" x14ac:dyDescent="0.25">
      <c r="A8" s="78" t="s">
        <v>94</v>
      </c>
      <c r="B8" s="78" t="s">
        <v>95</v>
      </c>
    </row>
    <row r="9" spans="1:8" x14ac:dyDescent="0.25">
      <c r="A9" s="79">
        <f>(B1-B2+B3)/B1</f>
        <v>0.4</v>
      </c>
      <c r="B9" s="79">
        <f>B5/B6</f>
        <v>0.3</v>
      </c>
      <c r="D9" s="80"/>
      <c r="H9" s="81"/>
    </row>
    <row r="10" spans="1:8" x14ac:dyDescent="0.25">
      <c r="A10" s="82"/>
      <c r="B10" s="82"/>
      <c r="D10" s="80"/>
      <c r="H10" s="81"/>
    </row>
    <row r="11" spans="1:8" x14ac:dyDescent="0.25">
      <c r="A11" s="72" t="str">
        <f>IF((B9-A9)&gt;=-0.1,"Green",IF((B9-A9)&gt;=-0.2,"Amber",IF((B9-A9)&lt;0.2,"Red")))</f>
        <v>Green</v>
      </c>
      <c r="B11" s="75">
        <f>B9-A9</f>
        <v>-0.10000000000000003</v>
      </c>
      <c r="D11" s="80"/>
      <c r="H11" s="81"/>
    </row>
    <row r="12" spans="1:8" x14ac:dyDescent="0.25">
      <c r="B12" s="21"/>
    </row>
    <row r="13" spans="1:8" x14ac:dyDescent="0.25">
      <c r="A13" s="83" t="s">
        <v>1</v>
      </c>
      <c r="B13" s="71" t="s">
        <v>113</v>
      </c>
    </row>
    <row r="14" spans="1:8" x14ac:dyDescent="0.25">
      <c r="A14" s="84" t="s">
        <v>96</v>
      </c>
      <c r="B14" s="71" t="s">
        <v>114</v>
      </c>
    </row>
    <row r="15" spans="1:8" x14ac:dyDescent="0.25">
      <c r="A15" s="85" t="s">
        <v>3</v>
      </c>
      <c r="B15" s="96" t="s">
        <v>115</v>
      </c>
    </row>
  </sheetData>
  <conditionalFormatting sqref="B11">
    <cfRule type="cellIs" dxfId="2" priority="1" operator="between">
      <formula>-0.1</formula>
      <formula>1</formula>
    </cfRule>
    <cfRule type="cellIs" dxfId="1" priority="2" operator="between">
      <formula>-0.11</formula>
      <formula>-0.2</formula>
    </cfRule>
    <cfRule type="cellIs" dxfId="0" priority="3" operator="between">
      <formula>-0.2</formula>
      <formula>-10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Requirement Test Coverage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Shwetank Mishra</dc:creator>
  <cp:lastModifiedBy>Shwetank Mishra</cp:lastModifiedBy>
  <dcterms:created xsi:type="dcterms:W3CDTF">2017-05-09T15:54:54Z</dcterms:created>
  <dcterms:modified xsi:type="dcterms:W3CDTF">2017-06-06T08:09:07Z</dcterms:modified>
</cp:coreProperties>
</file>