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F:\6th semester\opti\"/>
    </mc:Choice>
  </mc:AlternateContent>
  <xr:revisionPtr revIDLastSave="0" documentId="13_ncr:1_{3B52F9B2-D242-49F6-A50F-840D0F0ABD2B}" xr6:coauthVersionLast="46" xr6:coauthVersionMax="46" xr10:uidLastSave="{00000000-0000-0000-0000-000000000000}"/>
  <bookViews>
    <workbookView xWindow="-120" yWindow="-120" windowWidth="20730" windowHeight="11160" activeTab="1" xr2:uid="{00000000-000D-0000-FFFF-FFFF00000000}"/>
  </bookViews>
  <sheets>
    <sheet name="Testim" sheetId="1" r:id="rId1"/>
    <sheet name="Problem 1" sheetId="2" r:id="rId2"/>
    <sheet name="Problem 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5" i="2" l="1"/>
  <c r="P75" i="2"/>
  <c r="O75" i="2"/>
  <c r="N75" i="2"/>
  <c r="Q74" i="2"/>
  <c r="P74" i="2"/>
  <c r="O74" i="2"/>
  <c r="N74" i="2"/>
  <c r="Q73" i="2"/>
  <c r="P73" i="2"/>
  <c r="O73" i="2"/>
  <c r="N73" i="2"/>
  <c r="Q72" i="2"/>
  <c r="P72" i="2"/>
  <c r="O72" i="2"/>
  <c r="N72" i="2"/>
  <c r="Q71" i="2"/>
  <c r="P71" i="2"/>
  <c r="O71" i="2"/>
  <c r="N71" i="2"/>
  <c r="Q70" i="2"/>
  <c r="P70" i="2"/>
  <c r="O70" i="2"/>
  <c r="N70" i="2"/>
  <c r="Q69" i="2"/>
  <c r="P69" i="2"/>
  <c r="O69" i="2"/>
  <c r="N69" i="2"/>
  <c r="Q68" i="2"/>
  <c r="P68" i="2"/>
  <c r="O68" i="2"/>
  <c r="N68" i="2"/>
  <c r="Q67" i="2"/>
  <c r="P67" i="2"/>
  <c r="O67" i="2"/>
  <c r="N67" i="2"/>
  <c r="Q66" i="2"/>
  <c r="P66" i="2"/>
  <c r="O66" i="2"/>
  <c r="N66" i="2"/>
  <c r="Q65" i="2"/>
  <c r="P65" i="2"/>
  <c r="O65" i="2"/>
  <c r="N65" i="2"/>
  <c r="Q64" i="2"/>
  <c r="P64" i="2"/>
  <c r="O64" i="2"/>
  <c r="N64" i="2"/>
  <c r="Q63" i="2"/>
  <c r="P63" i="2"/>
  <c r="O63" i="2"/>
  <c r="N63" i="2"/>
  <c r="Q62" i="2"/>
  <c r="P62" i="2"/>
  <c r="O62" i="2"/>
  <c r="N62" i="2"/>
  <c r="Q61" i="2"/>
  <c r="P61" i="2"/>
  <c r="O61" i="2"/>
  <c r="N61" i="2"/>
  <c r="K32" i="4"/>
  <c r="K33" i="4"/>
  <c r="K34" i="4"/>
  <c r="K35" i="4"/>
  <c r="E38" i="4"/>
  <c r="M35" i="4"/>
  <c r="L35" i="4"/>
  <c r="J35" i="4"/>
  <c r="I35" i="4"/>
  <c r="H35" i="4"/>
  <c r="G35" i="4"/>
  <c r="G34" i="4" s="1"/>
  <c r="F35" i="4"/>
  <c r="M34" i="4"/>
  <c r="L34" i="4"/>
  <c r="J34" i="4"/>
  <c r="I34" i="4"/>
  <c r="H34" i="4"/>
  <c r="F34" i="4"/>
  <c r="M33" i="4"/>
  <c r="L33" i="4"/>
  <c r="J33" i="4"/>
  <c r="I33" i="4"/>
  <c r="H33" i="4"/>
  <c r="F33" i="4"/>
  <c r="M32" i="4"/>
  <c r="L32" i="4"/>
  <c r="J32" i="4"/>
  <c r="I32" i="4"/>
  <c r="H32" i="4"/>
  <c r="G32" i="4"/>
  <c r="F32" i="4"/>
  <c r="M23" i="4"/>
  <c r="L23" i="4"/>
  <c r="K23" i="4"/>
  <c r="J23" i="4"/>
  <c r="I23" i="4"/>
  <c r="H23" i="4"/>
  <c r="G23" i="4"/>
  <c r="F23" i="4"/>
  <c r="M22" i="4"/>
  <c r="L22" i="4"/>
  <c r="K22" i="4"/>
  <c r="J22" i="4"/>
  <c r="I22" i="4"/>
  <c r="H22" i="4"/>
  <c r="G22" i="4"/>
  <c r="F22" i="4"/>
  <c r="M21" i="4"/>
  <c r="L21" i="4"/>
  <c r="K21" i="4"/>
  <c r="J21" i="4"/>
  <c r="I21" i="4"/>
  <c r="H21" i="4"/>
  <c r="G21" i="4"/>
  <c r="F21" i="4"/>
  <c r="M20" i="4"/>
  <c r="L20" i="4"/>
  <c r="K20" i="4"/>
  <c r="J20" i="4"/>
  <c r="I20" i="4"/>
  <c r="H20" i="4"/>
  <c r="G20" i="4"/>
  <c r="F20" i="4"/>
  <c r="O23" i="4"/>
  <c r="O22" i="4"/>
  <c r="O21" i="4"/>
  <c r="O8" i="4"/>
  <c r="O9" i="4"/>
  <c r="O7" i="4"/>
  <c r="G33" i="4" l="1"/>
</calcChain>
</file>

<file path=xl/sharedStrings.xml><?xml version="1.0" encoding="utf-8"?>
<sst xmlns="http://schemas.openxmlformats.org/spreadsheetml/2006/main" count="273" uniqueCount="150">
  <si>
    <t>The submitted assignment should be your own original work, and should not be shared with any other student in our class or outside, during the semester and beyond.</t>
  </si>
  <si>
    <t>Syed Haider Ali Shah</t>
  </si>
  <si>
    <t>A</t>
  </si>
  <si>
    <t>x1</t>
  </si>
  <si>
    <t>x2</t>
  </si>
  <si>
    <t>Defining Equations</t>
  </si>
  <si>
    <t>Solution</t>
  </si>
  <si>
    <t>Z</t>
  </si>
  <si>
    <t>A,B</t>
  </si>
  <si>
    <t>A,C</t>
  </si>
  <si>
    <t>A,D</t>
  </si>
  <si>
    <t>A,E</t>
  </si>
  <si>
    <t>A,F</t>
  </si>
  <si>
    <t>B,C</t>
  </si>
  <si>
    <t>B,D</t>
  </si>
  <si>
    <t>B,E</t>
  </si>
  <si>
    <t>B,F</t>
  </si>
  <si>
    <t>C,D</t>
  </si>
  <si>
    <t>C,E</t>
  </si>
  <si>
    <t>C,F</t>
  </si>
  <si>
    <t>D,E</t>
  </si>
  <si>
    <t>D,F</t>
  </si>
  <si>
    <t>E,F</t>
  </si>
  <si>
    <t>Optimal?</t>
  </si>
  <si>
    <t>Feasible?</t>
  </si>
  <si>
    <t>9/5,32/5</t>
  </si>
  <si>
    <t>11,34</t>
  </si>
  <si>
    <t>3/5,14/5</t>
  </si>
  <si>
    <t>0,1</t>
  </si>
  <si>
    <t>(-1/3 , 0</t>
  </si>
  <si>
    <t>10/3,10/3</t>
  </si>
  <si>
    <t>3,4</t>
  </si>
  <si>
    <t>0,10</t>
  </si>
  <si>
    <t>5,0</t>
  </si>
  <si>
    <t>25/7,30/7</t>
  </si>
  <si>
    <t>0,-10</t>
  </si>
  <si>
    <t>5/2,0</t>
  </si>
  <si>
    <t>0,5/2</t>
  </si>
  <si>
    <t>(-5,0</t>
  </si>
  <si>
    <t>0,0</t>
  </si>
  <si>
    <t>NO</t>
  </si>
  <si>
    <t>YES</t>
  </si>
  <si>
    <t>OPTIMAL</t>
  </si>
  <si>
    <t>(-3x1 + x2 + x3 = 1)</t>
  </si>
  <si>
    <t>Slack Variables/ Augment</t>
  </si>
  <si>
    <t>Z - 2x1 - 3x2 = 0</t>
  </si>
  <si>
    <t>(4x1 + 2x2 + x4 = 20 )</t>
  </si>
  <si>
    <t>(4x1 - x2 + x5 = 10 )</t>
  </si>
  <si>
    <t>(-x1 + 2x2 + x6 = 5 )</t>
  </si>
  <si>
    <t>Row-0</t>
  </si>
  <si>
    <t>Row-2</t>
  </si>
  <si>
    <t>Row-3</t>
  </si>
  <si>
    <t>Row-1</t>
  </si>
  <si>
    <t>Row-4</t>
  </si>
  <si>
    <t>Basic</t>
  </si>
  <si>
    <t>9/5,32/5,0,0,46/5,-6</t>
  </si>
  <si>
    <t>11,34,0,-92,0,-52</t>
  </si>
  <si>
    <t>3/5,14/5,0,12,52/5,0</t>
  </si>
  <si>
    <t>0,1,0,18,11,3</t>
  </si>
  <si>
    <t>(-1/3 , 0, 0,64/3,34/3</t>
  </si>
  <si>
    <t>10/3,10/3,0,0,0,5/3</t>
  </si>
  <si>
    <t>3,4,6,0,2,0</t>
  </si>
  <si>
    <t>0,10,-9,0,20,-15</t>
  </si>
  <si>
    <t>5,0,16,0,-10,10</t>
  </si>
  <si>
    <t>25/7,30/7,52/7,-20/7,0,0</t>
  </si>
  <si>
    <t>0,-10,11,40,0,25</t>
  </si>
  <si>
    <t>5/2,0,17/2,10,0,15/2</t>
  </si>
  <si>
    <t>0,5/2,-3/2,15,25/2,0</t>
  </si>
  <si>
    <t>(-5) , 0 , (-14) , 40,30,0</t>
  </si>
  <si>
    <t>0,0,1,20,10,5</t>
  </si>
  <si>
    <t>Z(Max. fx)</t>
  </si>
  <si>
    <t>SlackVars/Augmentation</t>
  </si>
  <si>
    <t>(Z - 2z1 + x2 -x3 = 0)</t>
  </si>
  <si>
    <t>(3x1 + x2 + x3 + x4= 60 )</t>
  </si>
  <si>
    <t>(x1 - x2 + 2x3 + x5 = 10 )</t>
  </si>
  <si>
    <t>( x1 + x2 - x3 x6 = 20 )</t>
  </si>
  <si>
    <t>x4</t>
  </si>
  <si>
    <t>x5</t>
  </si>
  <si>
    <t>x6</t>
  </si>
  <si>
    <t>x3</t>
  </si>
  <si>
    <t>RHS</t>
  </si>
  <si>
    <t>Pivot Column</t>
  </si>
  <si>
    <t>Pivot Row</t>
  </si>
  <si>
    <t>Ratio Test</t>
  </si>
  <si>
    <t>Minimum</t>
  </si>
  <si>
    <t>0,0,0,60,10,20</t>
  </si>
  <si>
    <t>Sol=</t>
  </si>
  <si>
    <t>Iter 0</t>
  </si>
  <si>
    <t>Nonbasic(x1,x2,x3)</t>
  </si>
  <si>
    <t>Iter 1</t>
  </si>
  <si>
    <t>Entering=x1, Leaving=x2</t>
  </si>
  <si>
    <t>10,0,0,30,0,10</t>
  </si>
  <si>
    <t>Entering=x2, Leaving=x6</t>
  </si>
  <si>
    <t>Row</t>
  </si>
  <si>
    <t>Basic Variable</t>
  </si>
  <si>
    <t>X1</t>
  </si>
  <si>
    <t>X2</t>
  </si>
  <si>
    <t>X3</t>
  </si>
  <si>
    <t>Sol=15,5,0,10,0,0</t>
  </si>
  <si>
    <t>optimal =</t>
  </si>
  <si>
    <t>Not optimal because of negative coeff in row-0</t>
  </si>
  <si>
    <t>Indicating Variable</t>
  </si>
  <si>
    <t>New Defining Equation</t>
  </si>
  <si>
    <t>x3, x4</t>
  </si>
  <si>
    <t>x3, x5</t>
  </si>
  <si>
    <t>x3, x6</t>
  </si>
  <si>
    <t>x1, x3</t>
  </si>
  <si>
    <t>x2, x3</t>
  </si>
  <si>
    <t>x4, x5</t>
  </si>
  <si>
    <t>x4, x6</t>
  </si>
  <si>
    <t>x1, x4</t>
  </si>
  <si>
    <t>x2, x4</t>
  </si>
  <si>
    <t>x5, x6</t>
  </si>
  <si>
    <t>x1, x5</t>
  </si>
  <si>
    <t>x2, x5</t>
  </si>
  <si>
    <t>x1, x6</t>
  </si>
  <si>
    <t>x2, x6</t>
  </si>
  <si>
    <t>x1, x2</t>
  </si>
  <si>
    <r>
      <t>-3x</t>
    </r>
    <r>
      <rPr>
        <vertAlign val="subscript"/>
        <sz val="11"/>
        <color theme="1"/>
        <rFont val="Arial"/>
        <family val="2"/>
      </rPr>
      <t>1</t>
    </r>
    <r>
      <rPr>
        <sz val="11"/>
        <color theme="1"/>
        <rFont val="Arial"/>
        <family val="2"/>
      </rPr>
      <t xml:space="preserve"> + x</t>
    </r>
    <r>
      <rPr>
        <vertAlign val="subscript"/>
        <sz val="11"/>
        <color theme="1"/>
        <rFont val="Arial"/>
        <family val="2"/>
      </rPr>
      <t xml:space="preserve">2 </t>
    </r>
    <r>
      <rPr>
        <sz val="11"/>
        <color theme="1"/>
        <rFont val="Arial"/>
        <family val="2"/>
      </rPr>
      <t>= 1</t>
    </r>
  </si>
  <si>
    <r>
      <t>4x</t>
    </r>
    <r>
      <rPr>
        <vertAlign val="subscript"/>
        <sz val="11"/>
        <color theme="1"/>
        <rFont val="Arial"/>
        <family val="2"/>
      </rPr>
      <t>1</t>
    </r>
    <r>
      <rPr>
        <sz val="11"/>
        <color theme="1"/>
        <rFont val="Arial"/>
        <family val="2"/>
      </rPr>
      <t xml:space="preserve"> + 2x</t>
    </r>
    <r>
      <rPr>
        <vertAlign val="subscript"/>
        <sz val="11"/>
        <color theme="1"/>
        <rFont val="Arial"/>
        <family val="2"/>
      </rPr>
      <t>2</t>
    </r>
    <r>
      <rPr>
        <sz val="11"/>
        <color theme="1"/>
        <rFont val="Arial"/>
        <family val="2"/>
      </rPr>
      <t xml:space="preserve"> = 20</t>
    </r>
  </si>
  <si>
    <r>
      <t>4x</t>
    </r>
    <r>
      <rPr>
        <vertAlign val="subscript"/>
        <sz val="11"/>
        <color theme="1"/>
        <rFont val="Arial"/>
        <family val="2"/>
      </rPr>
      <t>1</t>
    </r>
    <r>
      <rPr>
        <sz val="11"/>
        <color theme="1"/>
        <rFont val="Arial"/>
        <family val="2"/>
      </rPr>
      <t xml:space="preserve"> - x</t>
    </r>
    <r>
      <rPr>
        <vertAlign val="subscript"/>
        <sz val="11"/>
        <color theme="1"/>
        <rFont val="Arial"/>
        <family val="2"/>
      </rPr>
      <t>2</t>
    </r>
    <r>
      <rPr>
        <sz val="11"/>
        <color theme="1"/>
        <rFont val="Arial"/>
        <family val="2"/>
      </rPr>
      <t xml:space="preserve"> + x</t>
    </r>
    <r>
      <rPr>
        <vertAlign val="subscript"/>
        <sz val="11"/>
        <color theme="1"/>
        <rFont val="Arial"/>
        <family val="2"/>
      </rPr>
      <t>5</t>
    </r>
    <r>
      <rPr>
        <sz val="11"/>
        <color theme="1"/>
        <rFont val="Arial"/>
        <family val="2"/>
      </rPr>
      <t xml:space="preserve"> = 10</t>
    </r>
  </si>
  <si>
    <r>
      <t>-x</t>
    </r>
    <r>
      <rPr>
        <vertAlign val="subscript"/>
        <sz val="11"/>
        <color theme="1"/>
        <rFont val="Arial"/>
        <family val="2"/>
      </rPr>
      <t>1</t>
    </r>
    <r>
      <rPr>
        <sz val="11"/>
        <color theme="1"/>
        <rFont val="Arial"/>
        <family val="2"/>
      </rPr>
      <t xml:space="preserve"> + 2x</t>
    </r>
    <r>
      <rPr>
        <vertAlign val="subscript"/>
        <sz val="11"/>
        <color theme="1"/>
        <rFont val="Arial"/>
        <family val="2"/>
      </rPr>
      <t>2</t>
    </r>
    <r>
      <rPr>
        <sz val="11"/>
        <color theme="1"/>
        <rFont val="Arial"/>
        <family val="2"/>
      </rPr>
      <t xml:space="preserve"> + x</t>
    </r>
    <r>
      <rPr>
        <vertAlign val="subscript"/>
        <sz val="11"/>
        <color theme="1"/>
        <rFont val="Arial"/>
        <family val="2"/>
      </rPr>
      <t>6</t>
    </r>
    <r>
      <rPr>
        <sz val="11"/>
        <color theme="1"/>
        <rFont val="Arial"/>
        <family val="2"/>
      </rPr>
      <t xml:space="preserve"> = 5</t>
    </r>
  </si>
  <si>
    <r>
      <t>-3x</t>
    </r>
    <r>
      <rPr>
        <vertAlign val="subscript"/>
        <sz val="11"/>
        <color theme="1"/>
        <rFont val="Arial"/>
        <family val="2"/>
      </rPr>
      <t>1</t>
    </r>
    <r>
      <rPr>
        <sz val="11"/>
        <color theme="1"/>
        <rFont val="Arial"/>
        <family val="2"/>
      </rPr>
      <t xml:space="preserve"> + x</t>
    </r>
    <r>
      <rPr>
        <vertAlign val="subscript"/>
        <sz val="11"/>
        <color theme="1"/>
        <rFont val="Arial"/>
        <family val="2"/>
      </rPr>
      <t>2</t>
    </r>
    <r>
      <rPr>
        <sz val="11"/>
        <color theme="1"/>
        <rFont val="Arial"/>
        <family val="2"/>
      </rPr>
      <t xml:space="preserve"> = 1</t>
    </r>
  </si>
  <si>
    <r>
      <t>4x</t>
    </r>
    <r>
      <rPr>
        <vertAlign val="subscript"/>
        <sz val="11"/>
        <color theme="1"/>
        <rFont val="Arial"/>
        <family val="2"/>
      </rPr>
      <t>1</t>
    </r>
    <r>
      <rPr>
        <sz val="11"/>
        <color theme="1"/>
        <rFont val="Arial"/>
        <family val="2"/>
      </rPr>
      <t xml:space="preserve"> + 2x</t>
    </r>
    <r>
      <rPr>
        <vertAlign val="subscript"/>
        <sz val="11"/>
        <color theme="1"/>
        <rFont val="Arial"/>
        <family val="2"/>
      </rPr>
      <t>2</t>
    </r>
    <r>
      <rPr>
        <sz val="11"/>
        <color theme="1"/>
        <rFont val="Arial"/>
        <family val="2"/>
      </rPr>
      <t xml:space="preserve"> + x</t>
    </r>
    <r>
      <rPr>
        <vertAlign val="subscript"/>
        <sz val="11"/>
        <color theme="1"/>
        <rFont val="Arial"/>
        <family val="2"/>
      </rPr>
      <t>4</t>
    </r>
    <r>
      <rPr>
        <sz val="11"/>
        <color theme="1"/>
        <rFont val="Arial"/>
        <family val="2"/>
      </rPr>
      <t xml:space="preserve"> = 20</t>
    </r>
  </si>
  <si>
    <r>
      <t>4x</t>
    </r>
    <r>
      <rPr>
        <vertAlign val="subscript"/>
        <sz val="11"/>
        <color theme="1"/>
        <rFont val="Arial"/>
        <family val="2"/>
      </rPr>
      <t>1</t>
    </r>
    <r>
      <rPr>
        <sz val="11"/>
        <color theme="1"/>
        <rFont val="Arial"/>
        <family val="2"/>
      </rPr>
      <t xml:space="preserve"> - x</t>
    </r>
    <r>
      <rPr>
        <vertAlign val="subscript"/>
        <sz val="11"/>
        <color theme="1"/>
        <rFont val="Arial"/>
        <family val="2"/>
      </rPr>
      <t>2</t>
    </r>
    <r>
      <rPr>
        <sz val="11"/>
        <color theme="1"/>
        <rFont val="Arial"/>
        <family val="2"/>
      </rPr>
      <t xml:space="preserve"> = 10</t>
    </r>
  </si>
  <si>
    <r>
      <t>-x</t>
    </r>
    <r>
      <rPr>
        <vertAlign val="subscript"/>
        <sz val="11"/>
        <color theme="1"/>
        <rFont val="Arial"/>
        <family val="2"/>
      </rPr>
      <t>1</t>
    </r>
    <r>
      <rPr>
        <sz val="11"/>
        <color theme="1"/>
        <rFont val="Arial"/>
        <family val="2"/>
      </rPr>
      <t xml:space="preserve"> + 2x</t>
    </r>
    <r>
      <rPr>
        <vertAlign val="subscript"/>
        <sz val="11"/>
        <color theme="1"/>
        <rFont val="Arial"/>
        <family val="2"/>
      </rPr>
      <t>2</t>
    </r>
    <r>
      <rPr>
        <sz val="11"/>
        <color theme="1"/>
        <rFont val="Arial"/>
        <family val="2"/>
      </rPr>
      <t xml:space="preserve"> = 5</t>
    </r>
  </si>
  <si>
    <r>
      <t>2x</t>
    </r>
    <r>
      <rPr>
        <vertAlign val="subscript"/>
        <sz val="11"/>
        <color theme="1"/>
        <rFont val="Arial"/>
        <family val="2"/>
      </rPr>
      <t>2</t>
    </r>
    <r>
      <rPr>
        <sz val="11"/>
        <color theme="1"/>
        <rFont val="Arial"/>
        <family val="2"/>
      </rPr>
      <t xml:space="preserve"> + x</t>
    </r>
    <r>
      <rPr>
        <vertAlign val="subscript"/>
        <sz val="11"/>
        <color theme="1"/>
        <rFont val="Arial"/>
        <family val="2"/>
      </rPr>
      <t>4</t>
    </r>
    <r>
      <rPr>
        <sz val="11"/>
        <color theme="1"/>
        <rFont val="Arial"/>
        <family val="2"/>
      </rPr>
      <t xml:space="preserve"> = 20</t>
    </r>
  </si>
  <si>
    <r>
      <t xml:space="preserve"> - x</t>
    </r>
    <r>
      <rPr>
        <vertAlign val="subscript"/>
        <sz val="11"/>
        <color theme="1"/>
        <rFont val="Arial"/>
        <family val="2"/>
      </rPr>
      <t>2</t>
    </r>
    <r>
      <rPr>
        <sz val="11"/>
        <color theme="1"/>
        <rFont val="Arial"/>
        <family val="2"/>
      </rPr>
      <t xml:space="preserve"> + x</t>
    </r>
    <r>
      <rPr>
        <vertAlign val="subscript"/>
        <sz val="11"/>
        <color theme="1"/>
        <rFont val="Arial"/>
        <family val="2"/>
      </rPr>
      <t>5</t>
    </r>
    <r>
      <rPr>
        <sz val="11"/>
        <color theme="1"/>
        <rFont val="Arial"/>
        <family val="2"/>
      </rPr>
      <t xml:space="preserve"> = 10</t>
    </r>
  </si>
  <si>
    <r>
      <t>2x</t>
    </r>
    <r>
      <rPr>
        <vertAlign val="subscript"/>
        <sz val="11"/>
        <color theme="1"/>
        <rFont val="Arial"/>
        <family val="2"/>
      </rPr>
      <t>2</t>
    </r>
    <r>
      <rPr>
        <sz val="11"/>
        <color theme="1"/>
        <rFont val="Arial"/>
        <family val="2"/>
      </rPr>
      <t xml:space="preserve"> + x</t>
    </r>
    <r>
      <rPr>
        <vertAlign val="subscript"/>
        <sz val="11"/>
        <color theme="1"/>
        <rFont val="Arial"/>
        <family val="2"/>
      </rPr>
      <t>6</t>
    </r>
    <r>
      <rPr>
        <sz val="11"/>
        <color theme="1"/>
        <rFont val="Arial"/>
        <family val="2"/>
      </rPr>
      <t xml:space="preserve"> = 5</t>
    </r>
  </si>
  <si>
    <r>
      <t>-3x</t>
    </r>
    <r>
      <rPr>
        <vertAlign val="subscript"/>
        <sz val="11"/>
        <color theme="1"/>
        <rFont val="Arial"/>
        <family val="2"/>
      </rPr>
      <t>1</t>
    </r>
    <r>
      <rPr>
        <sz val="11"/>
        <color theme="1"/>
        <rFont val="Arial"/>
        <family val="2"/>
      </rPr>
      <t xml:space="preserve"> = 1</t>
    </r>
  </si>
  <si>
    <r>
      <t>4x</t>
    </r>
    <r>
      <rPr>
        <vertAlign val="subscript"/>
        <sz val="11"/>
        <color theme="1"/>
        <rFont val="Arial"/>
        <family val="2"/>
      </rPr>
      <t>1</t>
    </r>
    <r>
      <rPr>
        <sz val="11"/>
        <color theme="1"/>
        <rFont val="Arial"/>
        <family val="2"/>
      </rPr>
      <t xml:space="preserve"> + x</t>
    </r>
    <r>
      <rPr>
        <vertAlign val="subscript"/>
        <sz val="11"/>
        <color theme="1"/>
        <rFont val="Arial"/>
        <family val="2"/>
      </rPr>
      <t>4</t>
    </r>
    <r>
      <rPr>
        <sz val="11"/>
        <color theme="1"/>
        <rFont val="Arial"/>
        <family val="2"/>
      </rPr>
      <t xml:space="preserve"> = 20</t>
    </r>
  </si>
  <si>
    <r>
      <t>4x</t>
    </r>
    <r>
      <rPr>
        <vertAlign val="subscript"/>
        <sz val="11"/>
        <color theme="1"/>
        <rFont val="Arial"/>
        <family val="2"/>
      </rPr>
      <t>1</t>
    </r>
    <r>
      <rPr>
        <sz val="11"/>
        <color theme="1"/>
        <rFont val="Arial"/>
        <family val="2"/>
      </rPr>
      <t xml:space="preserve"> + x</t>
    </r>
    <r>
      <rPr>
        <vertAlign val="subscript"/>
        <sz val="11"/>
        <color theme="1"/>
        <rFont val="Arial"/>
        <family val="2"/>
      </rPr>
      <t>5</t>
    </r>
    <r>
      <rPr>
        <sz val="11"/>
        <color theme="1"/>
        <rFont val="Arial"/>
        <family val="2"/>
      </rPr>
      <t xml:space="preserve"> = 10</t>
    </r>
  </si>
  <si>
    <r>
      <t>-x</t>
    </r>
    <r>
      <rPr>
        <vertAlign val="subscript"/>
        <sz val="11"/>
        <color theme="1"/>
        <rFont val="Arial"/>
        <family val="2"/>
      </rPr>
      <t>1</t>
    </r>
    <r>
      <rPr>
        <sz val="11"/>
        <color theme="1"/>
        <rFont val="Arial"/>
        <family val="2"/>
      </rPr>
      <t xml:space="preserve"> + x</t>
    </r>
    <r>
      <rPr>
        <vertAlign val="subscript"/>
        <sz val="11"/>
        <color theme="1"/>
        <rFont val="Arial"/>
        <family val="2"/>
      </rPr>
      <t>6</t>
    </r>
    <r>
      <rPr>
        <sz val="11"/>
        <color theme="1"/>
        <rFont val="Arial"/>
        <family val="2"/>
      </rPr>
      <t xml:space="preserve"> = 5</t>
    </r>
  </si>
  <si>
    <r>
      <t>-3x</t>
    </r>
    <r>
      <rPr>
        <vertAlign val="subscript"/>
        <sz val="11"/>
        <color theme="1"/>
        <rFont val="Arial"/>
        <family val="2"/>
      </rPr>
      <t>1</t>
    </r>
    <r>
      <rPr>
        <sz val="11"/>
        <color theme="1"/>
        <rFont val="Arial"/>
        <family val="2"/>
      </rPr>
      <t xml:space="preserve"> + x</t>
    </r>
    <r>
      <rPr>
        <vertAlign val="subscript"/>
        <sz val="11"/>
        <color theme="1"/>
        <rFont val="Arial"/>
        <family val="2"/>
      </rPr>
      <t>2</t>
    </r>
    <r>
      <rPr>
        <sz val="11"/>
        <color theme="1"/>
        <rFont val="Arial"/>
        <family val="2"/>
      </rPr>
      <t xml:space="preserve"> + x</t>
    </r>
    <r>
      <rPr>
        <vertAlign val="subscript"/>
        <sz val="11"/>
        <color theme="1"/>
        <rFont val="Arial"/>
        <family val="2"/>
      </rPr>
      <t>3</t>
    </r>
    <r>
      <rPr>
        <sz val="11"/>
        <color theme="1"/>
        <rFont val="Arial"/>
        <family val="2"/>
      </rPr>
      <t xml:space="preserve"> = 1</t>
    </r>
  </si>
  <si>
    <r>
      <t>4x</t>
    </r>
    <r>
      <rPr>
        <vertAlign val="subscript"/>
        <sz val="11"/>
        <color theme="1"/>
        <rFont val="Arial"/>
        <family val="2"/>
      </rPr>
      <t>1</t>
    </r>
    <r>
      <rPr>
        <sz val="11"/>
        <color theme="1"/>
        <rFont val="Arial"/>
        <family val="2"/>
      </rPr>
      <t xml:space="preserve"> - x</t>
    </r>
    <r>
      <rPr>
        <vertAlign val="subscript"/>
        <sz val="11"/>
        <color theme="1"/>
        <rFont val="Arial"/>
        <family val="2"/>
      </rPr>
      <t>2</t>
    </r>
    <r>
      <rPr>
        <sz val="11"/>
        <color theme="1"/>
        <rFont val="Arial"/>
        <family val="2"/>
      </rPr>
      <t xml:space="preserve">  = 10</t>
    </r>
  </si>
  <si>
    <r>
      <t>x</t>
    </r>
    <r>
      <rPr>
        <vertAlign val="subscript"/>
        <sz val="11"/>
        <color theme="1"/>
        <rFont val="Arial"/>
        <family val="2"/>
      </rPr>
      <t>2</t>
    </r>
    <r>
      <rPr>
        <sz val="11"/>
        <color theme="1"/>
        <rFont val="Arial"/>
        <family val="2"/>
      </rPr>
      <t xml:space="preserve"> + x</t>
    </r>
    <r>
      <rPr>
        <vertAlign val="subscript"/>
        <sz val="11"/>
        <color theme="1"/>
        <rFont val="Arial"/>
        <family val="2"/>
      </rPr>
      <t>3</t>
    </r>
    <r>
      <rPr>
        <sz val="11"/>
        <color theme="1"/>
        <rFont val="Arial"/>
        <family val="2"/>
      </rPr>
      <t xml:space="preserve"> = 1</t>
    </r>
  </si>
  <si>
    <r>
      <t>2x</t>
    </r>
    <r>
      <rPr>
        <vertAlign val="subscript"/>
        <sz val="11"/>
        <color theme="1"/>
        <rFont val="Arial"/>
        <family val="2"/>
      </rPr>
      <t>2</t>
    </r>
    <r>
      <rPr>
        <sz val="11"/>
        <color theme="1"/>
        <rFont val="Arial"/>
        <family val="2"/>
      </rPr>
      <t xml:space="preserve"> = 20</t>
    </r>
  </si>
  <si>
    <r>
      <t>- x</t>
    </r>
    <r>
      <rPr>
        <vertAlign val="subscript"/>
        <sz val="11"/>
        <color theme="1"/>
        <rFont val="Arial"/>
        <family val="2"/>
      </rPr>
      <t>2</t>
    </r>
    <r>
      <rPr>
        <sz val="11"/>
        <color theme="1"/>
        <rFont val="Arial"/>
        <family val="2"/>
      </rPr>
      <t xml:space="preserve"> + x</t>
    </r>
    <r>
      <rPr>
        <vertAlign val="subscript"/>
        <sz val="11"/>
        <color theme="1"/>
        <rFont val="Arial"/>
        <family val="2"/>
      </rPr>
      <t>5</t>
    </r>
    <r>
      <rPr>
        <sz val="11"/>
        <color theme="1"/>
        <rFont val="Arial"/>
        <family val="2"/>
      </rPr>
      <t xml:space="preserve"> = 10</t>
    </r>
  </si>
  <si>
    <r>
      <t>-3x</t>
    </r>
    <r>
      <rPr>
        <vertAlign val="subscript"/>
        <sz val="11"/>
        <color theme="1"/>
        <rFont val="Arial"/>
        <family val="2"/>
      </rPr>
      <t>1</t>
    </r>
    <r>
      <rPr>
        <sz val="11"/>
        <color theme="1"/>
        <rFont val="Arial"/>
        <family val="2"/>
      </rPr>
      <t xml:space="preserve"> + x</t>
    </r>
    <r>
      <rPr>
        <vertAlign val="subscript"/>
        <sz val="11"/>
        <color theme="1"/>
        <rFont val="Arial"/>
        <family val="2"/>
      </rPr>
      <t>3</t>
    </r>
    <r>
      <rPr>
        <sz val="11"/>
        <color theme="1"/>
        <rFont val="Arial"/>
        <family val="2"/>
      </rPr>
      <t xml:space="preserve"> = 1</t>
    </r>
  </si>
  <si>
    <r>
      <t>4x</t>
    </r>
    <r>
      <rPr>
        <vertAlign val="subscript"/>
        <sz val="11"/>
        <color theme="1"/>
        <rFont val="Arial"/>
        <family val="2"/>
      </rPr>
      <t>1</t>
    </r>
    <r>
      <rPr>
        <sz val="11"/>
        <color theme="1"/>
        <rFont val="Arial"/>
        <family val="2"/>
      </rPr>
      <t xml:space="preserve"> = 20</t>
    </r>
  </si>
  <si>
    <r>
      <t xml:space="preserve"> x</t>
    </r>
    <r>
      <rPr>
        <vertAlign val="subscript"/>
        <sz val="11"/>
        <color theme="1"/>
        <rFont val="Arial"/>
        <family val="2"/>
      </rPr>
      <t>2</t>
    </r>
    <r>
      <rPr>
        <sz val="11"/>
        <color theme="1"/>
        <rFont val="Arial"/>
        <family val="2"/>
      </rPr>
      <t xml:space="preserve"> + x</t>
    </r>
    <r>
      <rPr>
        <vertAlign val="subscript"/>
        <sz val="11"/>
        <color theme="1"/>
        <rFont val="Arial"/>
        <family val="2"/>
      </rPr>
      <t>3</t>
    </r>
    <r>
      <rPr>
        <sz val="11"/>
        <color theme="1"/>
        <rFont val="Arial"/>
        <family val="2"/>
      </rPr>
      <t xml:space="preserve"> = 1</t>
    </r>
  </si>
  <si>
    <r>
      <t>- x</t>
    </r>
    <r>
      <rPr>
        <vertAlign val="subscript"/>
        <sz val="11"/>
        <color theme="1"/>
        <rFont val="Arial"/>
        <family val="2"/>
      </rPr>
      <t>2</t>
    </r>
    <r>
      <rPr>
        <sz val="11"/>
        <color theme="1"/>
        <rFont val="Arial"/>
        <family val="2"/>
      </rPr>
      <t xml:space="preserve"> = 10</t>
    </r>
  </si>
  <si>
    <r>
      <t>4x</t>
    </r>
    <r>
      <rPr>
        <vertAlign val="subscript"/>
        <sz val="11"/>
        <color theme="1"/>
        <rFont val="Arial"/>
        <family val="2"/>
      </rPr>
      <t>1</t>
    </r>
    <r>
      <rPr>
        <sz val="11"/>
        <color theme="1"/>
        <rFont val="Arial"/>
        <family val="2"/>
      </rPr>
      <t xml:space="preserve"> = 10</t>
    </r>
  </si>
  <si>
    <r>
      <t>2x</t>
    </r>
    <r>
      <rPr>
        <vertAlign val="subscript"/>
        <sz val="11"/>
        <color theme="1"/>
        <rFont val="Arial"/>
        <family val="2"/>
      </rPr>
      <t>2</t>
    </r>
    <r>
      <rPr>
        <sz val="11"/>
        <color theme="1"/>
        <rFont val="Arial"/>
        <family val="2"/>
      </rPr>
      <t xml:space="preserve"> = 5</t>
    </r>
  </si>
  <si>
    <r>
      <t>-x</t>
    </r>
    <r>
      <rPr>
        <vertAlign val="subscript"/>
        <sz val="11"/>
        <color theme="1"/>
        <rFont val="Arial"/>
        <family val="2"/>
      </rPr>
      <t>1</t>
    </r>
    <r>
      <rPr>
        <sz val="11"/>
        <color theme="1"/>
        <rFont val="Arial"/>
        <family val="2"/>
      </rPr>
      <t xml:space="preserve"> = 5</t>
    </r>
  </si>
  <si>
    <r>
      <t>x</t>
    </r>
    <r>
      <rPr>
        <vertAlign val="subscript"/>
        <sz val="11"/>
        <color theme="1"/>
        <rFont val="Arial"/>
        <family val="2"/>
      </rPr>
      <t>3</t>
    </r>
    <r>
      <rPr>
        <sz val="11"/>
        <color theme="1"/>
        <rFont val="Arial"/>
        <family val="2"/>
      </rPr>
      <t xml:space="preserve"> = 1</t>
    </r>
  </si>
  <si>
    <r>
      <t>x</t>
    </r>
    <r>
      <rPr>
        <vertAlign val="subscript"/>
        <sz val="11"/>
        <color theme="1"/>
        <rFont val="Arial"/>
        <family val="2"/>
      </rPr>
      <t>4</t>
    </r>
    <r>
      <rPr>
        <sz val="11"/>
        <color theme="1"/>
        <rFont val="Arial"/>
        <family val="2"/>
      </rPr>
      <t xml:space="preserve"> = 20</t>
    </r>
  </si>
  <si>
    <r>
      <t>x</t>
    </r>
    <r>
      <rPr>
        <vertAlign val="subscript"/>
        <sz val="11"/>
        <color theme="1"/>
        <rFont val="Arial"/>
        <family val="2"/>
      </rPr>
      <t>5</t>
    </r>
    <r>
      <rPr>
        <sz val="11"/>
        <color theme="1"/>
        <rFont val="Arial"/>
        <family val="2"/>
      </rPr>
      <t xml:space="preserve"> = 10</t>
    </r>
  </si>
  <si>
    <r>
      <t>x</t>
    </r>
    <r>
      <rPr>
        <vertAlign val="subscript"/>
        <sz val="11"/>
        <color theme="1"/>
        <rFont val="Arial"/>
        <family val="2"/>
      </rPr>
      <t>6</t>
    </r>
    <r>
      <rPr>
        <sz val="11"/>
        <color theme="1"/>
        <rFont val="Arial"/>
        <family val="2"/>
      </rPr>
      <t xml:space="preserve"> = 5</t>
    </r>
  </si>
  <si>
    <t>(9/5,32/5,46/5,-6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</si>
</sst>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22"/>
      <color theme="1"/>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8"/>
      <name val="Calibri"/>
      <family val="2"/>
      <scheme val="minor"/>
    </font>
    <font>
      <sz val="10"/>
      <color theme="1"/>
      <name val="Calibri"/>
      <family val="2"/>
      <scheme val="minor"/>
    </font>
    <font>
      <sz val="11"/>
      <color theme="1"/>
      <name val="Arial"/>
      <family val="2"/>
    </font>
    <font>
      <vertAlign val="subscript"/>
      <sz val="11"/>
      <color theme="1"/>
      <name val="Arial"/>
      <family val="2"/>
    </font>
    <font>
      <b/>
      <sz val="12"/>
      <color theme="1"/>
      <name val="Arial"/>
      <family val="2"/>
    </font>
    <font>
      <sz val="12"/>
      <color theme="1"/>
      <name val="Arial"/>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 xfId="0" applyBorder="1"/>
    <xf numFmtId="0" fontId="0" fillId="2" borderId="1" xfId="0" applyFill="1" applyBorder="1"/>
    <xf numFmtId="0" fontId="0" fillId="0" borderId="0" xfId="0" applyBorder="1"/>
    <xf numFmtId="0" fontId="0" fillId="0" borderId="0" xfId="0" applyFill="1"/>
    <xf numFmtId="0" fontId="5" fillId="3" borderId="1" xfId="0" applyFont="1" applyFill="1" applyBorder="1"/>
    <xf numFmtId="0" fontId="3" fillId="0" borderId="0" xfId="0" applyFont="1" applyFill="1" applyBorder="1"/>
    <xf numFmtId="0" fontId="0" fillId="0" borderId="0" xfId="0" applyFont="1" applyFill="1" applyBorder="1"/>
    <xf numFmtId="0" fontId="5" fillId="3" borderId="0" xfId="0" applyFont="1" applyFill="1" applyBorder="1"/>
    <xf numFmtId="0" fontId="0" fillId="3" borderId="0" xfId="0" applyFill="1"/>
    <xf numFmtId="0" fontId="2" fillId="0" borderId="1" xfId="0" applyFont="1" applyBorder="1"/>
    <xf numFmtId="0" fontId="0" fillId="3" borderId="2" xfId="0" applyFill="1" applyBorder="1"/>
    <xf numFmtId="0" fontId="0" fillId="2" borderId="0" xfId="0" applyFill="1"/>
    <xf numFmtId="0" fontId="0" fillId="4" borderId="1" xfId="0" applyFill="1" applyBorder="1"/>
    <xf numFmtId="0" fontId="0" fillId="4" borderId="0" xfId="0" applyFill="1"/>
    <xf numFmtId="0" fontId="2" fillId="0" borderId="0" xfId="0" applyFont="1" applyFill="1" applyBorder="1"/>
    <xf numFmtId="12" fontId="0" fillId="0" borderId="1" xfId="0" applyNumberFormat="1" applyBorder="1"/>
    <xf numFmtId="0" fontId="0" fillId="0" borderId="0" xfId="0" applyFill="1" applyAlignment="1">
      <alignment horizontal="center"/>
    </xf>
    <xf numFmtId="12" fontId="0" fillId="0" borderId="0" xfId="0" applyNumberFormat="1" applyFill="1"/>
    <xf numFmtId="0" fontId="0" fillId="0" borderId="0" xfId="0" applyFill="1" applyAlignment="1"/>
    <xf numFmtId="12" fontId="0" fillId="0" borderId="0" xfId="0" applyNumberFormat="1" applyFill="1" applyAlignment="1"/>
    <xf numFmtId="0" fontId="0" fillId="3" borderId="1" xfId="0" applyFill="1" applyBorder="1" applyAlignment="1">
      <alignment horizontal="center"/>
    </xf>
    <xf numFmtId="12" fontId="0" fillId="0" borderId="1" xfId="0" applyNumberFormat="1" applyBorder="1" applyAlignment="1">
      <alignment horizontal="right"/>
    </xf>
    <xf numFmtId="0" fontId="7" fillId="0" borderId="0" xfId="0" applyFont="1" applyAlignment="1">
      <alignment horizontal="right" vertical="center"/>
    </xf>
    <xf numFmtId="0" fontId="4" fillId="3" borderId="1" xfId="0" applyFont="1" applyFill="1" applyBorder="1" applyAlignment="1">
      <alignment horizontal="right" vertical="center"/>
    </xf>
    <xf numFmtId="0" fontId="4" fillId="3" borderId="1" xfId="0" applyFont="1" applyFill="1" applyBorder="1" applyAlignment="1">
      <alignment horizontal="right" vertical="center"/>
    </xf>
    <xf numFmtId="0" fontId="8" fillId="0" borderId="1" xfId="0" applyFont="1" applyBorder="1"/>
    <xf numFmtId="0" fontId="8" fillId="0" borderId="1" xfId="0" applyFont="1" applyBorder="1" applyAlignment="1">
      <alignment horizontal="right" vertical="center"/>
    </xf>
    <xf numFmtId="0" fontId="8" fillId="0" borderId="1" xfId="0" quotePrefix="1" applyFont="1" applyBorder="1" applyAlignment="1">
      <alignment horizontal="right" vertical="center"/>
    </xf>
    <xf numFmtId="2"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164" fontId="11" fillId="0" borderId="1" xfId="0" applyNumberFormat="1" applyFont="1" applyBorder="1" applyAlignment="1">
      <alignment horizontal="center" vertical="center"/>
    </xf>
    <xf numFmtId="0" fontId="8" fillId="3" borderId="1" xfId="0" applyFont="1" applyFill="1" applyBorder="1" applyAlignment="1">
      <alignment horizontal="right" vertical="center"/>
    </xf>
    <xf numFmtId="0" fontId="10" fillId="3" borderId="1" xfId="0" applyFont="1"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effectLst/>
              </a:rPr>
              <a:t>Q1</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strRef>
              <c:f>'Problem 1'!$Q$15:$R$15</c:f>
              <c:strCache>
                <c:ptCount val="2"/>
                <c:pt idx="0">
                  <c:v>x1</c:v>
                </c:pt>
                <c:pt idx="1">
                  <c:v>x2</c:v>
                </c:pt>
              </c:strCache>
            </c:strRef>
          </c:xVal>
          <c:yVal>
            <c:numRef>
              <c:f>'Problem 1'!$Q$16:$R$16</c:f>
              <c:numCache>
                <c:formatCode>General</c:formatCode>
                <c:ptCount val="2"/>
              </c:numCache>
            </c:numRef>
          </c:yVal>
          <c:smooth val="0"/>
          <c:extLst>
            <c:ext xmlns:c16="http://schemas.microsoft.com/office/drawing/2014/chart" uri="{C3380CC4-5D6E-409C-BE32-E72D297353CC}">
              <c16:uniqueId val="{00000000-42E3-468B-B1DB-8168250D1C9B}"/>
            </c:ext>
          </c:extLst>
        </c:ser>
        <c:dLbls>
          <c:showLegendKey val="0"/>
          <c:showVal val="0"/>
          <c:showCatName val="0"/>
          <c:showSerName val="0"/>
          <c:showPercent val="0"/>
          <c:showBubbleSize val="0"/>
        </c:dLbls>
        <c:axId val="200890560"/>
        <c:axId val="200920096"/>
      </c:scatterChart>
      <c:valAx>
        <c:axId val="200890560"/>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20096"/>
        <c:crosses val="autoZero"/>
        <c:crossBetween val="midCat"/>
        <c:majorUnit val="1"/>
      </c:valAx>
      <c:valAx>
        <c:axId val="200920096"/>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560"/>
        <c:crossesAt val="0"/>
        <c:crossBetween val="midCat"/>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9525</xdr:rowOff>
    </xdr:from>
    <xdr:to>
      <xdr:col>15</xdr:col>
      <xdr:colOff>9525</xdr:colOff>
      <xdr:row>19</xdr:row>
      <xdr:rowOff>0</xdr:rowOff>
    </xdr:to>
    <xdr:sp macro="" textlink="">
      <xdr:nvSpPr>
        <xdr:cNvPr id="2" name="TextBox 1">
          <a:extLst>
            <a:ext uri="{FF2B5EF4-FFF2-40B4-BE49-F238E27FC236}">
              <a16:creationId xmlns:a16="http://schemas.microsoft.com/office/drawing/2014/main" id="{568780FD-F92F-4EB4-AEFB-8B34325B857B}"/>
            </a:ext>
          </a:extLst>
        </xdr:cNvPr>
        <xdr:cNvSpPr txBox="1"/>
      </xdr:nvSpPr>
      <xdr:spPr>
        <a:xfrm>
          <a:off x="1" y="9525"/>
          <a:ext cx="9069890" cy="35216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Problem-1 (25 Marks) </a:t>
          </a:r>
        </a:p>
        <a:p>
          <a:r>
            <a:rPr lang="en-US"/>
            <a:t>Consider the following Linear Program: </a:t>
          </a:r>
        </a:p>
        <a:p>
          <a:r>
            <a:rPr lang="en-US"/>
            <a:t>Maximize Z = 2x1 + 3x2 </a:t>
          </a:r>
        </a:p>
        <a:p>
          <a:r>
            <a:rPr lang="en-US"/>
            <a:t>subject to</a:t>
          </a:r>
        </a:p>
        <a:p>
          <a:r>
            <a:rPr lang="en-US"/>
            <a:t>-3x1 + x2 ≤ 1 (Constraint-A) </a:t>
          </a:r>
        </a:p>
        <a:p>
          <a:r>
            <a:rPr lang="en-US"/>
            <a:t>4x1 + 2x2 ≤ 20 (Constraint-B) </a:t>
          </a:r>
        </a:p>
        <a:p>
          <a:r>
            <a:rPr lang="en-US"/>
            <a:t>4x1 - x2 ≤ 10 (Constraint-C) </a:t>
          </a:r>
        </a:p>
        <a:p>
          <a:r>
            <a:rPr lang="en-US"/>
            <a:t>-x1 + 2x2 ≤ 5 (Constraint-D) </a:t>
          </a:r>
        </a:p>
        <a:p>
          <a:r>
            <a:rPr lang="en-US"/>
            <a:t>x1 ≥ 0, x2 ≥ 0 </a:t>
          </a:r>
        </a:p>
        <a:p>
          <a:endParaRPr lang="en-US"/>
        </a:p>
        <a:p>
          <a:r>
            <a:rPr lang="en-US"/>
            <a:t>(a) Identify all the sets of two defining equations for this problem. For each set, solve (if a solution exists) for the corresponding Corner Point (CP) solution, and classify it as a CPF solution or Corner Point infeasible solution. Also determine the value of Z for each of CPF solution. (Note: Present your answer in a table) </a:t>
          </a:r>
        </a:p>
        <a:p>
          <a:r>
            <a:rPr lang="en-US"/>
            <a:t>(b) Determine the value of Z for each of the above CPF solution, and use this information to identify the Optimal Solution. </a:t>
          </a:r>
        </a:p>
        <a:p>
          <a:r>
            <a:rPr lang="en-US"/>
            <a:t>(c) Introduce slack variables in order to write the functional constraints in the Augmented form. Use these slack variables to identify the Basic solution that corresponds to each cornerpoint solution found in part (a). </a:t>
          </a:r>
        </a:p>
        <a:p>
          <a:r>
            <a:rPr lang="en-US"/>
            <a:t>(d) Do the following for each set of two defining equations from part (a): Identify the indicating variable for each defining equation. Display the set of equations from part (c) after deleting the indicating (non-basic) variables. Then use the latter set of equations to solve for the two remaining variables (the Basic variables). Compare the resulting basic solution to the corresponding basic solution obtained in part (c). (e) Critically evaluate the effectiveness of the method used in part (b) to obtain the Optimal solution of a Linear Program</a:t>
          </a:r>
          <a:endParaRPr lang="en-US" sz="1100"/>
        </a:p>
      </xdr:txBody>
    </xdr:sp>
    <xdr:clientData/>
  </xdr:twoCellAnchor>
  <xdr:twoCellAnchor>
    <xdr:from>
      <xdr:col>1</xdr:col>
      <xdr:colOff>66675</xdr:colOff>
      <xdr:row>19</xdr:row>
      <xdr:rowOff>285750</xdr:rowOff>
    </xdr:from>
    <xdr:to>
      <xdr:col>3</xdr:col>
      <xdr:colOff>190500</xdr:colOff>
      <xdr:row>31</xdr:row>
      <xdr:rowOff>81311</xdr:rowOff>
    </xdr:to>
    <xdr:sp macro="" textlink="">
      <xdr:nvSpPr>
        <xdr:cNvPr id="4" name="TextBox 3">
          <a:extLst>
            <a:ext uri="{FF2B5EF4-FFF2-40B4-BE49-F238E27FC236}">
              <a16:creationId xmlns:a16="http://schemas.microsoft.com/office/drawing/2014/main" id="{716D8727-3970-402C-8AA2-1F50D965CE84}"/>
            </a:ext>
          </a:extLst>
        </xdr:cNvPr>
        <xdr:cNvSpPr txBox="1"/>
      </xdr:nvSpPr>
      <xdr:spPr>
        <a:xfrm>
          <a:off x="670699" y="3816970"/>
          <a:ext cx="1331874" cy="2200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1. -3x1 + x2 ≤ 1 (Constraint-A) </a:t>
          </a:r>
          <a:endParaRPr lang="en-US">
            <a:effectLst/>
          </a:endParaRPr>
        </a:p>
        <a:p>
          <a:r>
            <a:rPr lang="en-US" sz="1100">
              <a:solidFill>
                <a:schemeClr val="accent2"/>
              </a:solidFill>
              <a:effectLst/>
              <a:latin typeface="+mn-lt"/>
              <a:ea typeface="+mn-ea"/>
              <a:cs typeface="+mn-cs"/>
            </a:rPr>
            <a:t>2. 4x1 + 2x2 ≤ 20 (Constraint-B) </a:t>
          </a:r>
          <a:endParaRPr lang="en-US">
            <a:solidFill>
              <a:schemeClr val="accent2"/>
            </a:solidFill>
            <a:effectLst/>
          </a:endParaRPr>
        </a:p>
        <a:p>
          <a:r>
            <a:rPr lang="en-US" sz="1100">
              <a:solidFill>
                <a:schemeClr val="accent1"/>
              </a:solidFill>
              <a:effectLst/>
              <a:latin typeface="+mn-lt"/>
              <a:ea typeface="+mn-ea"/>
              <a:cs typeface="+mn-cs"/>
            </a:rPr>
            <a:t>3. 4x1 - x2 ≤ 10 (Constraint-C) </a:t>
          </a:r>
          <a:endParaRPr lang="en-US">
            <a:solidFill>
              <a:schemeClr val="accent1"/>
            </a:solidFill>
            <a:effectLst/>
          </a:endParaRPr>
        </a:p>
        <a:p>
          <a:r>
            <a:rPr lang="en-US" sz="1100">
              <a:solidFill>
                <a:schemeClr val="accent6"/>
              </a:solidFill>
              <a:effectLst/>
              <a:latin typeface="+mn-lt"/>
              <a:ea typeface="+mn-ea"/>
              <a:cs typeface="+mn-cs"/>
            </a:rPr>
            <a:t>4. -x1 + 2x2 ≤ 5 (Constraint-D) </a:t>
          </a:r>
          <a:endParaRPr lang="en-US">
            <a:solidFill>
              <a:schemeClr val="accent6"/>
            </a:solidFill>
            <a:effectLst/>
          </a:endParaRPr>
        </a:p>
        <a:p>
          <a:r>
            <a:rPr lang="en-US" sz="1100">
              <a:solidFill>
                <a:schemeClr val="dk1"/>
              </a:solidFill>
              <a:effectLst/>
              <a:latin typeface="+mn-lt"/>
              <a:ea typeface="+mn-ea"/>
              <a:cs typeface="+mn-cs"/>
            </a:rPr>
            <a:t>5) x1 ≥ 0 (E) </a:t>
          </a:r>
        </a:p>
        <a:p>
          <a:r>
            <a:rPr lang="en-US" sz="1100">
              <a:solidFill>
                <a:schemeClr val="dk1"/>
              </a:solidFill>
              <a:effectLst/>
              <a:latin typeface="+mn-lt"/>
              <a:ea typeface="+mn-ea"/>
              <a:cs typeface="+mn-cs"/>
            </a:rPr>
            <a:t>6)x2 ≥ 0 (F)</a:t>
          </a:r>
        </a:p>
        <a:p>
          <a:r>
            <a:rPr lang="en-US" sz="1100">
              <a:solidFill>
                <a:schemeClr val="dk1"/>
              </a:solidFill>
              <a:effectLst/>
              <a:latin typeface="+mn-lt"/>
              <a:ea typeface="+mn-ea"/>
              <a:cs typeface="+mn-cs"/>
            </a:rPr>
            <a:t>(represented with dotted lines </a:t>
          </a:r>
          <a:endParaRPr lang="en-US">
            <a:effectLst/>
          </a:endParaRPr>
        </a:p>
      </xdr:txBody>
    </xdr:sp>
    <xdr:clientData/>
  </xdr:twoCellAnchor>
  <xdr:twoCellAnchor>
    <xdr:from>
      <xdr:col>4</xdr:col>
      <xdr:colOff>447674</xdr:colOff>
      <xdr:row>19</xdr:row>
      <xdr:rowOff>100012</xdr:rowOff>
    </xdr:from>
    <xdr:to>
      <xdr:col>11</xdr:col>
      <xdr:colOff>361949</xdr:colOff>
      <xdr:row>38</xdr:row>
      <xdr:rowOff>76200</xdr:rowOff>
    </xdr:to>
    <xdr:graphicFrame macro="">
      <xdr:nvGraphicFramePr>
        <xdr:cNvPr id="7" name="Chart 6">
          <a:extLst>
            <a:ext uri="{FF2B5EF4-FFF2-40B4-BE49-F238E27FC236}">
              <a16:creationId xmlns:a16="http://schemas.microsoft.com/office/drawing/2014/main" id="{C730EB86-09A3-417E-8439-A06B04F5F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406555</xdr:colOff>
      <xdr:row>22</xdr:row>
      <xdr:rowOff>0</xdr:rowOff>
    </xdr:from>
    <xdr:to>
      <xdr:col>7</xdr:col>
      <xdr:colOff>197469</xdr:colOff>
      <xdr:row>34</xdr:row>
      <xdr:rowOff>0</xdr:rowOff>
    </xdr:to>
    <xdr:cxnSp macro="">
      <xdr:nvCxnSpPr>
        <xdr:cNvPr id="12" name="Straight Connector 11">
          <a:extLst>
            <a:ext uri="{FF2B5EF4-FFF2-40B4-BE49-F238E27FC236}">
              <a16:creationId xmlns:a16="http://schemas.microsoft.com/office/drawing/2014/main" id="{3E0B0840-1034-4E4B-BBCB-B5FA31CED4D8}"/>
            </a:ext>
          </a:extLst>
        </xdr:cNvPr>
        <xdr:cNvCxnSpPr/>
      </xdr:nvCxnSpPr>
      <xdr:spPr>
        <a:xfrm flipV="1">
          <a:off x="3426677" y="4263018"/>
          <a:ext cx="998963" cy="223024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418171</xdr:colOff>
      <xdr:row>21</xdr:row>
      <xdr:rowOff>81311</xdr:rowOff>
    </xdr:from>
    <xdr:to>
      <xdr:col>8</xdr:col>
      <xdr:colOff>302013</xdr:colOff>
      <xdr:row>35</xdr:row>
      <xdr:rowOff>81312</xdr:rowOff>
    </xdr:to>
    <xdr:cxnSp macro="">
      <xdr:nvCxnSpPr>
        <xdr:cNvPr id="13" name="Straight Connector 12">
          <a:extLst>
            <a:ext uri="{FF2B5EF4-FFF2-40B4-BE49-F238E27FC236}">
              <a16:creationId xmlns:a16="http://schemas.microsoft.com/office/drawing/2014/main" id="{E1825D48-4A59-4D37-89CE-24A9C06750FD}"/>
            </a:ext>
          </a:extLst>
        </xdr:cNvPr>
        <xdr:cNvCxnSpPr/>
      </xdr:nvCxnSpPr>
      <xdr:spPr>
        <a:xfrm flipH="1" flipV="1">
          <a:off x="3438293" y="4158476"/>
          <a:ext cx="1695915" cy="260195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394939</xdr:colOff>
      <xdr:row>26</xdr:row>
      <xdr:rowOff>127774</xdr:rowOff>
    </xdr:from>
    <xdr:to>
      <xdr:col>9</xdr:col>
      <xdr:colOff>464634</xdr:colOff>
      <xdr:row>31</xdr:row>
      <xdr:rowOff>174238</xdr:rowOff>
    </xdr:to>
    <xdr:cxnSp macro="">
      <xdr:nvCxnSpPr>
        <xdr:cNvPr id="16" name="Straight Connector 15">
          <a:extLst>
            <a:ext uri="{FF2B5EF4-FFF2-40B4-BE49-F238E27FC236}">
              <a16:creationId xmlns:a16="http://schemas.microsoft.com/office/drawing/2014/main" id="{1AB2571B-7461-4F96-8512-EB0EC61B0029}"/>
            </a:ext>
          </a:extLst>
        </xdr:cNvPr>
        <xdr:cNvCxnSpPr/>
      </xdr:nvCxnSpPr>
      <xdr:spPr>
        <a:xfrm flipV="1">
          <a:off x="3415061" y="5134207"/>
          <a:ext cx="2485793" cy="97573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69696</xdr:colOff>
      <xdr:row>21</xdr:row>
      <xdr:rowOff>127774</xdr:rowOff>
    </xdr:from>
    <xdr:to>
      <xdr:col>8</xdr:col>
      <xdr:colOff>278781</xdr:colOff>
      <xdr:row>35</xdr:row>
      <xdr:rowOff>81311</xdr:rowOff>
    </xdr:to>
    <xdr:cxnSp macro="">
      <xdr:nvCxnSpPr>
        <xdr:cNvPr id="18" name="Straight Connector 17">
          <a:extLst>
            <a:ext uri="{FF2B5EF4-FFF2-40B4-BE49-F238E27FC236}">
              <a16:creationId xmlns:a16="http://schemas.microsoft.com/office/drawing/2014/main" id="{47AD26DB-1E56-4824-B1EA-8C18B078A546}"/>
            </a:ext>
          </a:extLst>
        </xdr:cNvPr>
        <xdr:cNvCxnSpPr/>
      </xdr:nvCxnSpPr>
      <xdr:spPr>
        <a:xfrm flipV="1">
          <a:off x="4297867" y="4204939"/>
          <a:ext cx="813109" cy="255548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429787</xdr:colOff>
      <xdr:row>35</xdr:row>
      <xdr:rowOff>92927</xdr:rowOff>
    </xdr:from>
    <xdr:to>
      <xdr:col>11</xdr:col>
      <xdr:colOff>185854</xdr:colOff>
      <xdr:row>35</xdr:row>
      <xdr:rowOff>92927</xdr:rowOff>
    </xdr:to>
    <xdr:cxnSp macro="">
      <xdr:nvCxnSpPr>
        <xdr:cNvPr id="24" name="Straight Connector 23">
          <a:extLst>
            <a:ext uri="{FF2B5EF4-FFF2-40B4-BE49-F238E27FC236}">
              <a16:creationId xmlns:a16="http://schemas.microsoft.com/office/drawing/2014/main" id="{042592F1-1BE8-4E6C-B284-2F656E8C01CD}"/>
            </a:ext>
          </a:extLst>
        </xdr:cNvPr>
        <xdr:cNvCxnSpPr/>
      </xdr:nvCxnSpPr>
      <xdr:spPr>
        <a:xfrm>
          <a:off x="3449909" y="6772043"/>
          <a:ext cx="3380213" cy="0"/>
        </a:xfrm>
        <a:prstGeom prst="line">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360091</xdr:colOff>
      <xdr:row>21</xdr:row>
      <xdr:rowOff>104542</xdr:rowOff>
    </xdr:from>
    <xdr:to>
      <xdr:col>5</xdr:col>
      <xdr:colOff>383323</xdr:colOff>
      <xdr:row>35</xdr:row>
      <xdr:rowOff>69695</xdr:rowOff>
    </xdr:to>
    <xdr:cxnSp macro="">
      <xdr:nvCxnSpPr>
        <xdr:cNvPr id="27" name="Straight Connector 26">
          <a:extLst>
            <a:ext uri="{FF2B5EF4-FFF2-40B4-BE49-F238E27FC236}">
              <a16:creationId xmlns:a16="http://schemas.microsoft.com/office/drawing/2014/main" id="{12520E30-C3B1-43AF-B26B-A1AD9500C616}"/>
            </a:ext>
          </a:extLst>
        </xdr:cNvPr>
        <xdr:cNvCxnSpPr/>
      </xdr:nvCxnSpPr>
      <xdr:spPr>
        <a:xfrm>
          <a:off x="3380213" y="4181707"/>
          <a:ext cx="23232" cy="2567104"/>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534329</xdr:colOff>
      <xdr:row>31</xdr:row>
      <xdr:rowOff>11616</xdr:rowOff>
    </xdr:from>
    <xdr:to>
      <xdr:col>6</xdr:col>
      <xdr:colOff>46464</xdr:colOff>
      <xdr:row>31</xdr:row>
      <xdr:rowOff>127775</xdr:rowOff>
    </xdr:to>
    <xdr:sp macro="" textlink="">
      <xdr:nvSpPr>
        <xdr:cNvPr id="31" name="Oval 30">
          <a:extLst>
            <a:ext uri="{FF2B5EF4-FFF2-40B4-BE49-F238E27FC236}">
              <a16:creationId xmlns:a16="http://schemas.microsoft.com/office/drawing/2014/main" id="{9F0B6DA0-31D4-44AE-9AF7-B94F97A1B264}"/>
            </a:ext>
          </a:extLst>
        </xdr:cNvPr>
        <xdr:cNvSpPr/>
      </xdr:nvSpPr>
      <xdr:spPr>
        <a:xfrm>
          <a:off x="3554451" y="5947317"/>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152399</xdr:colOff>
      <xdr:row>29</xdr:row>
      <xdr:rowOff>94321</xdr:rowOff>
    </xdr:from>
    <xdr:to>
      <xdr:col>7</xdr:col>
      <xdr:colOff>268558</xdr:colOff>
      <xdr:row>30</xdr:row>
      <xdr:rowOff>24626</xdr:rowOff>
    </xdr:to>
    <xdr:sp macro="" textlink="">
      <xdr:nvSpPr>
        <xdr:cNvPr id="32" name="Oval 31">
          <a:extLst>
            <a:ext uri="{FF2B5EF4-FFF2-40B4-BE49-F238E27FC236}">
              <a16:creationId xmlns:a16="http://schemas.microsoft.com/office/drawing/2014/main" id="{52A09DF5-5F81-4D16-A546-440ACE858311}"/>
            </a:ext>
          </a:extLst>
        </xdr:cNvPr>
        <xdr:cNvSpPr/>
      </xdr:nvSpPr>
      <xdr:spPr>
        <a:xfrm>
          <a:off x="4380570" y="5658315"/>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281568</xdr:colOff>
      <xdr:row>30</xdr:row>
      <xdr:rowOff>107330</xdr:rowOff>
    </xdr:from>
    <xdr:to>
      <xdr:col>7</xdr:col>
      <xdr:colOff>397727</xdr:colOff>
      <xdr:row>31</xdr:row>
      <xdr:rowOff>37636</xdr:rowOff>
    </xdr:to>
    <xdr:sp macro="" textlink="">
      <xdr:nvSpPr>
        <xdr:cNvPr id="33" name="Oval 32">
          <a:extLst>
            <a:ext uri="{FF2B5EF4-FFF2-40B4-BE49-F238E27FC236}">
              <a16:creationId xmlns:a16="http://schemas.microsoft.com/office/drawing/2014/main" id="{644CA0D9-94AF-453E-B414-90165EE984CA}"/>
            </a:ext>
          </a:extLst>
        </xdr:cNvPr>
        <xdr:cNvSpPr/>
      </xdr:nvSpPr>
      <xdr:spPr>
        <a:xfrm>
          <a:off x="4509739" y="5857178"/>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317809</xdr:colOff>
      <xdr:row>35</xdr:row>
      <xdr:rowOff>27414</xdr:rowOff>
    </xdr:from>
    <xdr:to>
      <xdr:col>5</xdr:col>
      <xdr:colOff>433968</xdr:colOff>
      <xdr:row>35</xdr:row>
      <xdr:rowOff>143573</xdr:rowOff>
    </xdr:to>
    <xdr:sp macro="" textlink="">
      <xdr:nvSpPr>
        <xdr:cNvPr id="34" name="Oval 33">
          <a:extLst>
            <a:ext uri="{FF2B5EF4-FFF2-40B4-BE49-F238E27FC236}">
              <a16:creationId xmlns:a16="http://schemas.microsoft.com/office/drawing/2014/main" id="{DFCC7582-D5B8-43CC-ABA9-9D1D4539105A}"/>
            </a:ext>
          </a:extLst>
        </xdr:cNvPr>
        <xdr:cNvSpPr/>
      </xdr:nvSpPr>
      <xdr:spPr>
        <a:xfrm>
          <a:off x="3337931" y="6706530"/>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330820</xdr:colOff>
      <xdr:row>33</xdr:row>
      <xdr:rowOff>144966</xdr:rowOff>
    </xdr:from>
    <xdr:to>
      <xdr:col>5</xdr:col>
      <xdr:colOff>446979</xdr:colOff>
      <xdr:row>34</xdr:row>
      <xdr:rowOff>75272</xdr:rowOff>
    </xdr:to>
    <xdr:sp macro="" textlink="">
      <xdr:nvSpPr>
        <xdr:cNvPr id="35" name="Oval 34">
          <a:extLst>
            <a:ext uri="{FF2B5EF4-FFF2-40B4-BE49-F238E27FC236}">
              <a16:creationId xmlns:a16="http://schemas.microsoft.com/office/drawing/2014/main" id="{7AAF06BB-963D-4832-83DA-B96E1A52B6B7}"/>
            </a:ext>
          </a:extLst>
        </xdr:cNvPr>
        <xdr:cNvSpPr/>
      </xdr:nvSpPr>
      <xdr:spPr>
        <a:xfrm>
          <a:off x="3350942" y="6452375"/>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541299</xdr:colOff>
      <xdr:row>35</xdr:row>
      <xdr:rowOff>30202</xdr:rowOff>
    </xdr:from>
    <xdr:to>
      <xdr:col>7</xdr:col>
      <xdr:colOff>53433</xdr:colOff>
      <xdr:row>35</xdr:row>
      <xdr:rowOff>146361</xdr:rowOff>
    </xdr:to>
    <xdr:sp macro="" textlink="">
      <xdr:nvSpPr>
        <xdr:cNvPr id="36" name="Oval 35">
          <a:extLst>
            <a:ext uri="{FF2B5EF4-FFF2-40B4-BE49-F238E27FC236}">
              <a16:creationId xmlns:a16="http://schemas.microsoft.com/office/drawing/2014/main" id="{588EADEF-350E-4F4B-91D3-FB656357EFE9}"/>
            </a:ext>
          </a:extLst>
        </xdr:cNvPr>
        <xdr:cNvSpPr/>
      </xdr:nvSpPr>
      <xdr:spPr>
        <a:xfrm>
          <a:off x="4165445" y="6709318"/>
          <a:ext cx="116159" cy="11615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418289</xdr:colOff>
      <xdr:row>29</xdr:row>
      <xdr:rowOff>92826</xdr:rowOff>
    </xdr:from>
    <xdr:to>
      <xdr:col>7</xdr:col>
      <xdr:colOff>348920</xdr:colOff>
      <xdr:row>35</xdr:row>
      <xdr:rowOff>128264</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9" name="Ink 38">
              <a:extLst>
                <a:ext uri="{FF2B5EF4-FFF2-40B4-BE49-F238E27FC236}">
                  <a16:creationId xmlns:a16="http://schemas.microsoft.com/office/drawing/2014/main" id="{B8DBFE24-9C1B-4135-8123-95DFD32C48EB}"/>
                </a:ext>
              </a:extLst>
            </xdr14:cNvPr>
            <xdr14:cNvContentPartPr/>
          </xdr14:nvContentPartPr>
          <xdr14:nvPr macro=""/>
          <xdr14:xfrm>
            <a:off x="3438411" y="5656820"/>
            <a:ext cx="1138680" cy="1150560"/>
          </xdr14:xfrm>
        </xdr:contentPart>
      </mc:Choice>
      <mc:Fallback xmlns="">
        <xdr:pic>
          <xdr:nvPicPr>
            <xdr:cNvPr id="39" name="Ink 38">
              <a:extLst>
                <a:ext uri="{FF2B5EF4-FFF2-40B4-BE49-F238E27FC236}">
                  <a16:creationId xmlns:a16="http://schemas.microsoft.com/office/drawing/2014/main" id="{B8DBFE24-9C1B-4135-8123-95DFD32C48EB}"/>
                </a:ext>
              </a:extLst>
            </xdr:cNvPr>
            <xdr:cNvPicPr/>
          </xdr:nvPicPr>
          <xdr:blipFill>
            <a:blip xmlns:r="http://schemas.openxmlformats.org/officeDocument/2006/relationships" r:embed="rId3"/>
            <a:stretch>
              <a:fillRect/>
            </a:stretch>
          </xdr:blipFill>
          <xdr:spPr>
            <a:xfrm>
              <a:off x="3429411" y="5647820"/>
              <a:ext cx="1156320" cy="1168200"/>
            </a:xfrm>
            <a:prstGeom prst="rect">
              <a:avLst/>
            </a:prstGeom>
          </xdr:spPr>
        </xdr:pic>
      </mc:Fallback>
    </mc:AlternateContent>
    <xdr:clientData/>
  </xdr:twoCellAnchor>
  <xdr:twoCellAnchor>
    <xdr:from>
      <xdr:col>11</xdr:col>
      <xdr:colOff>534330</xdr:colOff>
      <xdr:row>27</xdr:row>
      <xdr:rowOff>69696</xdr:rowOff>
    </xdr:from>
    <xdr:to>
      <xdr:col>13</xdr:col>
      <xdr:colOff>1205204</xdr:colOff>
      <xdr:row>30</xdr:row>
      <xdr:rowOff>1</xdr:rowOff>
    </xdr:to>
    <xdr:sp macro="" textlink="">
      <xdr:nvSpPr>
        <xdr:cNvPr id="40" name="TextBox 39">
          <a:extLst>
            <a:ext uri="{FF2B5EF4-FFF2-40B4-BE49-F238E27FC236}">
              <a16:creationId xmlns:a16="http://schemas.microsoft.com/office/drawing/2014/main" id="{DB31279B-D8D9-4278-9783-96014F654D4D}"/>
            </a:ext>
          </a:extLst>
        </xdr:cNvPr>
        <xdr:cNvSpPr txBox="1"/>
      </xdr:nvSpPr>
      <xdr:spPr>
        <a:xfrm>
          <a:off x="7269866" y="5483395"/>
          <a:ext cx="1895517" cy="5134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t>Feasible Region</a:t>
          </a:r>
        </a:p>
      </xdr:txBody>
    </xdr:sp>
    <xdr:clientData/>
  </xdr:twoCellAnchor>
  <xdr:twoCellAnchor>
    <xdr:from>
      <xdr:col>7</xdr:col>
      <xdr:colOff>58079</xdr:colOff>
      <xdr:row>29</xdr:row>
      <xdr:rowOff>46463</xdr:rowOff>
    </xdr:from>
    <xdr:to>
      <xdr:col>12</xdr:col>
      <xdr:colOff>34847</xdr:colOff>
      <xdr:row>32</xdr:row>
      <xdr:rowOff>151006</xdr:rowOff>
    </xdr:to>
    <xdr:cxnSp macro="">
      <xdr:nvCxnSpPr>
        <xdr:cNvPr id="42" name="Straight Arrow Connector 41">
          <a:extLst>
            <a:ext uri="{FF2B5EF4-FFF2-40B4-BE49-F238E27FC236}">
              <a16:creationId xmlns:a16="http://schemas.microsoft.com/office/drawing/2014/main" id="{632BDDFA-93F1-497D-9762-3DA39AD2CDF1}"/>
            </a:ext>
          </a:extLst>
        </xdr:cNvPr>
        <xdr:cNvCxnSpPr/>
      </xdr:nvCxnSpPr>
      <xdr:spPr>
        <a:xfrm flipV="1">
          <a:off x="4286250" y="5610457"/>
          <a:ext cx="2996890" cy="662104"/>
        </a:xfrm>
        <a:prstGeom prst="straightConnector1">
          <a:avLst/>
        </a:prstGeom>
        <a:ln w="9525" cap="flat" cmpd="sng" algn="ctr">
          <a:solidFill>
            <a:schemeClr val="dk1"/>
          </a:solidFill>
          <a:prstDash val="sysDot"/>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589538</xdr:colOff>
      <xdr:row>27</xdr:row>
      <xdr:rowOff>105463</xdr:rowOff>
    </xdr:from>
    <xdr:to>
      <xdr:col>8</xdr:col>
      <xdr:colOff>336861</xdr:colOff>
      <xdr:row>28</xdr:row>
      <xdr:rowOff>174238</xdr:rowOff>
    </xdr:to>
    <xdr:sp macro="" textlink="">
      <xdr:nvSpPr>
        <xdr:cNvPr id="20" name="TextBox 19">
          <a:extLst>
            <a:ext uri="{FF2B5EF4-FFF2-40B4-BE49-F238E27FC236}">
              <a16:creationId xmlns:a16="http://schemas.microsoft.com/office/drawing/2014/main" id="{A53D7F7D-0BBB-49AF-B454-9978D86A9A59}"/>
            </a:ext>
          </a:extLst>
        </xdr:cNvPr>
        <xdr:cNvSpPr txBox="1"/>
      </xdr:nvSpPr>
      <xdr:spPr>
        <a:xfrm>
          <a:off x="4213684" y="5297750"/>
          <a:ext cx="955372" cy="254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Optimal(3,4)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9525</xdr:rowOff>
    </xdr:from>
    <xdr:to>
      <xdr:col>2</xdr:col>
      <xdr:colOff>514351</xdr:colOff>
      <xdr:row>15</xdr:row>
      <xdr:rowOff>114300</xdr:rowOff>
    </xdr:to>
    <xdr:sp macro="" textlink="">
      <xdr:nvSpPr>
        <xdr:cNvPr id="2" name="TextBox 1">
          <a:extLst>
            <a:ext uri="{FF2B5EF4-FFF2-40B4-BE49-F238E27FC236}">
              <a16:creationId xmlns:a16="http://schemas.microsoft.com/office/drawing/2014/main" id="{B003DFD2-4796-415E-8BE9-CD677E379E1C}"/>
            </a:ext>
          </a:extLst>
        </xdr:cNvPr>
        <xdr:cNvSpPr txBox="1"/>
      </xdr:nvSpPr>
      <xdr:spPr>
        <a:xfrm>
          <a:off x="38101" y="9525"/>
          <a:ext cx="1695450" cy="2962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Q2)</a:t>
          </a:r>
        </a:p>
        <a:p>
          <a:r>
            <a:rPr lang="en-US"/>
            <a:t>Use Simplex Method in the Tabular form to solve the following Linear Program: </a:t>
          </a:r>
        </a:p>
        <a:p>
          <a:r>
            <a:rPr lang="en-US"/>
            <a:t>(NOTE: Show complete iterations, and clearly indicating the obtained Optimal Solution and its Objective Function value)</a:t>
          </a:r>
        </a:p>
        <a:p>
          <a:endParaRPr lang="en-US"/>
        </a:p>
        <a:p>
          <a:r>
            <a:rPr lang="en-US"/>
            <a:t> </a:t>
          </a:r>
          <a:r>
            <a:rPr lang="en-US" sz="1200" b="1"/>
            <a:t>Maximize</a:t>
          </a:r>
          <a:r>
            <a:rPr lang="en-US"/>
            <a:t> Z = 2x1 - x2 + x3 </a:t>
          </a:r>
        </a:p>
        <a:p>
          <a:endParaRPr lang="en-US"/>
        </a:p>
        <a:p>
          <a:r>
            <a:rPr lang="en-US" sz="1200" b="1"/>
            <a:t>subject to </a:t>
          </a:r>
        </a:p>
        <a:p>
          <a:r>
            <a:rPr lang="en-US"/>
            <a:t>3x1 + x2 + x3 ≤ 60 (Constraint-A) </a:t>
          </a:r>
        </a:p>
        <a:p>
          <a:r>
            <a:rPr lang="en-US"/>
            <a:t>x1 - x2 + 2x3 ≤ 10 (Constraint-B)</a:t>
          </a:r>
        </a:p>
        <a:p>
          <a:r>
            <a:rPr lang="en-US"/>
            <a:t> x1 + x2 - x3 ≤ 20 (Constraint-C) </a:t>
          </a:r>
        </a:p>
        <a:p>
          <a:r>
            <a:rPr lang="en-US"/>
            <a:t>x1 ≥ 0, </a:t>
          </a:r>
        </a:p>
        <a:p>
          <a:r>
            <a:rPr lang="en-US"/>
            <a:t>x2 ≥ 0, </a:t>
          </a:r>
        </a:p>
        <a:p>
          <a:r>
            <a:rPr lang="en-US"/>
            <a:t>x3 ≥ 0.</a:t>
          </a:r>
          <a:endParaRPr lang="en-US" sz="1100"/>
        </a:p>
      </xdr:txBody>
    </xdr:sp>
    <xdr:clientData/>
  </xdr:twoCellAnchor>
</xdr:wsDr>
</file>

<file path=xl/ink/ink1.xml><?xml version="1.0" encoding="utf-8"?>
<inkml:ink xmlns:inkml="http://www.w3.org/2003/InkML">
  <inkml:definitions>
    <inkml:context xml:id="ctx0">
      <inkml:inkSource xml:id="inkSrc0">
        <inkml:traceFormat>
          <inkml:channel name="X" type="integer" max="1366" units="cm"/>
          <inkml:channel name="Y" type="integer" max="768" units="cm"/>
          <inkml:channel name="T" type="integer" max="2.14748E9" units="dev"/>
        </inkml:traceFormat>
        <inkml:channelProperties>
          <inkml:channelProperty channel="X" name="resolution" value="44.20712" units="1/cm"/>
          <inkml:channelProperty channel="Y" name="resolution" value="44.13793" units="1/cm"/>
          <inkml:channelProperty channel="T" name="resolution" value="1" units="1/dev"/>
        </inkml:channelProperties>
      </inkml:inkSource>
      <inkml:timestamp xml:id="ts0" timeString="2021-03-05T09:46:36.251"/>
    </inkml:context>
    <inkml:brush xml:id="br0">
      <inkml:brushProperty name="width" value="0.05" units="cm"/>
      <inkml:brushProperty name="height" value="0.05" units="cm"/>
      <inkml:brushProperty name="color" value="#FF0066"/>
    </inkml:brush>
  </inkml:definitions>
  <inkml:trace contextRef="#ctx0" brushRef="#br0">0 2291 0,'0'-32'250,"0"0"-250,0-1 16,0-31-16,0 32 16,0-33-1,32 33-15,-32 0 16,0-1 0,32 1 93,-32 0-78,32 32-15,-32-33 15,0 1-15,33 0-1,-33 0 17,32 32 14,-32-33 1,32 33-31,-32-32 0,0 0-1,33 0 1,-1-33-1,0 33 1,-32 0 0,0-1-16,32 33 15,-32-32-15,0 0 16,33-1 15,-1 1 0,-32 0-15,32 0 0,-32-1-1,32 1 17,-32 0-1,33 32-31,-33-32 15,32-1-15,-32 1 16,32-32 0,0 31 15,-32 1 31,0 0-15,33 32-47,-1 0 78,0 0-62,33 0 0,-1 0-16,-31 0 15,-1 0 1,0 0-16,0 0 16,1 0-1,-1 0 16,0 0 1,0 0 46,1 0-47,-33-33-15,32 33-1,-32-32 1,32 32 0,1 0-1,-1-32 1,-32 0-16,32 32 15,0 0-15,1-33 16,-1 1 15,0 32-15,-32-32 0,32 0-1,1 32-15,-33-33 16,32 33-16,0-32 31,0 32-15,-32-32 46,33 32 188,-1 0-234,33 0-16,-33-32 15,32 32 1,1 0-16,32-65 16,-1 33-1,1-1-15,-64-31 16,31 64-16,-32-32 16,1 32-1,-33-33-15,32 33 16,0 0-1,-32-32 1,32 32 0,1 0-1,-1-32 1,-32 0-16,32 32 16,0 0-1,1-33 1,-1 1-1,0 32 1,-32-32-16,65 0 16,-33-1-1,0 33 1,1 0 15,-1 0 94,-32 33-47,0-1-46,0 0-17,32 0 32,-32 1-16,0-1-31,32 0 16,1 0 0,-33 1-16,0 31 15,0-32-15,0 1 16,0-1-1,0 0-15,0 1 16,0-1 0,0 0 31,32-32-1,-32 32-46,32 1 32,0-33 233,1 32-249,-33 0 0,64 0-1,-64 1 1,32-33-1,-32 32-15,0 0 63,33-32-63,-33 32 31,0 1 79,0-1-32,0 0-31,0 1-47,-33-1 46,33 0-30,-64 33-16,64-33 16,-65 32-16,33-31 15,32-1 1,-32 0-16,0 0 16,-1 33-16,33-33 15,-32 1 1,0-1-16,32 32 15,-32-64 1,32 33 0,-33 31 265,33 1-265,-32-33-1,32 0-15,0 0 16,0 1-16,0-1 15,-32 33 1,0-33-16,32 32 16,0 33-1,-33-32-15,1-1 16,32-32-16,0 1 16,0-1-1,0 0-15,0 33 16,-32-33-1,32 0 1,-33 1-16,33-1 16,0 0-1,0 0 1,0 1 31,-32-33 218,32 32-265,-32 0 16,32 0-16,-32 1 16,-1-1-1,33 0 1,-32-32 0,32 33-1,-32-1 1,0-32-1,32 32 1,-33 33 0,1-33-1,0 0 1,32 0 0,-32-32-1,32 33 32,-33-33 0,1 0 0,0 0-32,-1 0 1,-31 0 0,32 0-1,-33 0-15,33 0 16,0 0 0,-33 0-16,1 0 15,31 0-15,1 0 16,0 0-1,32-33 1,-33 33 0,1 0 15,0 0 266,-33 0-297,-31 0 15,-1 0-15,32 0 16,-32 0 0,33 0-16,32 0 15,-1 0 1,-31 0-16,32 0 16,-1 0-1,1 0 1,-32 0-16,-1 0 15,33 0-15,-1 33 16,1-33 0,0 0 46,0 0 266,-1 0-312,-31 0-16,32-33 16,-1 33-1,1 0-15,0 0 16,0-32-16,-1 32 31,1 0-15,0 0 31,-1 0-1,33-64 267,0-1-297,0-64-1,0 0-15,33 0 16,-1-32-1,-32 64-15,0 64 16,0-31-16,0 32 16,0-1-1,0 1 1,-32 32 468,-1 65-468,1-1-16,32-32 16,0 1-16,-32 31 15,0-31 1,32-1-1,0 0 1,0 0 78,0 1 328,0-1-407,0 0 1,0-64 203,0 0-204,0-1 1,0 1-16,0 0 16,0 0 155,0-1-139,0 1-1,0 0 31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
  <sheetViews>
    <sheetView workbookViewId="0">
      <selection activeCell="E7" sqref="E7"/>
    </sheetView>
  </sheetViews>
  <sheetFormatPr defaultRowHeight="15" x14ac:dyDescent="0.25"/>
  <sheetData>
    <row r="1" spans="1:17" x14ac:dyDescent="0.25">
      <c r="A1" s="3" t="s">
        <v>0</v>
      </c>
      <c r="B1" s="3"/>
      <c r="C1" s="3"/>
      <c r="D1" s="3"/>
      <c r="E1" s="3"/>
      <c r="F1" s="3"/>
      <c r="G1" s="3"/>
      <c r="H1" s="3"/>
      <c r="I1" s="3"/>
      <c r="J1" s="3"/>
      <c r="K1" s="3"/>
      <c r="L1" s="3"/>
      <c r="M1" s="3"/>
      <c r="N1" s="3"/>
      <c r="O1" s="3"/>
      <c r="P1" s="3"/>
      <c r="Q1" s="3"/>
    </row>
    <row r="3" spans="1:17" x14ac:dyDescent="0.25">
      <c r="A3" s="3" t="s">
        <v>1</v>
      </c>
      <c r="B3" s="3"/>
      <c r="C3" s="3"/>
    </row>
  </sheetData>
  <mergeCells count="2">
    <mergeCell ref="A1:Q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65C3-232B-4245-A93D-C3B85E0042F3}">
  <dimension ref="A15:U75"/>
  <sheetViews>
    <sheetView tabSelected="1" topLeftCell="C52" zoomScale="82" zoomScaleNormal="82" workbookViewId="0">
      <selection activeCell="M64" sqref="M64"/>
    </sheetView>
  </sheetViews>
  <sheetFormatPr defaultRowHeight="15" x14ac:dyDescent="0.25"/>
  <cols>
    <col min="2" max="2" width="9.140625" customWidth="1"/>
    <col min="7" max="8" width="9.140625" customWidth="1"/>
    <col min="14" max="14" width="23.140625" bestFit="1" customWidth="1"/>
    <col min="15" max="15" width="17.85546875" bestFit="1" customWidth="1"/>
    <col min="16" max="16" width="24" bestFit="1" customWidth="1"/>
    <col min="17" max="17" width="18.7109375" bestFit="1" customWidth="1"/>
    <col min="18" max="18" width="16.85546875" bestFit="1" customWidth="1"/>
    <col min="20" max="20" width="19.28515625" bestFit="1" customWidth="1"/>
  </cols>
  <sheetData>
    <row r="15" spans="17:18" x14ac:dyDescent="0.25">
      <c r="Q15" t="s">
        <v>3</v>
      </c>
      <c r="R15" t="s">
        <v>4</v>
      </c>
    </row>
    <row r="20" spans="1:12" ht="28.5" x14ac:dyDescent="0.45">
      <c r="A20" s="1" t="s">
        <v>2</v>
      </c>
      <c r="E20" s="3"/>
      <c r="F20" s="3"/>
      <c r="G20" s="3"/>
      <c r="H20" s="3"/>
      <c r="I20" s="3"/>
      <c r="J20" s="3"/>
      <c r="K20" s="3"/>
      <c r="L20" s="3"/>
    </row>
    <row r="21" spans="1:12" x14ac:dyDescent="0.25">
      <c r="B21" s="2"/>
      <c r="E21" s="3"/>
      <c r="F21" s="3"/>
      <c r="G21" s="3"/>
      <c r="H21" s="3"/>
      <c r="I21" s="3"/>
      <c r="J21" s="3"/>
      <c r="K21" s="3"/>
      <c r="L21" s="3"/>
    </row>
    <row r="22" spans="1:12" x14ac:dyDescent="0.25">
      <c r="E22" s="3"/>
      <c r="F22" s="3"/>
      <c r="G22" s="3"/>
      <c r="H22" s="3"/>
      <c r="I22" s="3"/>
      <c r="J22" s="3"/>
      <c r="K22" s="3"/>
      <c r="L22" s="3"/>
    </row>
    <row r="23" spans="1:12" x14ac:dyDescent="0.25">
      <c r="E23" s="3"/>
      <c r="F23" s="3"/>
      <c r="G23" s="3"/>
      <c r="H23" s="3"/>
      <c r="I23" s="3"/>
      <c r="J23" s="3"/>
      <c r="K23" s="3"/>
      <c r="L23" s="3"/>
    </row>
    <row r="24" spans="1:12" x14ac:dyDescent="0.25">
      <c r="E24" s="3"/>
      <c r="F24" s="3"/>
      <c r="G24" s="3"/>
      <c r="H24" s="3"/>
      <c r="I24" s="3"/>
      <c r="J24" s="3"/>
      <c r="K24" s="3"/>
      <c r="L24" s="3"/>
    </row>
    <row r="25" spans="1:12" x14ac:dyDescent="0.25">
      <c r="E25" s="3"/>
      <c r="F25" s="3"/>
      <c r="G25" s="3"/>
      <c r="H25" s="3"/>
      <c r="I25" s="3"/>
      <c r="J25" s="3"/>
      <c r="K25" s="3"/>
      <c r="L25" s="3"/>
    </row>
    <row r="26" spans="1:12" x14ac:dyDescent="0.25">
      <c r="E26" s="3"/>
      <c r="F26" s="3"/>
      <c r="G26" s="3"/>
      <c r="H26" s="3"/>
      <c r="I26" s="3"/>
      <c r="J26" s="3"/>
      <c r="K26" s="3"/>
      <c r="L26" s="3"/>
    </row>
    <row r="27" spans="1:12" x14ac:dyDescent="0.25">
      <c r="E27" s="3"/>
      <c r="F27" s="3"/>
      <c r="G27" s="3"/>
      <c r="H27" s="3"/>
      <c r="I27" s="3"/>
      <c r="J27" s="3"/>
      <c r="K27" s="3"/>
      <c r="L27" s="3"/>
    </row>
    <row r="28" spans="1:12" x14ac:dyDescent="0.25">
      <c r="E28" s="3"/>
      <c r="F28" s="3"/>
      <c r="G28" s="3"/>
      <c r="H28" s="3"/>
      <c r="I28" s="3"/>
      <c r="J28" s="3"/>
      <c r="K28" s="3"/>
      <c r="L28" s="3"/>
    </row>
    <row r="29" spans="1:12" x14ac:dyDescent="0.25">
      <c r="E29" s="3"/>
      <c r="F29" s="3"/>
      <c r="G29" s="3"/>
      <c r="H29" s="3"/>
      <c r="I29" s="3"/>
      <c r="J29" s="3"/>
      <c r="K29" s="3"/>
      <c r="L29" s="3"/>
    </row>
    <row r="30" spans="1:12" x14ac:dyDescent="0.25">
      <c r="E30" s="3"/>
      <c r="F30" s="3"/>
      <c r="G30" s="3"/>
      <c r="H30" s="3"/>
      <c r="I30" s="3"/>
      <c r="J30" s="3"/>
      <c r="K30" s="3"/>
      <c r="L30" s="3"/>
    </row>
    <row r="31" spans="1:12" x14ac:dyDescent="0.25">
      <c r="E31" s="3"/>
      <c r="F31" s="3"/>
      <c r="G31" s="3"/>
      <c r="H31" s="3"/>
      <c r="I31" s="3"/>
      <c r="J31" s="3"/>
      <c r="K31" s="3"/>
      <c r="L31" s="3"/>
    </row>
    <row r="32" spans="1:12" x14ac:dyDescent="0.25">
      <c r="E32" s="3"/>
      <c r="F32" s="3"/>
      <c r="G32" s="3"/>
      <c r="H32" s="3"/>
      <c r="I32" s="3"/>
      <c r="J32" s="3"/>
      <c r="K32" s="3"/>
      <c r="L32" s="3"/>
    </row>
    <row r="33" spans="2:21" x14ac:dyDescent="0.25">
      <c r="E33" s="3"/>
      <c r="F33" s="3"/>
      <c r="G33" s="3"/>
      <c r="H33" s="3"/>
      <c r="I33" s="3"/>
      <c r="J33" s="3"/>
      <c r="K33" s="3"/>
      <c r="L33" s="3"/>
    </row>
    <row r="34" spans="2:21" x14ac:dyDescent="0.25">
      <c r="E34" s="3"/>
      <c r="F34" s="3"/>
      <c r="G34" s="3"/>
      <c r="H34" s="3"/>
      <c r="I34" s="3"/>
      <c r="J34" s="3"/>
      <c r="K34" s="3"/>
      <c r="L34" s="3"/>
    </row>
    <row r="35" spans="2:21" x14ac:dyDescent="0.25">
      <c r="E35" s="3"/>
      <c r="F35" s="3"/>
      <c r="G35" s="3"/>
      <c r="H35" s="3"/>
      <c r="I35" s="3"/>
      <c r="J35" s="3"/>
      <c r="K35" s="3"/>
      <c r="L35" s="3"/>
    </row>
    <row r="36" spans="2:21" x14ac:dyDescent="0.25">
      <c r="E36" s="3"/>
      <c r="F36" s="3"/>
      <c r="G36" s="3"/>
      <c r="H36" s="3"/>
      <c r="I36" s="3"/>
      <c r="J36" s="3"/>
      <c r="K36" s="3"/>
      <c r="L36" s="3"/>
    </row>
    <row r="37" spans="2:21" x14ac:dyDescent="0.25">
      <c r="E37" s="3"/>
      <c r="F37" s="3"/>
      <c r="G37" s="3"/>
      <c r="H37" s="3"/>
      <c r="I37" s="3"/>
      <c r="J37" s="3"/>
      <c r="K37" s="3"/>
      <c r="L37" s="3"/>
    </row>
    <row r="38" spans="2:21" x14ac:dyDescent="0.25">
      <c r="E38" s="3"/>
      <c r="F38" s="3"/>
      <c r="G38" s="3"/>
      <c r="H38" s="3"/>
      <c r="I38" s="3"/>
      <c r="J38" s="3"/>
      <c r="K38" s="3"/>
      <c r="L38" s="3"/>
    </row>
    <row r="40" spans="2:21" s="7" customFormat="1" x14ac:dyDescent="0.25">
      <c r="C40" s="10"/>
      <c r="D40" s="10"/>
      <c r="E40" s="10"/>
      <c r="F40" s="10"/>
      <c r="G40" s="10"/>
    </row>
    <row r="41" spans="2:21" x14ac:dyDescent="0.25">
      <c r="B41" s="8" t="s">
        <v>5</v>
      </c>
      <c r="C41" s="8" t="s">
        <v>6</v>
      </c>
      <c r="D41" s="8" t="s">
        <v>24</v>
      </c>
      <c r="E41" s="8" t="s">
        <v>70</v>
      </c>
      <c r="F41" s="8" t="s">
        <v>23</v>
      </c>
      <c r="G41" s="10"/>
      <c r="H41" s="11" t="s">
        <v>44</v>
      </c>
      <c r="I41" s="12"/>
      <c r="J41" s="12"/>
      <c r="L41" s="8" t="s">
        <v>5</v>
      </c>
      <c r="M41" s="8" t="s">
        <v>6</v>
      </c>
      <c r="N41" s="8" t="s">
        <v>54</v>
      </c>
      <c r="O41" s="27" t="s">
        <v>101</v>
      </c>
      <c r="P41" s="28" t="s">
        <v>102</v>
      </c>
      <c r="Q41" s="28"/>
      <c r="R41" s="28"/>
      <c r="S41" s="28"/>
      <c r="T41" s="27"/>
      <c r="U41" s="26"/>
    </row>
    <row r="42" spans="2:21" ht="18.75" x14ac:dyDescent="0.25">
      <c r="B42" s="4" t="s">
        <v>8</v>
      </c>
      <c r="C42" s="4" t="s">
        <v>25</v>
      </c>
      <c r="D42" s="4" t="s">
        <v>40</v>
      </c>
      <c r="E42" s="4"/>
      <c r="F42" s="4"/>
      <c r="G42" s="10"/>
      <c r="H42" t="s">
        <v>45</v>
      </c>
      <c r="I42" t="s">
        <v>49</v>
      </c>
      <c r="L42" s="29" t="s">
        <v>8</v>
      </c>
      <c r="M42" s="29" t="s">
        <v>25</v>
      </c>
      <c r="N42" s="29" t="s">
        <v>55</v>
      </c>
      <c r="O42" s="30" t="s">
        <v>103</v>
      </c>
      <c r="P42" s="31" t="s">
        <v>118</v>
      </c>
      <c r="Q42" s="30" t="s">
        <v>119</v>
      </c>
      <c r="R42" s="30" t="s">
        <v>120</v>
      </c>
      <c r="S42" s="31" t="s">
        <v>121</v>
      </c>
      <c r="T42" s="35" t="s">
        <v>149</v>
      </c>
      <c r="U42" s="26"/>
    </row>
    <row r="43" spans="2:21" ht="18.75" x14ac:dyDescent="0.25">
      <c r="B43" s="4" t="s">
        <v>9</v>
      </c>
      <c r="C43" s="4" t="s">
        <v>26</v>
      </c>
      <c r="D43" s="4" t="s">
        <v>40</v>
      </c>
      <c r="E43" s="4"/>
      <c r="F43" s="4"/>
      <c r="G43" s="10"/>
      <c r="H43" s="2" t="s">
        <v>43</v>
      </c>
      <c r="I43" t="s">
        <v>52</v>
      </c>
      <c r="L43" s="29" t="s">
        <v>9</v>
      </c>
      <c r="M43" s="29" t="s">
        <v>26</v>
      </c>
      <c r="N43" s="29" t="s">
        <v>56</v>
      </c>
      <c r="O43" s="30" t="s">
        <v>104</v>
      </c>
      <c r="P43" s="31" t="s">
        <v>122</v>
      </c>
      <c r="Q43" s="30" t="s">
        <v>123</v>
      </c>
      <c r="R43" s="30" t="s">
        <v>124</v>
      </c>
      <c r="S43" s="31" t="s">
        <v>121</v>
      </c>
      <c r="T43" s="30"/>
      <c r="U43" s="26"/>
    </row>
    <row r="44" spans="2:21" ht="18.75" x14ac:dyDescent="0.25">
      <c r="B44" s="4" t="s">
        <v>10</v>
      </c>
      <c r="C44" s="4" t="s">
        <v>27</v>
      </c>
      <c r="D44" s="4" t="s">
        <v>41</v>
      </c>
      <c r="E44" s="4">
        <v>9.6</v>
      </c>
      <c r="F44" s="4"/>
      <c r="G44" s="10"/>
      <c r="H44" s="2" t="s">
        <v>46</v>
      </c>
      <c r="I44" t="s">
        <v>50</v>
      </c>
      <c r="L44" s="29" t="s">
        <v>10</v>
      </c>
      <c r="M44" s="29" t="s">
        <v>27</v>
      </c>
      <c r="N44" s="29" t="s">
        <v>57</v>
      </c>
      <c r="O44" s="30" t="s">
        <v>105</v>
      </c>
      <c r="P44" s="31" t="s">
        <v>122</v>
      </c>
      <c r="Q44" s="30" t="s">
        <v>123</v>
      </c>
      <c r="R44" s="30" t="s">
        <v>120</v>
      </c>
      <c r="S44" s="31" t="s">
        <v>125</v>
      </c>
      <c r="T44" s="30"/>
      <c r="U44" s="26"/>
    </row>
    <row r="45" spans="2:21" ht="18.75" x14ac:dyDescent="0.25">
      <c r="B45" s="4" t="s">
        <v>11</v>
      </c>
      <c r="C45" s="4" t="s">
        <v>28</v>
      </c>
      <c r="D45" s="4" t="s">
        <v>41</v>
      </c>
      <c r="E45" s="4">
        <v>3</v>
      </c>
      <c r="F45" s="4"/>
      <c r="G45" s="10"/>
      <c r="H45" s="2" t="s">
        <v>47</v>
      </c>
      <c r="I45" t="s">
        <v>51</v>
      </c>
      <c r="L45" s="29" t="s">
        <v>11</v>
      </c>
      <c r="M45" s="29" t="s">
        <v>28</v>
      </c>
      <c r="N45" s="29" t="s">
        <v>58</v>
      </c>
      <c r="O45" s="30" t="s">
        <v>106</v>
      </c>
      <c r="P45" s="31" t="s">
        <v>122</v>
      </c>
      <c r="Q45" s="30" t="s">
        <v>126</v>
      </c>
      <c r="R45" s="30" t="s">
        <v>127</v>
      </c>
      <c r="S45" s="31" t="s">
        <v>128</v>
      </c>
      <c r="T45" s="30"/>
      <c r="U45" s="26"/>
    </row>
    <row r="46" spans="2:21" ht="18.75" x14ac:dyDescent="0.25">
      <c r="B46" s="4" t="s">
        <v>12</v>
      </c>
      <c r="C46" s="4" t="s">
        <v>29</v>
      </c>
      <c r="D46" s="4" t="s">
        <v>40</v>
      </c>
      <c r="E46" s="4"/>
      <c r="F46" s="4"/>
      <c r="G46" s="10"/>
      <c r="H46" s="2" t="s">
        <v>48</v>
      </c>
      <c r="I46" t="s">
        <v>53</v>
      </c>
      <c r="L46" s="29" t="s">
        <v>12</v>
      </c>
      <c r="M46" s="29" t="s">
        <v>29</v>
      </c>
      <c r="N46" s="29" t="s">
        <v>59</v>
      </c>
      <c r="O46" s="30" t="s">
        <v>107</v>
      </c>
      <c r="P46" s="31" t="s">
        <v>129</v>
      </c>
      <c r="Q46" s="30" t="s">
        <v>130</v>
      </c>
      <c r="R46" s="30" t="s">
        <v>131</v>
      </c>
      <c r="S46" s="31" t="s">
        <v>132</v>
      </c>
      <c r="T46" s="30"/>
      <c r="U46" s="26"/>
    </row>
    <row r="47" spans="2:21" ht="18.75" x14ac:dyDescent="0.25">
      <c r="B47" s="4" t="s">
        <v>13</v>
      </c>
      <c r="C47" s="4" t="s">
        <v>30</v>
      </c>
      <c r="D47" s="4" t="s">
        <v>41</v>
      </c>
      <c r="E47" s="4">
        <v>16.7</v>
      </c>
      <c r="F47" s="4"/>
      <c r="G47" s="10"/>
      <c r="L47" s="29" t="s">
        <v>13</v>
      </c>
      <c r="M47" s="29" t="s">
        <v>30</v>
      </c>
      <c r="N47" s="29" t="s">
        <v>60</v>
      </c>
      <c r="O47" s="30" t="s">
        <v>108</v>
      </c>
      <c r="P47" s="31" t="s">
        <v>133</v>
      </c>
      <c r="Q47" s="30" t="s">
        <v>119</v>
      </c>
      <c r="R47" s="30" t="s">
        <v>134</v>
      </c>
      <c r="S47" s="31" t="s">
        <v>121</v>
      </c>
      <c r="T47" s="30"/>
      <c r="U47" s="26"/>
    </row>
    <row r="48" spans="2:21" ht="18.75" x14ac:dyDescent="0.25">
      <c r="B48" s="4" t="s">
        <v>14</v>
      </c>
      <c r="C48" s="4" t="s">
        <v>31</v>
      </c>
      <c r="D48" s="4" t="s">
        <v>41</v>
      </c>
      <c r="E48" s="4">
        <v>18</v>
      </c>
      <c r="F48" s="5" t="s">
        <v>42</v>
      </c>
      <c r="G48" s="9"/>
      <c r="L48" s="29" t="s">
        <v>14</v>
      </c>
      <c r="M48" s="29" t="s">
        <v>31</v>
      </c>
      <c r="N48" s="29" t="s">
        <v>61</v>
      </c>
      <c r="O48" s="30" t="s">
        <v>109</v>
      </c>
      <c r="P48" s="31" t="s">
        <v>133</v>
      </c>
      <c r="Q48" s="30" t="s">
        <v>119</v>
      </c>
      <c r="R48" s="30" t="s">
        <v>120</v>
      </c>
      <c r="S48" s="31" t="s">
        <v>125</v>
      </c>
      <c r="T48" s="30"/>
      <c r="U48" s="26"/>
    </row>
    <row r="49" spans="2:21" ht="18.75" x14ac:dyDescent="0.25">
      <c r="B49" s="4" t="s">
        <v>15</v>
      </c>
      <c r="C49" s="4" t="s">
        <v>32</v>
      </c>
      <c r="D49" s="4" t="s">
        <v>40</v>
      </c>
      <c r="E49" s="4"/>
      <c r="F49" s="4"/>
      <c r="G49" s="10"/>
      <c r="L49" s="29" t="s">
        <v>15</v>
      </c>
      <c r="M49" s="29" t="s">
        <v>32</v>
      </c>
      <c r="N49" s="29" t="s">
        <v>62</v>
      </c>
      <c r="O49" s="30" t="s">
        <v>110</v>
      </c>
      <c r="P49" s="31" t="s">
        <v>135</v>
      </c>
      <c r="Q49" s="30" t="s">
        <v>136</v>
      </c>
      <c r="R49" s="31" t="s">
        <v>137</v>
      </c>
      <c r="S49" s="31" t="s">
        <v>128</v>
      </c>
      <c r="T49" s="30"/>
      <c r="U49" s="26"/>
    </row>
    <row r="50" spans="2:21" ht="18.75" x14ac:dyDescent="0.25">
      <c r="B50" s="4" t="s">
        <v>16</v>
      </c>
      <c r="C50" s="4" t="s">
        <v>33</v>
      </c>
      <c r="D50" s="4" t="s">
        <v>40</v>
      </c>
      <c r="E50" s="4"/>
      <c r="F50" s="4"/>
      <c r="G50" s="10"/>
      <c r="L50" s="29" t="s">
        <v>16</v>
      </c>
      <c r="M50" s="29" t="s">
        <v>33</v>
      </c>
      <c r="N50" s="29" t="s">
        <v>63</v>
      </c>
      <c r="O50" s="30" t="s">
        <v>111</v>
      </c>
      <c r="P50" s="31" t="s">
        <v>138</v>
      </c>
      <c r="Q50" s="30" t="s">
        <v>139</v>
      </c>
      <c r="R50" s="30" t="s">
        <v>131</v>
      </c>
      <c r="S50" s="31" t="s">
        <v>132</v>
      </c>
      <c r="T50" s="30"/>
      <c r="U50" s="26"/>
    </row>
    <row r="51" spans="2:21" ht="18.75" x14ac:dyDescent="0.25">
      <c r="B51" s="4" t="s">
        <v>17</v>
      </c>
      <c r="C51" s="4" t="s">
        <v>34</v>
      </c>
      <c r="D51" s="4" t="s">
        <v>40</v>
      </c>
      <c r="E51" s="4"/>
      <c r="F51" s="4"/>
      <c r="G51" s="10"/>
      <c r="L51" s="29" t="s">
        <v>17</v>
      </c>
      <c r="M51" s="29" t="s">
        <v>34</v>
      </c>
      <c r="N51" s="29" t="s">
        <v>64</v>
      </c>
      <c r="O51" s="30" t="s">
        <v>112</v>
      </c>
      <c r="P51" s="31" t="s">
        <v>133</v>
      </c>
      <c r="Q51" s="30" t="s">
        <v>123</v>
      </c>
      <c r="R51" s="30" t="s">
        <v>124</v>
      </c>
      <c r="S51" s="31" t="s">
        <v>125</v>
      </c>
      <c r="T51" s="30"/>
      <c r="U51" s="26"/>
    </row>
    <row r="52" spans="2:21" ht="18.75" x14ac:dyDescent="0.25">
      <c r="B52" s="4" t="s">
        <v>18</v>
      </c>
      <c r="C52" s="4" t="s">
        <v>35</v>
      </c>
      <c r="D52" s="4" t="s">
        <v>40</v>
      </c>
      <c r="E52" s="4"/>
      <c r="F52" s="4"/>
      <c r="G52" s="10"/>
      <c r="L52" s="29" t="s">
        <v>18</v>
      </c>
      <c r="M52" s="29" t="s">
        <v>35</v>
      </c>
      <c r="N52" s="29" t="s">
        <v>65</v>
      </c>
      <c r="O52" s="30" t="s">
        <v>113</v>
      </c>
      <c r="P52" s="31" t="s">
        <v>140</v>
      </c>
      <c r="Q52" s="30" t="s">
        <v>126</v>
      </c>
      <c r="R52" s="31" t="s">
        <v>141</v>
      </c>
      <c r="S52" s="31" t="s">
        <v>128</v>
      </c>
      <c r="T52" s="30"/>
      <c r="U52" s="26"/>
    </row>
    <row r="53" spans="2:21" ht="18.75" x14ac:dyDescent="0.25">
      <c r="B53" s="4" t="s">
        <v>19</v>
      </c>
      <c r="C53" s="4" t="s">
        <v>36</v>
      </c>
      <c r="D53" s="4" t="s">
        <v>41</v>
      </c>
      <c r="E53" s="4">
        <v>5</v>
      </c>
      <c r="F53" s="4"/>
      <c r="G53" s="10"/>
      <c r="L53" s="29" t="s">
        <v>19</v>
      </c>
      <c r="M53" s="29" t="s">
        <v>36</v>
      </c>
      <c r="N53" s="29" t="s">
        <v>66</v>
      </c>
      <c r="O53" s="30" t="s">
        <v>114</v>
      </c>
      <c r="P53" s="31" t="s">
        <v>138</v>
      </c>
      <c r="Q53" s="30" t="s">
        <v>130</v>
      </c>
      <c r="R53" s="30" t="s">
        <v>142</v>
      </c>
      <c r="S53" s="31" t="s">
        <v>132</v>
      </c>
      <c r="T53" s="30"/>
      <c r="U53" s="26"/>
    </row>
    <row r="54" spans="2:21" ht="18.75" x14ac:dyDescent="0.25">
      <c r="B54" s="4" t="s">
        <v>20</v>
      </c>
      <c r="C54" s="4" t="s">
        <v>37</v>
      </c>
      <c r="D54" s="4" t="s">
        <v>40</v>
      </c>
      <c r="E54" s="4"/>
      <c r="F54" s="4"/>
      <c r="G54" s="10"/>
      <c r="L54" s="29" t="s">
        <v>20</v>
      </c>
      <c r="M54" s="29" t="s">
        <v>37</v>
      </c>
      <c r="N54" s="29" t="s">
        <v>67</v>
      </c>
      <c r="O54" s="30" t="s">
        <v>115</v>
      </c>
      <c r="P54" s="31" t="s">
        <v>140</v>
      </c>
      <c r="Q54" s="30" t="s">
        <v>126</v>
      </c>
      <c r="R54" s="31" t="s">
        <v>137</v>
      </c>
      <c r="S54" s="31" t="s">
        <v>143</v>
      </c>
      <c r="T54" s="30"/>
      <c r="U54" s="26"/>
    </row>
    <row r="55" spans="2:21" ht="18.75" x14ac:dyDescent="0.25">
      <c r="B55" s="4" t="s">
        <v>21</v>
      </c>
      <c r="C55" s="4" t="s">
        <v>38</v>
      </c>
      <c r="D55" s="4" t="s">
        <v>40</v>
      </c>
      <c r="E55" s="4"/>
      <c r="F55" s="4"/>
      <c r="G55" s="10"/>
      <c r="L55" s="29" t="s">
        <v>21</v>
      </c>
      <c r="M55" s="29" t="s">
        <v>38</v>
      </c>
      <c r="N55" s="29" t="s">
        <v>68</v>
      </c>
      <c r="O55" s="30" t="s">
        <v>116</v>
      </c>
      <c r="P55" s="31" t="s">
        <v>138</v>
      </c>
      <c r="Q55" s="30" t="s">
        <v>130</v>
      </c>
      <c r="R55" s="30" t="s">
        <v>131</v>
      </c>
      <c r="S55" s="31" t="s">
        <v>144</v>
      </c>
      <c r="T55" s="30"/>
      <c r="U55" s="26"/>
    </row>
    <row r="56" spans="2:21" ht="18.75" x14ac:dyDescent="0.25">
      <c r="B56" s="4" t="s">
        <v>22</v>
      </c>
      <c r="C56" s="4" t="s">
        <v>39</v>
      </c>
      <c r="D56" s="4" t="s">
        <v>41</v>
      </c>
      <c r="E56" s="4">
        <v>0</v>
      </c>
      <c r="F56" s="4"/>
      <c r="G56" s="10"/>
      <c r="H56" s="6"/>
      <c r="I56" s="6"/>
      <c r="J56" s="6"/>
      <c r="K56" s="6"/>
      <c r="L56" s="29" t="s">
        <v>22</v>
      </c>
      <c r="M56" s="29" t="s">
        <v>39</v>
      </c>
      <c r="N56" s="29" t="s">
        <v>69</v>
      </c>
      <c r="O56" s="30" t="s">
        <v>117</v>
      </c>
      <c r="P56" s="31" t="s">
        <v>145</v>
      </c>
      <c r="Q56" s="30" t="s">
        <v>146</v>
      </c>
      <c r="R56" s="30" t="s">
        <v>147</v>
      </c>
      <c r="S56" s="31" t="s">
        <v>148</v>
      </c>
      <c r="T56" s="30"/>
      <c r="U56" s="26"/>
    </row>
    <row r="57" spans="2:21" x14ac:dyDescent="0.25">
      <c r="C57" s="10"/>
      <c r="D57" s="10"/>
      <c r="E57" s="10"/>
      <c r="F57" s="10"/>
      <c r="G57" s="10"/>
      <c r="H57" s="6"/>
      <c r="I57" s="6"/>
      <c r="J57" s="6"/>
      <c r="K57" s="6"/>
      <c r="L57" s="6"/>
      <c r="M57" s="6"/>
      <c r="N57" s="6"/>
    </row>
    <row r="58" spans="2:21" x14ac:dyDescent="0.25">
      <c r="C58" s="10"/>
      <c r="D58" s="10"/>
      <c r="E58" s="10"/>
      <c r="F58" s="10"/>
      <c r="G58" s="10"/>
    </row>
    <row r="60" spans="2:21" ht="15.75" x14ac:dyDescent="0.25">
      <c r="L60" s="36" t="s">
        <v>3</v>
      </c>
      <c r="M60" s="36" t="s">
        <v>4</v>
      </c>
      <c r="N60" s="36" t="s">
        <v>79</v>
      </c>
      <c r="O60" s="36" t="s">
        <v>76</v>
      </c>
      <c r="P60" s="36" t="s">
        <v>77</v>
      </c>
      <c r="Q60" s="36" t="s">
        <v>78</v>
      </c>
    </row>
    <row r="61" spans="2:21" x14ac:dyDescent="0.25">
      <c r="L61" s="32">
        <v>1.8</v>
      </c>
      <c r="M61" s="32">
        <v>6.4</v>
      </c>
      <c r="N61" s="33">
        <f>1+(3*(L61))-M61</f>
        <v>0</v>
      </c>
      <c r="O61" s="33">
        <f>20-4*(L61)-2*(M61)</f>
        <v>0</v>
      </c>
      <c r="P61" s="33">
        <f>10-(4*L61)+M61</f>
        <v>9.1999999999999993</v>
      </c>
      <c r="Q61" s="33">
        <f>5+L61-2*(M61)</f>
        <v>-6.0000000000000009</v>
      </c>
    </row>
    <row r="62" spans="2:21" x14ac:dyDescent="0.25">
      <c r="L62" s="32">
        <v>11</v>
      </c>
      <c r="M62" s="32">
        <v>34</v>
      </c>
      <c r="N62" s="33">
        <f t="shared" ref="N62:N73" si="0">1+(3*(L62))-M62</f>
        <v>0</v>
      </c>
      <c r="O62" s="33">
        <f t="shared" ref="O62:O73" si="1">20-4*(L62)-2*(M62)</f>
        <v>-92</v>
      </c>
      <c r="P62" s="33">
        <f t="shared" ref="P62:P73" si="2">10-(4*L62)+M62</f>
        <v>0</v>
      </c>
      <c r="Q62" s="33">
        <f t="shared" ref="Q62:Q73" si="3">5+L62-2*(M62)</f>
        <v>-52</v>
      </c>
    </row>
    <row r="63" spans="2:21" x14ac:dyDescent="0.25">
      <c r="L63" s="32">
        <v>0.6</v>
      </c>
      <c r="M63" s="32">
        <v>2.8</v>
      </c>
      <c r="N63" s="33">
        <f t="shared" si="0"/>
        <v>0</v>
      </c>
      <c r="O63" s="33">
        <f t="shared" si="1"/>
        <v>12.000000000000002</v>
      </c>
      <c r="P63" s="33">
        <f t="shared" si="2"/>
        <v>10.399999999999999</v>
      </c>
      <c r="Q63" s="33">
        <f t="shared" si="3"/>
        <v>0</v>
      </c>
    </row>
    <row r="64" spans="2:21" x14ac:dyDescent="0.25">
      <c r="L64" s="32">
        <v>0</v>
      </c>
      <c r="M64" s="32">
        <v>1</v>
      </c>
      <c r="N64" s="33">
        <f t="shared" si="0"/>
        <v>0</v>
      </c>
      <c r="O64" s="33">
        <f t="shared" si="1"/>
        <v>18</v>
      </c>
      <c r="P64" s="33">
        <f t="shared" si="2"/>
        <v>11</v>
      </c>
      <c r="Q64" s="33">
        <f t="shared" si="3"/>
        <v>3</v>
      </c>
    </row>
    <row r="65" spans="12:17" x14ac:dyDescent="0.25">
      <c r="L65" s="32">
        <v>-0.33333333333333331</v>
      </c>
      <c r="M65" s="32">
        <v>0</v>
      </c>
      <c r="N65" s="33">
        <f t="shared" si="0"/>
        <v>0</v>
      </c>
      <c r="O65" s="32">
        <f t="shared" si="1"/>
        <v>21.333333333333332</v>
      </c>
      <c r="P65" s="32">
        <f t="shared" si="2"/>
        <v>11.333333333333334</v>
      </c>
      <c r="Q65" s="32">
        <f t="shared" si="3"/>
        <v>4.666666666666667</v>
      </c>
    </row>
    <row r="66" spans="12:17" x14ac:dyDescent="0.25">
      <c r="L66" s="32">
        <v>3.3333333333333335</v>
      </c>
      <c r="M66" s="32">
        <v>3.3333333333333335</v>
      </c>
      <c r="N66" s="32">
        <f t="shared" si="0"/>
        <v>7.6666666666666661</v>
      </c>
      <c r="O66" s="32">
        <f t="shared" si="1"/>
        <v>0</v>
      </c>
      <c r="P66" s="33">
        <f t="shared" si="2"/>
        <v>0</v>
      </c>
      <c r="Q66" s="32">
        <f t="shared" si="3"/>
        <v>1.666666666666667</v>
      </c>
    </row>
    <row r="67" spans="12:17" x14ac:dyDescent="0.25">
      <c r="L67" s="32">
        <v>3</v>
      </c>
      <c r="M67" s="32">
        <v>4</v>
      </c>
      <c r="N67" s="33">
        <f t="shared" si="0"/>
        <v>6</v>
      </c>
      <c r="O67" s="33">
        <f t="shared" si="1"/>
        <v>0</v>
      </c>
      <c r="P67" s="33">
        <f t="shared" si="2"/>
        <v>2</v>
      </c>
      <c r="Q67" s="33">
        <f t="shared" si="3"/>
        <v>0</v>
      </c>
    </row>
    <row r="68" spans="12:17" x14ac:dyDescent="0.25">
      <c r="L68" s="32">
        <v>0</v>
      </c>
      <c r="M68" s="32">
        <v>10</v>
      </c>
      <c r="N68" s="33">
        <f t="shared" si="0"/>
        <v>-9</v>
      </c>
      <c r="O68" s="33">
        <f t="shared" si="1"/>
        <v>0</v>
      </c>
      <c r="P68" s="33">
        <f t="shared" si="2"/>
        <v>20</v>
      </c>
      <c r="Q68" s="33">
        <f t="shared" si="3"/>
        <v>-15</v>
      </c>
    </row>
    <row r="69" spans="12:17" x14ac:dyDescent="0.25">
      <c r="L69" s="32">
        <v>5</v>
      </c>
      <c r="M69" s="32">
        <v>0</v>
      </c>
      <c r="N69" s="33">
        <f t="shared" si="0"/>
        <v>16</v>
      </c>
      <c r="O69" s="33">
        <f t="shared" si="1"/>
        <v>0</v>
      </c>
      <c r="P69" s="33">
        <f t="shared" si="2"/>
        <v>-10</v>
      </c>
      <c r="Q69" s="33">
        <f t="shared" si="3"/>
        <v>10</v>
      </c>
    </row>
    <row r="70" spans="12:17" x14ac:dyDescent="0.25">
      <c r="L70" s="32">
        <v>3.5714285714285716</v>
      </c>
      <c r="M70" s="32">
        <v>4.2857142857142856</v>
      </c>
      <c r="N70" s="32">
        <f t="shared" si="0"/>
        <v>7.4285714285714297</v>
      </c>
      <c r="O70" s="32">
        <f t="shared" si="1"/>
        <v>-2.8571428571428577</v>
      </c>
      <c r="P70" s="33">
        <f t="shared" si="2"/>
        <v>0</v>
      </c>
      <c r="Q70" s="32">
        <f t="shared" si="3"/>
        <v>0</v>
      </c>
    </row>
    <row r="71" spans="12:17" x14ac:dyDescent="0.25">
      <c r="L71" s="32">
        <v>0</v>
      </c>
      <c r="M71" s="32">
        <v>-10</v>
      </c>
      <c r="N71" s="33">
        <f t="shared" si="0"/>
        <v>11</v>
      </c>
      <c r="O71" s="34">
        <f t="shared" si="1"/>
        <v>40</v>
      </c>
      <c r="P71" s="34">
        <f t="shared" si="2"/>
        <v>0</v>
      </c>
      <c r="Q71" s="32">
        <f t="shared" si="3"/>
        <v>25</v>
      </c>
    </row>
    <row r="72" spans="12:17" x14ac:dyDescent="0.25">
      <c r="L72" s="32">
        <v>2.5</v>
      </c>
      <c r="M72" s="32">
        <v>0</v>
      </c>
      <c r="N72" s="33">
        <f t="shared" si="0"/>
        <v>8.5</v>
      </c>
      <c r="O72" s="33">
        <f t="shared" si="1"/>
        <v>10</v>
      </c>
      <c r="P72" s="33">
        <f t="shared" si="2"/>
        <v>0</v>
      </c>
      <c r="Q72" s="33">
        <f t="shared" si="3"/>
        <v>7.5</v>
      </c>
    </row>
    <row r="73" spans="12:17" x14ac:dyDescent="0.25">
      <c r="L73" s="32">
        <v>0</v>
      </c>
      <c r="M73" s="32">
        <v>2.5</v>
      </c>
      <c r="N73" s="33">
        <f t="shared" si="0"/>
        <v>-1.5</v>
      </c>
      <c r="O73" s="33">
        <f t="shared" si="1"/>
        <v>15</v>
      </c>
      <c r="P73" s="33">
        <f t="shared" si="2"/>
        <v>12.5</v>
      </c>
      <c r="Q73" s="33">
        <f t="shared" si="3"/>
        <v>0</v>
      </c>
    </row>
    <row r="74" spans="12:17" x14ac:dyDescent="0.25">
      <c r="L74" s="32">
        <v>-5</v>
      </c>
      <c r="M74" s="32">
        <v>0</v>
      </c>
      <c r="N74" s="33">
        <f>1+(3*(L74))-M74</f>
        <v>-14</v>
      </c>
      <c r="O74" s="33">
        <f>20-4*(L74)-2*(M74)</f>
        <v>40</v>
      </c>
      <c r="P74" s="33">
        <f>10-(4*L74)+M74</f>
        <v>30</v>
      </c>
      <c r="Q74" s="33">
        <f>5+L74-2*(M74)</f>
        <v>0</v>
      </c>
    </row>
    <row r="75" spans="12:17" x14ac:dyDescent="0.25">
      <c r="L75" s="32">
        <v>0</v>
      </c>
      <c r="M75" s="32">
        <v>0</v>
      </c>
      <c r="N75" s="33">
        <f>1+(3*(L75))-M75</f>
        <v>1</v>
      </c>
      <c r="O75" s="33">
        <f>20-4*(L75)-2*(M75)</f>
        <v>20</v>
      </c>
      <c r="P75" s="33">
        <f>10-(4*L75)+M75</f>
        <v>10</v>
      </c>
      <c r="Q75" s="33">
        <f>5+L75-2*(M75)</f>
        <v>5</v>
      </c>
    </row>
  </sheetData>
  <mergeCells count="2">
    <mergeCell ref="E20:L38"/>
    <mergeCell ref="P41:S41"/>
  </mergeCells>
  <phoneticPr fontId="6" type="noConversion"/>
  <conditionalFormatting sqref="D42:D56">
    <cfRule type="containsText" dxfId="1" priority="1" operator="containsText" text="YES">
      <formula>NOT(ISERROR(SEARCH("YES",D42)))</formula>
    </cfRule>
    <cfRule type="containsText" dxfId="0" priority="2" operator="containsText" text="NO">
      <formula>NOT(ISERROR(SEARCH("NO",D42)))</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A9E1-9231-4C1C-9233-02770662BEA1}">
  <dimension ref="D2:U43"/>
  <sheetViews>
    <sheetView zoomScale="85" zoomScaleNormal="85" workbookViewId="0">
      <selection activeCell="O29" sqref="O29"/>
    </sheetView>
  </sheetViews>
  <sheetFormatPr defaultRowHeight="15" x14ac:dyDescent="0.25"/>
  <cols>
    <col min="8" max="8" width="21.42578125" bestFit="1" customWidth="1"/>
    <col min="19" max="19" width="24.140625" bestFit="1" customWidth="1"/>
  </cols>
  <sheetData>
    <row r="2" spans="4:21" x14ac:dyDescent="0.25">
      <c r="S2" s="24" t="s">
        <v>71</v>
      </c>
      <c r="T2" s="24"/>
      <c r="U2" s="24"/>
    </row>
    <row r="3" spans="4:21" x14ac:dyDescent="0.25">
      <c r="S3" s="4" t="s">
        <v>72</v>
      </c>
      <c r="T3" s="4" t="s">
        <v>49</v>
      </c>
      <c r="U3" s="4"/>
    </row>
    <row r="4" spans="4:21" x14ac:dyDescent="0.25">
      <c r="D4" s="18" t="s">
        <v>87</v>
      </c>
      <c r="E4" t="s">
        <v>88</v>
      </c>
      <c r="S4" s="13" t="s">
        <v>73</v>
      </c>
      <c r="T4" s="4" t="s">
        <v>52</v>
      </c>
      <c r="U4" s="4"/>
    </row>
    <row r="5" spans="4:21" x14ac:dyDescent="0.25">
      <c r="D5" s="4" t="s">
        <v>93</v>
      </c>
      <c r="E5" s="4" t="s">
        <v>94</v>
      </c>
      <c r="F5" s="4" t="s">
        <v>7</v>
      </c>
      <c r="G5" s="5" t="s">
        <v>95</v>
      </c>
      <c r="H5" s="4" t="s">
        <v>96</v>
      </c>
      <c r="I5" s="4" t="s">
        <v>97</v>
      </c>
      <c r="J5" s="4" t="s">
        <v>76</v>
      </c>
      <c r="K5" s="4" t="s">
        <v>77</v>
      </c>
      <c r="L5" s="4" t="s">
        <v>78</v>
      </c>
      <c r="M5" s="4" t="s">
        <v>80</v>
      </c>
      <c r="O5" s="14" t="s">
        <v>83</v>
      </c>
      <c r="S5" s="13" t="s">
        <v>74</v>
      </c>
      <c r="T5" s="4" t="s">
        <v>50</v>
      </c>
      <c r="U5" s="4"/>
    </row>
    <row r="6" spans="4:21" x14ac:dyDescent="0.25">
      <c r="D6" s="4">
        <v>0</v>
      </c>
      <c r="E6" s="4" t="s">
        <v>7</v>
      </c>
      <c r="F6" s="4">
        <v>1</v>
      </c>
      <c r="G6" s="5">
        <v>-2</v>
      </c>
      <c r="H6" s="4">
        <v>-1</v>
      </c>
      <c r="I6" s="4">
        <v>1</v>
      </c>
      <c r="J6" s="4">
        <v>0</v>
      </c>
      <c r="K6" s="4">
        <v>0</v>
      </c>
      <c r="L6" s="4">
        <v>0</v>
      </c>
      <c r="M6" s="4">
        <v>0</v>
      </c>
      <c r="S6" s="13" t="s">
        <v>75</v>
      </c>
      <c r="T6" s="4" t="s">
        <v>51</v>
      </c>
      <c r="U6" s="4"/>
    </row>
    <row r="7" spans="4:21" x14ac:dyDescent="0.25">
      <c r="D7" s="4">
        <v>1</v>
      </c>
      <c r="E7" s="4" t="s">
        <v>76</v>
      </c>
      <c r="F7" s="4">
        <v>0</v>
      </c>
      <c r="G7" s="5">
        <v>3</v>
      </c>
      <c r="H7" s="4">
        <v>1</v>
      </c>
      <c r="I7" s="4">
        <v>1</v>
      </c>
      <c r="J7" s="4">
        <v>1</v>
      </c>
      <c r="K7" s="4">
        <v>0</v>
      </c>
      <c r="L7" s="4">
        <v>0</v>
      </c>
      <c r="M7" s="4">
        <v>60</v>
      </c>
      <c r="O7">
        <f>M7/G7</f>
        <v>20</v>
      </c>
    </row>
    <row r="8" spans="4:21" x14ac:dyDescent="0.25">
      <c r="D8" s="16">
        <v>2</v>
      </c>
      <c r="E8" s="16" t="s">
        <v>77</v>
      </c>
      <c r="F8" s="16">
        <v>0</v>
      </c>
      <c r="G8" s="5">
        <v>1</v>
      </c>
      <c r="H8" s="16">
        <v>-1</v>
      </c>
      <c r="I8" s="16">
        <v>2</v>
      </c>
      <c r="J8" s="16">
        <v>0</v>
      </c>
      <c r="K8" s="16">
        <v>1</v>
      </c>
      <c r="L8" s="16">
        <v>0</v>
      </c>
      <c r="M8" s="16">
        <v>10</v>
      </c>
      <c r="N8" s="17" t="s">
        <v>82</v>
      </c>
      <c r="O8" s="17">
        <f t="shared" ref="O8:O9" si="0">M8/G8</f>
        <v>10</v>
      </c>
      <c r="P8" s="17" t="s">
        <v>84</v>
      </c>
    </row>
    <row r="9" spans="4:21" x14ac:dyDescent="0.25">
      <c r="D9" s="4">
        <v>3</v>
      </c>
      <c r="E9" s="4" t="s">
        <v>78</v>
      </c>
      <c r="F9" s="4">
        <v>0</v>
      </c>
      <c r="G9" s="5">
        <v>1</v>
      </c>
      <c r="H9" s="4">
        <v>1</v>
      </c>
      <c r="I9" s="4">
        <v>-1</v>
      </c>
      <c r="J9" s="4">
        <v>0</v>
      </c>
      <c r="K9" s="4">
        <v>0</v>
      </c>
      <c r="L9" s="4">
        <v>1</v>
      </c>
      <c r="M9" s="4">
        <v>20</v>
      </c>
      <c r="O9">
        <f t="shared" si="0"/>
        <v>20</v>
      </c>
    </row>
    <row r="10" spans="4:21" x14ac:dyDescent="0.25">
      <c r="G10" s="15" t="s">
        <v>81</v>
      </c>
    </row>
    <row r="11" spans="4:21" x14ac:dyDescent="0.25">
      <c r="D11" t="s">
        <v>86</v>
      </c>
      <c r="E11" t="s">
        <v>85</v>
      </c>
      <c r="H11" t="s">
        <v>100</v>
      </c>
    </row>
    <row r="18" spans="4:16" x14ac:dyDescent="0.25">
      <c r="D18" t="s">
        <v>89</v>
      </c>
      <c r="E18" t="s">
        <v>90</v>
      </c>
    </row>
    <row r="19" spans="4:16" x14ac:dyDescent="0.25">
      <c r="D19" s="4" t="s">
        <v>93</v>
      </c>
      <c r="E19" s="4" t="s">
        <v>94</v>
      </c>
      <c r="F19" s="4" t="s">
        <v>7</v>
      </c>
      <c r="G19" s="4" t="s">
        <v>95</v>
      </c>
      <c r="H19" s="5" t="s">
        <v>96</v>
      </c>
      <c r="I19" s="4" t="s">
        <v>97</v>
      </c>
      <c r="J19" s="4" t="s">
        <v>76</v>
      </c>
      <c r="K19" s="4" t="s">
        <v>77</v>
      </c>
      <c r="L19" s="4" t="s">
        <v>78</v>
      </c>
      <c r="M19" s="4" t="s">
        <v>80</v>
      </c>
      <c r="O19" s="14" t="s">
        <v>83</v>
      </c>
    </row>
    <row r="20" spans="4:16" x14ac:dyDescent="0.25">
      <c r="D20" s="4">
        <v>0</v>
      </c>
      <c r="E20" s="4" t="s">
        <v>7</v>
      </c>
      <c r="F20" s="4">
        <f>F6-(F8*G6)</f>
        <v>1</v>
      </c>
      <c r="G20" s="4">
        <f t="shared" ref="G20:M20" si="1">G6-(G8*$G$6)</f>
        <v>0</v>
      </c>
      <c r="H20" s="5">
        <f>H6-(H8*$G$6)</f>
        <v>-3</v>
      </c>
      <c r="I20" s="4">
        <f t="shared" si="1"/>
        <v>5</v>
      </c>
      <c r="J20" s="4">
        <f t="shared" si="1"/>
        <v>0</v>
      </c>
      <c r="K20" s="4">
        <f t="shared" si="1"/>
        <v>2</v>
      </c>
      <c r="L20" s="4">
        <f t="shared" si="1"/>
        <v>0</v>
      </c>
      <c r="M20" s="4">
        <f t="shared" si="1"/>
        <v>20</v>
      </c>
    </row>
    <row r="21" spans="4:16" x14ac:dyDescent="0.25">
      <c r="D21" s="4">
        <v>1</v>
      </c>
      <c r="E21" s="4" t="s">
        <v>76</v>
      </c>
      <c r="F21" s="4">
        <f>F7-(F8*$G$7)</f>
        <v>0</v>
      </c>
      <c r="G21" s="4">
        <f t="shared" ref="G21:M21" si="2">G7-(G8*$G$7)</f>
        <v>0</v>
      </c>
      <c r="H21" s="5">
        <f t="shared" si="2"/>
        <v>4</v>
      </c>
      <c r="I21" s="4">
        <f t="shared" si="2"/>
        <v>-5</v>
      </c>
      <c r="J21" s="4">
        <f t="shared" si="2"/>
        <v>1</v>
      </c>
      <c r="K21" s="4">
        <f t="shared" si="2"/>
        <v>-3</v>
      </c>
      <c r="L21" s="4">
        <f t="shared" si="2"/>
        <v>0</v>
      </c>
      <c r="M21" s="4">
        <f t="shared" si="2"/>
        <v>30</v>
      </c>
      <c r="O21">
        <f>M21/H21</f>
        <v>7.5</v>
      </c>
    </row>
    <row r="22" spans="4:16" x14ac:dyDescent="0.25">
      <c r="D22" s="4">
        <v>2</v>
      </c>
      <c r="E22" s="4" t="s">
        <v>95</v>
      </c>
      <c r="F22" s="4">
        <f>F8/$G$8</f>
        <v>0</v>
      </c>
      <c r="G22" s="4">
        <f t="shared" ref="G22:M22" si="3">G8/$G$8</f>
        <v>1</v>
      </c>
      <c r="H22" s="5">
        <f t="shared" si="3"/>
        <v>-1</v>
      </c>
      <c r="I22" s="4">
        <f t="shared" si="3"/>
        <v>2</v>
      </c>
      <c r="J22" s="4">
        <f t="shared" si="3"/>
        <v>0</v>
      </c>
      <c r="K22" s="4">
        <f t="shared" si="3"/>
        <v>1</v>
      </c>
      <c r="L22" s="4">
        <f t="shared" si="3"/>
        <v>0</v>
      </c>
      <c r="M22" s="4">
        <f t="shared" si="3"/>
        <v>10</v>
      </c>
      <c r="N22" s="7"/>
      <c r="O22" s="7">
        <f>M22/H22</f>
        <v>-10</v>
      </c>
      <c r="P22" s="7"/>
    </row>
    <row r="23" spans="4:16" x14ac:dyDescent="0.25">
      <c r="D23" s="16">
        <v>3</v>
      </c>
      <c r="E23" s="16" t="s">
        <v>78</v>
      </c>
      <c r="F23" s="16">
        <f>F9-(F8*$G$9)</f>
        <v>0</v>
      </c>
      <c r="G23" s="16">
        <f>G9-(G8*$G$9)</f>
        <v>0</v>
      </c>
      <c r="H23" s="16">
        <f>H9-(H8*$G$9)</f>
        <v>2</v>
      </c>
      <c r="I23" s="16">
        <f t="shared" ref="I23:M23" si="4">I9-(I8*$G$9)</f>
        <v>-3</v>
      </c>
      <c r="J23" s="16">
        <f t="shared" si="4"/>
        <v>0</v>
      </c>
      <c r="K23" s="16">
        <f t="shared" si="4"/>
        <v>-1</v>
      </c>
      <c r="L23" s="16">
        <f t="shared" si="4"/>
        <v>1</v>
      </c>
      <c r="M23" s="16">
        <f t="shared" si="4"/>
        <v>10</v>
      </c>
      <c r="N23" s="7" t="s">
        <v>82</v>
      </c>
      <c r="O23" s="17">
        <f>M23/H23</f>
        <v>5</v>
      </c>
      <c r="P23" s="7" t="s">
        <v>84</v>
      </c>
    </row>
    <row r="24" spans="4:16" x14ac:dyDescent="0.25">
      <c r="H24" s="15"/>
    </row>
    <row r="25" spans="4:16" x14ac:dyDescent="0.25">
      <c r="H25" s="15" t="s">
        <v>81</v>
      </c>
    </row>
    <row r="26" spans="4:16" x14ac:dyDescent="0.25">
      <c r="D26" t="s">
        <v>86</v>
      </c>
      <c r="E26" t="s">
        <v>91</v>
      </c>
      <c r="H26" t="s">
        <v>100</v>
      </c>
    </row>
    <row r="30" spans="4:16" x14ac:dyDescent="0.25">
      <c r="D30" t="s">
        <v>89</v>
      </c>
      <c r="E30" t="s">
        <v>92</v>
      </c>
    </row>
    <row r="31" spans="4:16" x14ac:dyDescent="0.25">
      <c r="D31" s="4" t="s">
        <v>93</v>
      </c>
      <c r="E31" s="4" t="s">
        <v>94</v>
      </c>
      <c r="F31" s="4" t="s">
        <v>7</v>
      </c>
      <c r="G31" s="4" t="s">
        <v>95</v>
      </c>
      <c r="H31" s="4" t="s">
        <v>96</v>
      </c>
      <c r="I31" s="4" t="s">
        <v>97</v>
      </c>
      <c r="J31" s="4" t="s">
        <v>76</v>
      </c>
      <c r="K31" s="4" t="s">
        <v>77</v>
      </c>
      <c r="L31" s="4" t="s">
        <v>78</v>
      </c>
      <c r="M31" s="4" t="s">
        <v>80</v>
      </c>
      <c r="O31" s="14"/>
    </row>
    <row r="32" spans="4:16" x14ac:dyDescent="0.25">
      <c r="D32" s="4">
        <v>0</v>
      </c>
      <c r="E32" s="4" t="s">
        <v>7</v>
      </c>
      <c r="F32" s="19">
        <f>F20-(F35*$H$20)</f>
        <v>1</v>
      </c>
      <c r="G32" s="19">
        <f t="shared" ref="G32:M32" si="5">G20-(G35*$H$20)</f>
        <v>0</v>
      </c>
      <c r="H32" s="25">
        <f t="shared" si="5"/>
        <v>0</v>
      </c>
      <c r="I32" s="25">
        <f t="shared" si="5"/>
        <v>0.5</v>
      </c>
      <c r="J32" s="25">
        <f t="shared" si="5"/>
        <v>0</v>
      </c>
      <c r="K32" s="25">
        <f t="shared" si="5"/>
        <v>0.5</v>
      </c>
      <c r="L32" s="25">
        <f t="shared" si="5"/>
        <v>1.5</v>
      </c>
      <c r="M32" s="25">
        <f t="shared" si="5"/>
        <v>35</v>
      </c>
    </row>
    <row r="33" spans="4:16" x14ac:dyDescent="0.25">
      <c r="D33" s="4">
        <v>1</v>
      </c>
      <c r="E33" s="4" t="s">
        <v>76</v>
      </c>
      <c r="F33" s="19">
        <f>F21-(F35*$H$21)</f>
        <v>0</v>
      </c>
      <c r="G33" s="19">
        <f t="shared" ref="G33:M33" si="6">G21-(G35*$H$21)</f>
        <v>0</v>
      </c>
      <c r="H33" s="25">
        <f t="shared" si="6"/>
        <v>0</v>
      </c>
      <c r="I33" s="25">
        <f t="shared" si="6"/>
        <v>1</v>
      </c>
      <c r="J33" s="25">
        <f t="shared" si="6"/>
        <v>1</v>
      </c>
      <c r="K33" s="25">
        <f t="shared" si="6"/>
        <v>-1</v>
      </c>
      <c r="L33" s="25">
        <f t="shared" si="6"/>
        <v>-2</v>
      </c>
      <c r="M33" s="25">
        <f t="shared" si="6"/>
        <v>10</v>
      </c>
    </row>
    <row r="34" spans="4:16" x14ac:dyDescent="0.25">
      <c r="D34" s="4">
        <v>2</v>
      </c>
      <c r="E34" s="4" t="s">
        <v>95</v>
      </c>
      <c r="F34" s="19">
        <f>F22-(F35*$H$22)</f>
        <v>0</v>
      </c>
      <c r="G34" s="19">
        <f t="shared" ref="G34:M34" si="7">G22-(G35*$H$22)</f>
        <v>1</v>
      </c>
      <c r="H34" s="25">
        <f t="shared" si="7"/>
        <v>0</v>
      </c>
      <c r="I34" s="25">
        <f t="shared" si="7"/>
        <v>0.5</v>
      </c>
      <c r="J34" s="25">
        <f t="shared" si="7"/>
        <v>0</v>
      </c>
      <c r="K34" s="25">
        <f t="shared" si="7"/>
        <v>0.5</v>
      </c>
      <c r="L34" s="25">
        <f t="shared" si="7"/>
        <v>0.5</v>
      </c>
      <c r="M34" s="25">
        <f t="shared" si="7"/>
        <v>15</v>
      </c>
    </row>
    <row r="35" spans="4:16" x14ac:dyDescent="0.25">
      <c r="D35" s="4">
        <v>3</v>
      </c>
      <c r="E35" s="4" t="s">
        <v>96</v>
      </c>
      <c r="F35" s="19">
        <f>F23/$H$23</f>
        <v>0</v>
      </c>
      <c r="G35" s="19">
        <f t="shared" ref="G35:M35" si="8">G23/$H$23</f>
        <v>0</v>
      </c>
      <c r="H35" s="25">
        <f t="shared" si="8"/>
        <v>1</v>
      </c>
      <c r="I35" s="25">
        <f t="shared" si="8"/>
        <v>-1.5</v>
      </c>
      <c r="J35" s="25">
        <f t="shared" si="8"/>
        <v>0</v>
      </c>
      <c r="K35" s="25">
        <f t="shared" si="8"/>
        <v>-0.5</v>
      </c>
      <c r="L35" s="25">
        <f t="shared" si="8"/>
        <v>0.5</v>
      </c>
      <c r="M35" s="25">
        <f t="shared" si="8"/>
        <v>5</v>
      </c>
      <c r="N35" s="7"/>
      <c r="O35" s="7"/>
      <c r="P35" s="7"/>
    </row>
    <row r="37" spans="4:16" x14ac:dyDescent="0.25">
      <c r="D37" t="s">
        <v>98</v>
      </c>
      <c r="G37" t="s">
        <v>100</v>
      </c>
    </row>
    <row r="38" spans="4:16" x14ac:dyDescent="0.25">
      <c r="D38" s="22" t="s">
        <v>99</v>
      </c>
      <c r="E38" s="23">
        <f>M32</f>
        <v>35</v>
      </c>
      <c r="F38" s="22"/>
      <c r="G38" s="22"/>
      <c r="H38" s="22"/>
      <c r="I38" s="22"/>
      <c r="J38" s="22"/>
    </row>
    <row r="39" spans="4:16" x14ac:dyDescent="0.25">
      <c r="D39" s="7"/>
      <c r="E39" s="7"/>
      <c r="F39" s="7"/>
      <c r="G39" s="7"/>
      <c r="H39" s="7"/>
      <c r="I39" s="7"/>
      <c r="J39" s="7"/>
    </row>
    <row r="40" spans="4:16" x14ac:dyDescent="0.25">
      <c r="D40" s="20"/>
      <c r="E40" s="20"/>
      <c r="F40" s="21"/>
      <c r="G40" s="7"/>
      <c r="H40" s="7"/>
      <c r="I40" s="7"/>
      <c r="J40" s="7"/>
    </row>
    <row r="41" spans="4:16" x14ac:dyDescent="0.25">
      <c r="D41" s="7"/>
      <c r="E41" s="7"/>
      <c r="F41" s="7"/>
      <c r="G41" s="7"/>
      <c r="H41" s="7"/>
      <c r="I41" s="7"/>
      <c r="J41" s="7"/>
    </row>
    <row r="42" spans="4:16" x14ac:dyDescent="0.25">
      <c r="D42" s="7"/>
      <c r="E42" s="7"/>
      <c r="F42" s="7"/>
      <c r="G42" s="7"/>
      <c r="H42" s="7"/>
      <c r="I42" s="7"/>
      <c r="J42" s="7"/>
    </row>
    <row r="43" spans="4:16" x14ac:dyDescent="0.25">
      <c r="D43" s="7"/>
      <c r="E43" s="7"/>
      <c r="F43" s="7"/>
      <c r="G43" s="7"/>
      <c r="H43" s="7"/>
      <c r="I43" s="7"/>
      <c r="J43" s="7"/>
    </row>
  </sheetData>
  <mergeCells count="1">
    <mergeCell ref="D40:E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Testim</vt:lpstr>
      <vt:lpstr>Problem 1</vt:lpstr>
      <vt:lpstr>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2021-03-05T12:57:50Z</dcterms:modified>
</cp:coreProperties>
</file>