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7th semester\Supply Chain\"/>
    </mc:Choice>
  </mc:AlternateContent>
  <xr:revisionPtr revIDLastSave="0" documentId="13_ncr:1_{2C363D62-FCEC-44C8-A885-2B4114EFB8A7}" xr6:coauthVersionLast="47" xr6:coauthVersionMax="47" xr10:uidLastSave="{00000000-0000-0000-0000-000000000000}"/>
  <bookViews>
    <workbookView xWindow="-120" yWindow="-120" windowWidth="20730" windowHeight="11160" xr2:uid="{00000000-000D-0000-FFFF-FFFF00000000}"/>
  </bookViews>
  <sheets>
    <sheet name="Homework" sheetId="2" r:id="rId1"/>
  </sheets>
  <definedNames>
    <definedName name="solver_adj" localSheetId="0" hidden="1">Homework!$B$23:$I$27</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Homework!$B$23:$I$27</definedName>
    <definedName name="solver_lhs2" localSheetId="0" hidden="1">Homework!$B$33:$B$37</definedName>
    <definedName name="solver_lhs3" localSheetId="0" hidden="1">Homework!$B$39:$F$39</definedName>
    <definedName name="solver_lhs4" localSheetId="0" hidden="1">Homework!$G$23:$I$27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Homework!$B$46</definedName>
    <definedName name="solver_pre" localSheetId="0" hidden="1">0.000001</definedName>
    <definedName name="solver_rbv" localSheetId="0" hidden="1">2</definedName>
    <definedName name="solver_rel1" localSheetId="0" hidden="1">3</definedName>
    <definedName name="solver_rel2" localSheetId="0" hidden="1">3</definedName>
    <definedName name="solver_rel3" localSheetId="0" hidden="1">2</definedName>
    <definedName name="solver_rel4" localSheetId="0" hidden="1">5</definedName>
    <definedName name="solver_rhs1" localSheetId="0" hidden="1">0</definedName>
    <definedName name="solver_rhs2" localSheetId="0" hidden="1">0</definedName>
    <definedName name="solver_rhs3" localSheetId="0" hidden="1">0</definedName>
    <definedName name="solver_rhs4" localSheetId="0" hidden="1">"binary"</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2" l="1"/>
  <c r="B39" i="2"/>
  <c r="B33" i="2" l="1"/>
  <c r="C39" i="2"/>
  <c r="D39" i="2"/>
  <c r="E39" i="2"/>
  <c r="F39" i="2"/>
  <c r="B37" i="2"/>
  <c r="B34" i="2"/>
  <c r="B35" i="2"/>
  <c r="B36" i="2"/>
</calcChain>
</file>

<file path=xl/sharedStrings.xml><?xml version="1.0" encoding="utf-8"?>
<sst xmlns="http://schemas.openxmlformats.org/spreadsheetml/2006/main" count="57" uniqueCount="24">
  <si>
    <t xml:space="preserve">Demand Region </t>
  </si>
  <si>
    <t>Fixed Cost (US$)</t>
  </si>
  <si>
    <t>Low capacity</t>
  </si>
  <si>
    <t>High capacity</t>
  </si>
  <si>
    <t>Production and Transportation cost per 1,000,000 Units</t>
  </si>
  <si>
    <t>Supply Region</t>
  </si>
  <si>
    <t>Demand</t>
  </si>
  <si>
    <t>Decision Variables</t>
  </si>
  <si>
    <t>Demand Region - Production Allocation (Millioin Units)</t>
  </si>
  <si>
    <t>Plants</t>
  </si>
  <si>
    <t>(Open =1)</t>
  </si>
  <si>
    <t>Constraints</t>
  </si>
  <si>
    <t>Excess Capacity</t>
  </si>
  <si>
    <t>Unmet Demand</t>
  </si>
  <si>
    <t>Objective Function</t>
  </si>
  <si>
    <t>Cost =</t>
  </si>
  <si>
    <t>Homework 1</t>
  </si>
  <si>
    <t>Top management of Fecto Cement (Pvt.) Ltd. is considering tapping into other regional markets of Asia. Concerned managers are pondering over critical questions of location and size of manufacturing plant(s). Decision has to be taken about type of plant(s) and then about going for centralized manufacturing in select regions or decentralized manufacturing in each region to serve nearby markets. The related data is mentioned below. Can you help them decide what shall they do?</t>
  </si>
  <si>
    <t>Medium capacity</t>
  </si>
  <si>
    <t>Central Asia</t>
  </si>
  <si>
    <t>East Asia</t>
  </si>
  <si>
    <t>South Asia</t>
  </si>
  <si>
    <t>Southeast Asia</t>
  </si>
  <si>
    <t>Westren 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</si>
</sst>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_(&quot;$&quot;* #,##0_);_(&quot;$&quot;* \(#,##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0" fillId="0" borderId="0" xfId="0" applyAlignment="1">
      <alignment wrapText="1"/>
    </xf>
    <xf numFmtId="0" fontId="0" fillId="0" borderId="0" xfId="0" applyAlignment="1">
      <alignment horizontal="left" wrapText="1"/>
    </xf>
    <xf numFmtId="0" fontId="2" fillId="0" borderId="0" xfId="0" applyFont="1" applyAlignment="1">
      <alignment horizontal="center"/>
    </xf>
    <xf numFmtId="0" fontId="0" fillId="2" borderId="0" xfId="0" applyFill="1"/>
    <xf numFmtId="0" fontId="0" fillId="3" borderId="0" xfId="0" applyFill="1"/>
    <xf numFmtId="0" fontId="3" fillId="3" borderId="0" xfId="0" applyFont="1" applyFill="1" applyAlignment="1">
      <alignment horizontal="center" wrapText="1"/>
    </xf>
    <xf numFmtId="0" fontId="2" fillId="3" borderId="0" xfId="0" applyFont="1" applyFill="1" applyAlignment="1">
      <alignment horizontal="center" wrapText="1"/>
    </xf>
    <xf numFmtId="0" fontId="3" fillId="3" borderId="0" xfId="0" applyFont="1" applyFill="1"/>
    <xf numFmtId="0" fontId="0" fillId="4" borderId="0" xfId="0" applyFill="1"/>
    <xf numFmtId="0" fontId="4" fillId="3" borderId="0" xfId="0" applyFont="1" applyFill="1"/>
    <xf numFmtId="0" fontId="0" fillId="3" borderId="0" xfId="0" applyFill="1" applyAlignment="1">
      <alignment wrapText="1"/>
    </xf>
    <xf numFmtId="0" fontId="0" fillId="5" borderId="0" xfId="0" applyFill="1"/>
    <xf numFmtId="0" fontId="4" fillId="6" borderId="0" xfId="0" applyFont="1" applyFill="1"/>
    <xf numFmtId="0" fontId="2" fillId="7" borderId="0" xfId="0" applyFont="1" applyFill="1"/>
    <xf numFmtId="166" fontId="0" fillId="7" borderId="0" xfId="1" applyNumberFormat="1"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66F0-E8BF-4738-B668-0A69B3754D20}">
  <dimension ref="A1:M46"/>
  <sheetViews>
    <sheetView tabSelected="1" topLeftCell="A25" zoomScaleNormal="100" workbookViewId="0">
      <selection activeCell="K36" sqref="K36"/>
    </sheetView>
  </sheetViews>
  <sheetFormatPr defaultRowHeight="15" x14ac:dyDescent="0.25"/>
  <cols>
    <col min="1" max="1" width="17.140625" customWidth="1"/>
    <col min="2" max="2" width="14" customWidth="1"/>
    <col min="3" max="3" width="11.140625" customWidth="1"/>
    <col min="4" max="4" width="11.42578125" customWidth="1"/>
    <col min="5" max="5" width="14.85546875" customWidth="1"/>
    <col min="6" max="6" width="12.28515625" customWidth="1"/>
  </cols>
  <sheetData>
    <row r="1" spans="1:13" x14ac:dyDescent="0.25">
      <c r="B1" s="3" t="s">
        <v>16</v>
      </c>
      <c r="C1" s="3"/>
      <c r="D1" s="3"/>
      <c r="E1" s="3"/>
      <c r="F1" s="3"/>
      <c r="G1" s="3"/>
      <c r="H1" s="3"/>
    </row>
    <row r="2" spans="1:13" ht="14.45" customHeight="1" x14ac:dyDescent="0.25">
      <c r="A2" s="2" t="s">
        <v>17</v>
      </c>
      <c r="B2" s="2"/>
      <c r="C2" s="2"/>
      <c r="D2" s="2"/>
      <c r="E2" s="2"/>
      <c r="F2" s="2"/>
      <c r="G2" s="2"/>
      <c r="H2" s="2"/>
      <c r="I2" s="2"/>
      <c r="J2" s="2"/>
      <c r="K2" s="2"/>
      <c r="L2" s="2"/>
      <c r="M2" s="2"/>
    </row>
    <row r="3" spans="1:13" x14ac:dyDescent="0.25">
      <c r="A3" s="2"/>
      <c r="B3" s="2"/>
      <c r="C3" s="2"/>
      <c r="D3" s="2"/>
      <c r="E3" s="2"/>
      <c r="F3" s="2"/>
      <c r="G3" s="2"/>
      <c r="H3" s="2"/>
      <c r="I3" s="2"/>
      <c r="J3" s="2"/>
      <c r="K3" s="2"/>
      <c r="L3" s="2"/>
      <c r="M3" s="2"/>
    </row>
    <row r="4" spans="1:13" x14ac:dyDescent="0.25">
      <c r="A4" s="2"/>
      <c r="B4" s="2"/>
      <c r="C4" s="2"/>
      <c r="D4" s="2"/>
      <c r="E4" s="2"/>
      <c r="F4" s="2"/>
      <c r="G4" s="2"/>
      <c r="H4" s="2"/>
      <c r="I4" s="2"/>
      <c r="J4" s="2"/>
      <c r="K4" s="2"/>
      <c r="L4" s="2"/>
      <c r="M4" s="2"/>
    </row>
    <row r="5" spans="1:13" x14ac:dyDescent="0.25">
      <c r="A5" s="2"/>
      <c r="B5" s="2"/>
      <c r="C5" s="2"/>
      <c r="D5" s="2"/>
      <c r="E5" s="2"/>
      <c r="F5" s="2"/>
      <c r="G5" s="2"/>
      <c r="H5" s="2"/>
      <c r="I5" s="2"/>
      <c r="J5" s="2"/>
      <c r="K5" s="2"/>
      <c r="L5" s="2"/>
      <c r="M5" s="2"/>
    </row>
    <row r="6" spans="1:13" x14ac:dyDescent="0.25">
      <c r="A6" s="1"/>
      <c r="B6" s="1"/>
      <c r="C6" s="1"/>
      <c r="D6" s="1"/>
      <c r="E6" s="1"/>
      <c r="F6" s="1"/>
      <c r="G6" s="1"/>
      <c r="H6" s="1"/>
      <c r="I6" s="1"/>
      <c r="J6" s="1"/>
      <c r="K6" s="1"/>
      <c r="L6" s="1"/>
      <c r="M6" s="1"/>
    </row>
    <row r="9" spans="1:13" ht="14.45" customHeight="1" x14ac:dyDescent="0.25">
      <c r="A9" s="5"/>
      <c r="B9" s="6" t="s">
        <v>0</v>
      </c>
      <c r="C9" s="6"/>
      <c r="D9" s="6"/>
      <c r="E9" s="6"/>
      <c r="F9" s="6"/>
      <c r="G9" s="7" t="s">
        <v>1</v>
      </c>
      <c r="H9" s="7" t="s">
        <v>2</v>
      </c>
      <c r="I9" s="7" t="s">
        <v>1</v>
      </c>
      <c r="J9" s="7" t="s">
        <v>18</v>
      </c>
      <c r="K9" s="7" t="s">
        <v>1</v>
      </c>
      <c r="L9" s="7" t="s">
        <v>3</v>
      </c>
    </row>
    <row r="10" spans="1:13" x14ac:dyDescent="0.25">
      <c r="A10" s="5"/>
      <c r="B10" s="6" t="s">
        <v>4</v>
      </c>
      <c r="C10" s="6"/>
      <c r="D10" s="6"/>
      <c r="E10" s="6"/>
      <c r="F10" s="6"/>
      <c r="G10" s="7"/>
      <c r="H10" s="7"/>
      <c r="I10" s="7"/>
      <c r="J10" s="7"/>
      <c r="K10" s="7"/>
      <c r="L10" s="7"/>
    </row>
    <row r="11" spans="1:13" x14ac:dyDescent="0.25">
      <c r="A11" s="8" t="s">
        <v>5</v>
      </c>
      <c r="B11" s="5" t="s">
        <v>19</v>
      </c>
      <c r="C11" s="5" t="s">
        <v>20</v>
      </c>
      <c r="D11" s="5" t="s">
        <v>21</v>
      </c>
      <c r="E11" s="5" t="s">
        <v>22</v>
      </c>
      <c r="F11" s="5" t="s">
        <v>23</v>
      </c>
      <c r="G11" s="7"/>
      <c r="H11" s="7"/>
      <c r="I11" s="7"/>
      <c r="J11" s="7"/>
      <c r="K11" s="7"/>
      <c r="L11" s="7"/>
    </row>
    <row r="12" spans="1:13" x14ac:dyDescent="0.25">
      <c r="A12" s="5" t="s">
        <v>19</v>
      </c>
      <c r="B12" s="4">
        <v>70</v>
      </c>
      <c r="C12" s="4">
        <v>90</v>
      </c>
      <c r="D12" s="4">
        <v>110</v>
      </c>
      <c r="E12" s="4">
        <v>145</v>
      </c>
      <c r="F12" s="4">
        <v>120</v>
      </c>
      <c r="G12" s="9">
        <v>5000</v>
      </c>
      <c r="H12" s="9">
        <v>10</v>
      </c>
      <c r="I12" s="9">
        <v>5500</v>
      </c>
      <c r="J12" s="9">
        <v>15</v>
      </c>
      <c r="K12" s="9">
        <v>6000</v>
      </c>
      <c r="L12" s="9">
        <v>20</v>
      </c>
    </row>
    <row r="13" spans="1:13" x14ac:dyDescent="0.25">
      <c r="A13" s="5" t="s">
        <v>20</v>
      </c>
      <c r="B13" s="4">
        <v>110</v>
      </c>
      <c r="C13" s="4">
        <v>70</v>
      </c>
      <c r="D13" s="4">
        <v>109</v>
      </c>
      <c r="E13" s="4">
        <v>95</v>
      </c>
      <c r="F13" s="4">
        <v>98</v>
      </c>
      <c r="G13" s="9">
        <v>2500</v>
      </c>
      <c r="H13" s="9">
        <v>10</v>
      </c>
      <c r="I13" s="9">
        <v>3000</v>
      </c>
      <c r="J13" s="9">
        <v>15</v>
      </c>
      <c r="K13" s="9">
        <v>4500</v>
      </c>
      <c r="L13" s="9">
        <v>20</v>
      </c>
    </row>
    <row r="14" spans="1:13" x14ac:dyDescent="0.25">
      <c r="A14" s="5" t="s">
        <v>21</v>
      </c>
      <c r="B14" s="4">
        <v>98</v>
      </c>
      <c r="C14" s="4">
        <v>102</v>
      </c>
      <c r="D14" s="4">
        <v>90</v>
      </c>
      <c r="E14" s="4">
        <v>125</v>
      </c>
      <c r="F14" s="4">
        <v>116</v>
      </c>
      <c r="G14" s="9">
        <v>7000</v>
      </c>
      <c r="H14" s="9">
        <v>10</v>
      </c>
      <c r="I14" s="9">
        <v>7200</v>
      </c>
      <c r="J14" s="9">
        <v>15</v>
      </c>
      <c r="K14" s="9">
        <v>7500</v>
      </c>
      <c r="L14" s="9">
        <v>20</v>
      </c>
    </row>
    <row r="15" spans="1:13" x14ac:dyDescent="0.25">
      <c r="A15" s="5" t="s">
        <v>22</v>
      </c>
      <c r="B15" s="4">
        <v>120</v>
      </c>
      <c r="C15" s="4">
        <v>130</v>
      </c>
      <c r="D15" s="4">
        <v>88</v>
      </c>
      <c r="E15" s="4">
        <v>65</v>
      </c>
      <c r="F15" s="4">
        <v>65</v>
      </c>
      <c r="G15" s="9">
        <v>4500</v>
      </c>
      <c r="H15" s="9">
        <v>10</v>
      </c>
      <c r="I15" s="9">
        <v>5000</v>
      </c>
      <c r="J15" s="9">
        <v>15</v>
      </c>
      <c r="K15" s="9">
        <v>5500</v>
      </c>
      <c r="L15" s="9">
        <v>20</v>
      </c>
    </row>
    <row r="16" spans="1:13" x14ac:dyDescent="0.25">
      <c r="A16" s="5" t="s">
        <v>23</v>
      </c>
      <c r="B16" s="4">
        <v>150</v>
      </c>
      <c r="C16" s="4">
        <v>115</v>
      </c>
      <c r="D16" s="4">
        <v>89</v>
      </c>
      <c r="E16" s="4">
        <v>110</v>
      </c>
      <c r="F16" s="4">
        <v>60</v>
      </c>
      <c r="G16" s="9">
        <v>3000</v>
      </c>
      <c r="H16" s="9">
        <v>10</v>
      </c>
      <c r="I16" s="9">
        <v>3500</v>
      </c>
      <c r="J16" s="9">
        <v>15</v>
      </c>
      <c r="K16" s="9">
        <v>4000</v>
      </c>
      <c r="L16" s="9">
        <v>20</v>
      </c>
    </row>
    <row r="17" spans="1:9" x14ac:dyDescent="0.25">
      <c r="A17" s="5" t="s">
        <v>6</v>
      </c>
      <c r="B17" s="9">
        <v>15</v>
      </c>
      <c r="C17" s="9">
        <v>12</v>
      </c>
      <c r="D17" s="9">
        <v>16</v>
      </c>
      <c r="E17" s="9">
        <v>20</v>
      </c>
      <c r="F17" s="9">
        <v>5</v>
      </c>
    </row>
    <row r="20" spans="1:9" x14ac:dyDescent="0.25">
      <c r="A20" s="10" t="s">
        <v>7</v>
      </c>
      <c r="B20" s="5"/>
      <c r="C20" s="5"/>
      <c r="D20" s="5"/>
      <c r="E20" s="5"/>
      <c r="F20" s="5"/>
      <c r="G20" s="5"/>
      <c r="H20" s="5"/>
      <c r="I20" s="5"/>
    </row>
    <row r="21" spans="1:9" x14ac:dyDescent="0.25">
      <c r="A21" s="5"/>
      <c r="B21" s="6" t="s">
        <v>8</v>
      </c>
      <c r="C21" s="6"/>
      <c r="D21" s="6"/>
      <c r="E21" s="6"/>
      <c r="F21" s="6"/>
      <c r="G21" s="11" t="s">
        <v>9</v>
      </c>
      <c r="H21" s="11" t="s">
        <v>9</v>
      </c>
      <c r="I21" s="11" t="s">
        <v>9</v>
      </c>
    </row>
    <row r="22" spans="1:9" ht="30" x14ac:dyDescent="0.25">
      <c r="A22" s="8" t="s">
        <v>5</v>
      </c>
      <c r="B22" s="5" t="s">
        <v>19</v>
      </c>
      <c r="C22" s="5" t="s">
        <v>20</v>
      </c>
      <c r="D22" s="5" t="s">
        <v>21</v>
      </c>
      <c r="E22" s="5" t="s">
        <v>22</v>
      </c>
      <c r="F22" s="5" t="s">
        <v>23</v>
      </c>
      <c r="G22" s="11" t="s">
        <v>10</v>
      </c>
      <c r="H22" s="11" t="s">
        <v>10</v>
      </c>
      <c r="I22" s="11" t="s">
        <v>10</v>
      </c>
    </row>
    <row r="23" spans="1:9" x14ac:dyDescent="0.25">
      <c r="A23" s="5" t="s">
        <v>19</v>
      </c>
      <c r="B23" s="4">
        <v>0</v>
      </c>
      <c r="C23" s="4">
        <v>0</v>
      </c>
      <c r="D23" s="4">
        <v>0</v>
      </c>
      <c r="E23" s="4">
        <v>0</v>
      </c>
      <c r="F23" s="4">
        <v>0</v>
      </c>
      <c r="G23" s="9">
        <v>0</v>
      </c>
      <c r="H23" s="9">
        <v>0</v>
      </c>
      <c r="I23" s="9">
        <v>0</v>
      </c>
    </row>
    <row r="24" spans="1:9" x14ac:dyDescent="0.25">
      <c r="A24" s="5" t="s">
        <v>20</v>
      </c>
      <c r="B24" s="4">
        <v>15</v>
      </c>
      <c r="C24" s="4">
        <v>12</v>
      </c>
      <c r="D24" s="4">
        <v>0</v>
      </c>
      <c r="E24" s="4">
        <v>8.0000000000000036</v>
      </c>
      <c r="F24" s="4">
        <v>0</v>
      </c>
      <c r="G24" s="9">
        <v>0</v>
      </c>
      <c r="H24" s="9">
        <v>1</v>
      </c>
      <c r="I24" s="9">
        <v>1</v>
      </c>
    </row>
    <row r="25" spans="1:9" x14ac:dyDescent="0.25">
      <c r="A25" s="5" t="s">
        <v>21</v>
      </c>
      <c r="B25" s="4">
        <v>0</v>
      </c>
      <c r="C25" s="4">
        <v>0</v>
      </c>
      <c r="D25" s="4">
        <v>0</v>
      </c>
      <c r="E25" s="4">
        <v>0</v>
      </c>
      <c r="F25" s="4">
        <v>0</v>
      </c>
      <c r="G25" s="9">
        <v>0</v>
      </c>
      <c r="H25" s="9">
        <v>0</v>
      </c>
      <c r="I25" s="9">
        <v>0</v>
      </c>
    </row>
    <row r="26" spans="1:9" x14ac:dyDescent="0.25">
      <c r="A26" s="5" t="s">
        <v>22</v>
      </c>
      <c r="B26" s="4">
        <v>0</v>
      </c>
      <c r="C26" s="4">
        <v>0</v>
      </c>
      <c r="D26" s="4">
        <v>0</v>
      </c>
      <c r="E26" s="4">
        <v>0</v>
      </c>
      <c r="F26" s="4">
        <v>0</v>
      </c>
      <c r="G26" s="9">
        <v>0</v>
      </c>
      <c r="H26" s="9">
        <v>0</v>
      </c>
      <c r="I26" s="9">
        <v>0</v>
      </c>
    </row>
    <row r="27" spans="1:9" x14ac:dyDescent="0.25">
      <c r="A27" s="5" t="s">
        <v>23</v>
      </c>
      <c r="B27" s="4">
        <v>0</v>
      </c>
      <c r="C27" s="4">
        <v>0</v>
      </c>
      <c r="D27" s="4">
        <v>16</v>
      </c>
      <c r="E27" s="4">
        <v>11.999999999999996</v>
      </c>
      <c r="F27" s="4">
        <v>5</v>
      </c>
      <c r="G27" s="9">
        <v>0</v>
      </c>
      <c r="H27" s="9">
        <v>1</v>
      </c>
      <c r="I27" s="9">
        <v>1</v>
      </c>
    </row>
    <row r="31" spans="1:9" x14ac:dyDescent="0.25">
      <c r="A31" s="10" t="s">
        <v>11</v>
      </c>
      <c r="B31" s="5"/>
    </row>
    <row r="32" spans="1:9" x14ac:dyDescent="0.25">
      <c r="A32" s="8" t="s">
        <v>5</v>
      </c>
      <c r="B32" s="5" t="s">
        <v>12</v>
      </c>
    </row>
    <row r="33" spans="1:6" x14ac:dyDescent="0.25">
      <c r="A33" s="5" t="s">
        <v>19</v>
      </c>
      <c r="B33" s="12">
        <f>G23*H12+H23*J12+I23*L12-SUM(B23:F23)</f>
        <v>0</v>
      </c>
    </row>
    <row r="34" spans="1:6" x14ac:dyDescent="0.25">
      <c r="A34" s="5" t="s">
        <v>20</v>
      </c>
      <c r="B34" s="12">
        <f t="shared" ref="B34:B36" si="0">G24*H13+H24*J13+I24*L13-SUM(B24:F24)</f>
        <v>0</v>
      </c>
    </row>
    <row r="35" spans="1:6" x14ac:dyDescent="0.25">
      <c r="A35" s="5" t="s">
        <v>21</v>
      </c>
      <c r="B35" s="12">
        <f t="shared" si="0"/>
        <v>0</v>
      </c>
    </row>
    <row r="36" spans="1:6" x14ac:dyDescent="0.25">
      <c r="A36" s="5" t="s">
        <v>22</v>
      </c>
      <c r="B36" s="12">
        <f t="shared" si="0"/>
        <v>0</v>
      </c>
    </row>
    <row r="37" spans="1:6" x14ac:dyDescent="0.25">
      <c r="A37" s="5" t="s">
        <v>23</v>
      </c>
      <c r="B37" s="12">
        <f>G27*H16+H27*J16+I27*L16-SUM(B27:F27)</f>
        <v>2</v>
      </c>
    </row>
    <row r="38" spans="1:6" x14ac:dyDescent="0.25">
      <c r="B38" s="5" t="s">
        <v>19</v>
      </c>
      <c r="C38" s="5" t="s">
        <v>20</v>
      </c>
      <c r="D38" s="5" t="s">
        <v>21</v>
      </c>
      <c r="E38" s="5" t="s">
        <v>22</v>
      </c>
      <c r="F38" s="5" t="s">
        <v>23</v>
      </c>
    </row>
    <row r="39" spans="1:6" x14ac:dyDescent="0.25">
      <c r="A39" s="5" t="s">
        <v>13</v>
      </c>
      <c r="B39" s="12">
        <f>B17-SUM(B23:B27)</f>
        <v>0</v>
      </c>
      <c r="C39" s="12">
        <f t="shared" ref="C39:F39" si="1">C17-SUM(C23:C27)</f>
        <v>0</v>
      </c>
      <c r="D39" s="12">
        <f t="shared" si="1"/>
        <v>0</v>
      </c>
      <c r="E39" s="12">
        <f t="shared" si="1"/>
        <v>0</v>
      </c>
      <c r="F39" s="12">
        <f t="shared" si="1"/>
        <v>0</v>
      </c>
    </row>
    <row r="44" spans="1:6" x14ac:dyDescent="0.25">
      <c r="A44" s="13" t="s">
        <v>14</v>
      </c>
    </row>
    <row r="46" spans="1:6" x14ac:dyDescent="0.25">
      <c r="A46" s="14" t="s">
        <v>15</v>
      </c>
      <c r="B46" s="15">
        <f>SUMPRODUCT(B23:F27,B12:F16)+SUMPRODUCT(G23:G27,G12:G16)+SUMPRODUCT(H23:H27,I12:I16)+SUMPRODUCT(I23:I27,K12:K16)</f>
        <v>21294</v>
      </c>
    </row>
  </sheetData>
  <mergeCells count="11">
    <mergeCell ref="B21:F21"/>
    <mergeCell ref="B1:H1"/>
    <mergeCell ref="A2:M5"/>
    <mergeCell ref="B9:F9"/>
    <mergeCell ref="G9:G11"/>
    <mergeCell ref="H9:H11"/>
    <mergeCell ref="I9:I11"/>
    <mergeCell ref="J9:J11"/>
    <mergeCell ref="K9:K11"/>
    <mergeCell ref="L9:L11"/>
    <mergeCell ref="B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Homework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dc:creator>
  <cp:lastModifiedBy>Haider Shah</cp:lastModifiedBy>
  <dcterms:created xsi:type="dcterms:W3CDTF">2015-06-05T18:17:20Z</dcterms:created>
  <dcterms:modified xsi:type="dcterms:W3CDTF">2021-10-06T08:29:11Z</dcterms:modified>
</cp:coreProperties>
</file>