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7th semester\Supply Chain\"/>
    </mc:Choice>
  </mc:AlternateContent>
  <xr:revisionPtr revIDLastSave="0" documentId="13_ncr:1_{496547DC-A6F3-47D5-A92A-4D099D96D50C}" xr6:coauthVersionLast="47" xr6:coauthVersionMax="47" xr10:uidLastSave="{00000000-0000-0000-0000-000000000000}"/>
  <bookViews>
    <workbookView xWindow="-120" yWindow="-120" windowWidth="20730" windowHeight="11160" xr2:uid="{00000000-000D-0000-FFFF-FFFF00000000}"/>
  </bookViews>
  <sheets>
    <sheet name="Homework" sheetId="2" r:id="rId1"/>
  </sheets>
  <definedNames>
    <definedName name="solver_adj" localSheetId="0" hidden="1">Homework!$B$42:$B$43</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Homework!$B$45</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2" l="1"/>
  <c r="F33" i="2"/>
  <c r="F34" i="2"/>
  <c r="F35" i="2"/>
  <c r="F36" i="2"/>
  <c r="F37" i="2"/>
  <c r="F31" i="2"/>
  <c r="B45" i="2" l="1"/>
</calcChain>
</file>

<file path=xl/sharedStrings.xml><?xml version="1.0" encoding="utf-8"?>
<sst xmlns="http://schemas.openxmlformats.org/spreadsheetml/2006/main" count="41" uniqueCount="31">
  <si>
    <t>Gravity Location Model</t>
  </si>
  <si>
    <t>Sources/Markets</t>
  </si>
  <si>
    <r>
      <t>Transportation Cost$/Ton Mile (F</t>
    </r>
    <r>
      <rPr>
        <vertAlign val="subscript"/>
        <sz val="11"/>
        <color theme="1"/>
        <rFont val="Calibri"/>
        <family val="2"/>
        <scheme val="minor"/>
      </rPr>
      <t>n</t>
    </r>
    <r>
      <rPr>
        <sz val="11"/>
        <color theme="1"/>
        <rFont val="Calibri"/>
        <family val="2"/>
        <scheme val="minor"/>
      </rPr>
      <t>)</t>
    </r>
  </si>
  <si>
    <r>
      <t>Qunatity in Tons (D</t>
    </r>
    <r>
      <rPr>
        <vertAlign val="subscript"/>
        <sz val="11"/>
        <color theme="1"/>
        <rFont val="Calibri"/>
        <family val="2"/>
        <scheme val="minor"/>
      </rPr>
      <t>n</t>
    </r>
    <r>
      <rPr>
        <sz val="11"/>
        <color theme="1"/>
        <rFont val="Calibri"/>
        <family val="2"/>
        <scheme val="minor"/>
      </rPr>
      <t>)</t>
    </r>
  </si>
  <si>
    <t>Coordinates</t>
  </si>
  <si>
    <t>Supply sources</t>
  </si>
  <si>
    <r>
      <t>x</t>
    </r>
    <r>
      <rPr>
        <vertAlign val="subscript"/>
        <sz val="11"/>
        <color theme="1"/>
        <rFont val="Calibri"/>
        <family val="2"/>
        <scheme val="minor"/>
      </rPr>
      <t>n</t>
    </r>
  </si>
  <si>
    <r>
      <t>y</t>
    </r>
    <r>
      <rPr>
        <vertAlign val="subscript"/>
        <sz val="11"/>
        <color theme="1"/>
        <rFont val="Calibri"/>
        <family val="2"/>
        <scheme val="minor"/>
      </rPr>
      <t>n</t>
    </r>
  </si>
  <si>
    <t>Markets</t>
  </si>
  <si>
    <t xml:space="preserve">Depending upon the average transportation cost/unit in the country, we assign these costs (threshold costs) </t>
  </si>
  <si>
    <t>If (x, y) is the location selected for the facility, the distance dn between the facility at location (x, y) and the supply source or market n is given by</t>
  </si>
  <si>
    <r>
      <t>Transportation Cost$/Ton Mile (F</t>
    </r>
    <r>
      <rPr>
        <b/>
        <vertAlign val="subscript"/>
        <sz val="11"/>
        <color theme="1"/>
        <rFont val="Calibri"/>
        <family val="2"/>
        <scheme val="minor"/>
      </rPr>
      <t>n</t>
    </r>
    <r>
      <rPr>
        <b/>
        <sz val="11"/>
        <color theme="1"/>
        <rFont val="Calibri"/>
        <family val="2"/>
        <scheme val="minor"/>
      </rPr>
      <t>)</t>
    </r>
  </si>
  <si>
    <r>
      <t>Qunatity in Tons (D</t>
    </r>
    <r>
      <rPr>
        <b/>
        <vertAlign val="subscript"/>
        <sz val="11"/>
        <color theme="1"/>
        <rFont val="Calibri"/>
        <family val="2"/>
        <scheme val="minor"/>
      </rPr>
      <t>n</t>
    </r>
    <r>
      <rPr>
        <b/>
        <sz val="11"/>
        <color theme="1"/>
        <rFont val="Calibri"/>
        <family val="2"/>
        <scheme val="minor"/>
      </rPr>
      <t>)</t>
    </r>
  </si>
  <si>
    <r>
      <t>d</t>
    </r>
    <r>
      <rPr>
        <b/>
        <sz val="10"/>
        <color theme="1"/>
        <rFont val="Calibri"/>
        <family val="2"/>
        <scheme val="minor"/>
      </rPr>
      <t>n</t>
    </r>
  </si>
  <si>
    <r>
      <t>x</t>
    </r>
    <r>
      <rPr>
        <b/>
        <vertAlign val="subscript"/>
        <sz val="11"/>
        <color theme="1"/>
        <rFont val="Calibri"/>
        <family val="2"/>
        <scheme val="minor"/>
      </rPr>
      <t>n</t>
    </r>
  </si>
  <si>
    <r>
      <t>y</t>
    </r>
    <r>
      <rPr>
        <b/>
        <vertAlign val="subscript"/>
        <sz val="11"/>
        <color theme="1"/>
        <rFont val="Calibri"/>
        <family val="2"/>
        <scheme val="minor"/>
      </rPr>
      <t>n</t>
    </r>
  </si>
  <si>
    <t>Sources</t>
  </si>
  <si>
    <t>Facility location</t>
  </si>
  <si>
    <t>x=</t>
  </si>
  <si>
    <t>y=</t>
  </si>
  <si>
    <t>Cost</t>
  </si>
  <si>
    <t xml:space="preserve">Fecto Cement (Pvt) Ltd. is getting increasing orders from Tajikistan. Ontime delivery of its consigenments using road transportation has proved to be challenging in recent years. The firm is considering building a production plant in the country which can enable it to serve its customers in cost effective and timely manner. The table below provides details pertainig to supply and demand markets and the related transportation costs. Help the management decide about the location of the new plant.    </t>
  </si>
  <si>
    <t>Khorog</t>
  </si>
  <si>
    <t>Isfara</t>
  </si>
  <si>
    <t>Istiklol</t>
  </si>
  <si>
    <t>Dushanbe</t>
  </si>
  <si>
    <t>Kulob</t>
  </si>
  <si>
    <t>Khujand</t>
  </si>
  <si>
    <t>Istaravshan</t>
  </si>
  <si>
    <r>
      <t>d</t>
    </r>
    <r>
      <rPr>
        <b/>
        <i/>
        <vertAlign val="subscript"/>
        <sz val="11"/>
        <color theme="1"/>
        <rFont val="Calibri"/>
        <family val="2"/>
        <scheme val="minor"/>
      </rPr>
      <t>n</t>
    </r>
    <r>
      <rPr>
        <b/>
        <i/>
        <sz val="11"/>
        <color theme="1"/>
        <rFont val="Calibri"/>
        <family val="2"/>
        <scheme val="minor"/>
      </rPr>
      <t xml:space="preserve"> =</t>
    </r>
  </si>
  <si>
    <r>
      <t>√(x-x</t>
    </r>
    <r>
      <rPr>
        <b/>
        <i/>
        <vertAlign val="subscript"/>
        <sz val="11"/>
        <color theme="1"/>
        <rFont val="Calibri"/>
        <family val="2"/>
        <scheme val="minor"/>
      </rPr>
      <t>n</t>
    </r>
    <r>
      <rPr>
        <b/>
        <i/>
        <sz val="11"/>
        <color theme="1"/>
        <rFont val="Calibri"/>
        <family val="2"/>
        <scheme val="minor"/>
      </rPr>
      <t>)</t>
    </r>
    <r>
      <rPr>
        <b/>
        <i/>
        <vertAlign val="superscript"/>
        <sz val="11"/>
        <color theme="1"/>
        <rFont val="Calibri"/>
        <family val="2"/>
        <scheme val="minor"/>
      </rPr>
      <t>2</t>
    </r>
    <r>
      <rPr>
        <b/>
        <i/>
        <sz val="11"/>
        <color theme="1"/>
        <rFont val="Calibri"/>
        <family val="2"/>
        <scheme val="minor"/>
      </rPr>
      <t xml:space="preserve"> + (y-y</t>
    </r>
    <r>
      <rPr>
        <b/>
        <i/>
        <vertAlign val="subscript"/>
        <sz val="11"/>
        <color theme="1"/>
        <rFont val="Calibri"/>
        <family val="2"/>
        <scheme val="minor"/>
      </rPr>
      <t>n</t>
    </r>
    <r>
      <rPr>
        <b/>
        <i/>
        <sz val="11"/>
        <color theme="1"/>
        <rFont val="Calibri"/>
        <family val="2"/>
        <scheme val="minor"/>
      </rPr>
      <t>)</t>
    </r>
    <r>
      <rPr>
        <b/>
        <i/>
        <vertAlign val="superscript"/>
        <sz val="11"/>
        <color theme="1"/>
        <rFont val="Calibri"/>
        <family val="2"/>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</si>
</sst>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8"/>
      <color theme="1"/>
      <name val="Calibri"/>
      <family val="2"/>
      <scheme val="minor"/>
    </font>
    <font>
      <vertAlign val="subscript"/>
      <sz val="11"/>
      <color theme="1"/>
      <name val="Calibri"/>
      <family val="2"/>
      <scheme val="minor"/>
    </font>
    <font>
      <b/>
      <vertAlign val="subscript"/>
      <sz val="11"/>
      <color theme="1"/>
      <name val="Calibri"/>
      <family val="2"/>
      <scheme val="minor"/>
    </font>
    <font>
      <b/>
      <sz val="10"/>
      <color theme="1"/>
      <name val="Calibri"/>
      <family val="2"/>
      <scheme val="minor"/>
    </font>
    <font>
      <b/>
      <i/>
      <sz val="11"/>
      <color theme="1"/>
      <name val="Calibri"/>
      <family val="2"/>
      <scheme val="minor"/>
    </font>
    <font>
      <b/>
      <i/>
      <vertAlign val="subscript"/>
      <sz val="11"/>
      <color theme="1"/>
      <name val="Calibri"/>
      <family val="2"/>
      <scheme val="minor"/>
    </font>
    <font>
      <b/>
      <i/>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horizontal="center"/>
    </xf>
    <xf numFmtId="0" fontId="0" fillId="0" borderId="0" xfId="0" applyAlignment="1">
      <alignment horizontal="left" wrapText="1"/>
    </xf>
    <xf numFmtId="0" fontId="0" fillId="0" borderId="0" xfId="0" applyAlignment="1">
      <alignment horizontal="center" wrapText="1"/>
    </xf>
    <xf numFmtId="0" fontId="1" fillId="0" borderId="0" xfId="0" applyFont="1" applyAlignment="1">
      <alignment horizontal="center" textRotation="90"/>
    </xf>
    <xf numFmtId="0" fontId="1" fillId="0" borderId="0" xfId="0" applyFont="1" applyAlignment="1">
      <alignment horizontal="center" vertical="center" textRotation="90"/>
    </xf>
    <xf numFmtId="0" fontId="1" fillId="0" borderId="0" xfId="0" applyFont="1" applyAlignment="1">
      <alignment horizontal="center" vertical="center"/>
    </xf>
    <xf numFmtId="0" fontId="1" fillId="0" borderId="0" xfId="0" applyFont="1" applyAlignment="1">
      <alignment horizontal="center" wrapText="1"/>
    </xf>
    <xf numFmtId="0" fontId="1" fillId="0" borderId="0" xfId="0" applyFont="1" applyAlignment="1">
      <alignment vertical="center" textRotation="90"/>
    </xf>
    <xf numFmtId="0" fontId="6" fillId="0" borderId="0" xfId="0" applyFont="1" applyAlignment="1">
      <alignment horizontal="center"/>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5"/>
  <sheetViews>
    <sheetView tabSelected="1" topLeftCell="A24" workbookViewId="0">
      <selection activeCell="M32" sqref="M32"/>
    </sheetView>
  </sheetViews>
  <sheetFormatPr defaultRowHeight="15" x14ac:dyDescent="0.25"/>
  <cols>
    <col min="1" max="1" width="15.42578125" bestFit="1" customWidth="1"/>
    <col min="2" max="2" width="15.5703125" customWidth="1"/>
    <col min="3" max="3" width="28.7109375" customWidth="1"/>
  </cols>
  <sheetData>
    <row r="1" spans="1:17" ht="23.45" x14ac:dyDescent="0.55000000000000004">
      <c r="C1" s="4" t="s">
        <v>0</v>
      </c>
      <c r="D1" s="4"/>
      <c r="E1" s="4"/>
      <c r="F1" s="4"/>
      <c r="G1" s="4"/>
      <c r="H1" s="4"/>
      <c r="I1" s="4"/>
      <c r="J1" s="4"/>
    </row>
    <row r="2" spans="1:17" ht="14.45" customHeight="1" x14ac:dyDescent="0.25">
      <c r="A2" s="5" t="s">
        <v>21</v>
      </c>
      <c r="B2" s="5"/>
      <c r="C2" s="5"/>
      <c r="D2" s="5"/>
      <c r="E2" s="5"/>
      <c r="F2" s="5"/>
      <c r="G2" s="5"/>
      <c r="H2" s="5"/>
      <c r="I2" s="5"/>
      <c r="J2" s="5"/>
      <c r="K2" s="5"/>
      <c r="L2" s="5"/>
      <c r="M2" s="5"/>
      <c r="N2" s="5"/>
      <c r="O2" s="5"/>
      <c r="P2" s="5"/>
      <c r="Q2" s="5"/>
    </row>
    <row r="3" spans="1:17" x14ac:dyDescent="0.25">
      <c r="A3" s="5"/>
      <c r="B3" s="5"/>
      <c r="C3" s="5"/>
      <c r="D3" s="5"/>
      <c r="E3" s="5"/>
      <c r="F3" s="5"/>
      <c r="G3" s="5"/>
      <c r="H3" s="5"/>
      <c r="I3" s="5"/>
      <c r="J3" s="5"/>
      <c r="K3" s="5"/>
      <c r="L3" s="5"/>
      <c r="M3" s="5"/>
      <c r="N3" s="5"/>
      <c r="O3" s="5"/>
      <c r="P3" s="5"/>
      <c r="Q3" s="5"/>
    </row>
    <row r="4" spans="1:17" x14ac:dyDescent="0.25">
      <c r="A4" s="5"/>
      <c r="B4" s="5"/>
      <c r="C4" s="5"/>
      <c r="D4" s="5"/>
      <c r="E4" s="5"/>
      <c r="F4" s="5"/>
      <c r="G4" s="5"/>
      <c r="H4" s="5"/>
      <c r="I4" s="5"/>
      <c r="J4" s="5"/>
      <c r="K4" s="5"/>
      <c r="L4" s="5"/>
      <c r="M4" s="5"/>
      <c r="N4" s="5"/>
      <c r="O4" s="5"/>
      <c r="P4" s="5"/>
      <c r="Q4" s="5"/>
    </row>
    <row r="5" spans="1:17" ht="14.45" x14ac:dyDescent="0.35">
      <c r="A5" s="1"/>
      <c r="B5" s="1"/>
      <c r="C5" s="1"/>
      <c r="D5" s="1"/>
      <c r="E5" s="1"/>
      <c r="F5" s="1"/>
      <c r="G5" s="1"/>
      <c r="H5" s="1"/>
      <c r="I5" s="1"/>
      <c r="J5" s="1"/>
      <c r="K5" s="1"/>
      <c r="L5" s="1"/>
      <c r="M5" s="1"/>
      <c r="N5" s="1"/>
      <c r="O5" s="1"/>
      <c r="P5" s="1"/>
      <c r="Q5" s="1"/>
    </row>
    <row r="9" spans="1:17" x14ac:dyDescent="0.25">
      <c r="A9" s="2" t="s">
        <v>1</v>
      </c>
      <c r="B9" s="6" t="s">
        <v>2</v>
      </c>
      <c r="C9" s="6" t="s">
        <v>3</v>
      </c>
      <c r="D9" s="6" t="s">
        <v>4</v>
      </c>
      <c r="E9" s="6"/>
    </row>
    <row r="10" spans="1:17" ht="18" x14ac:dyDescent="0.35">
      <c r="A10" s="2" t="s">
        <v>5</v>
      </c>
      <c r="B10" s="6"/>
      <c r="C10" s="6"/>
      <c r="D10" s="1" t="s">
        <v>6</v>
      </c>
      <c r="E10" t="s">
        <v>7</v>
      </c>
    </row>
    <row r="11" spans="1:17" ht="14.45" x14ac:dyDescent="0.35">
      <c r="A11" t="s">
        <v>22</v>
      </c>
      <c r="B11">
        <v>1</v>
      </c>
      <c r="C11">
        <v>450</v>
      </c>
      <c r="D11">
        <v>37.49</v>
      </c>
      <c r="E11">
        <v>71.52</v>
      </c>
    </row>
    <row r="12" spans="1:17" ht="14.45" x14ac:dyDescent="0.35">
      <c r="A12" t="s">
        <v>23</v>
      </c>
      <c r="B12">
        <v>0.9</v>
      </c>
      <c r="C12">
        <v>330</v>
      </c>
      <c r="D12">
        <v>40.119999999999997</v>
      </c>
      <c r="E12">
        <v>70.59</v>
      </c>
    </row>
    <row r="13" spans="1:17" ht="14.45" x14ac:dyDescent="0.35">
      <c r="A13" t="s">
        <v>24</v>
      </c>
      <c r="B13">
        <v>1.3</v>
      </c>
      <c r="C13">
        <v>650</v>
      </c>
      <c r="D13">
        <v>40.56</v>
      </c>
      <c r="E13">
        <v>69.64</v>
      </c>
    </row>
    <row r="14" spans="1:17" ht="14.45" x14ac:dyDescent="0.35">
      <c r="A14" s="2" t="s">
        <v>8</v>
      </c>
    </row>
    <row r="15" spans="1:17" ht="14.45" x14ac:dyDescent="0.35">
      <c r="A15" t="s">
        <v>25</v>
      </c>
      <c r="B15">
        <v>0.95</v>
      </c>
      <c r="C15">
        <v>220</v>
      </c>
      <c r="D15">
        <v>38.57</v>
      </c>
      <c r="E15">
        <v>68.790000000000006</v>
      </c>
    </row>
    <row r="16" spans="1:17" ht="14.45" x14ac:dyDescent="0.35">
      <c r="A16" t="s">
        <v>26</v>
      </c>
      <c r="B16">
        <v>0.95</v>
      </c>
      <c r="C16">
        <v>200</v>
      </c>
      <c r="D16">
        <v>37.909999999999997</v>
      </c>
      <c r="E16">
        <v>69.78</v>
      </c>
    </row>
    <row r="17" spans="1:10" ht="14.45" x14ac:dyDescent="0.35">
      <c r="A17" t="s">
        <v>27</v>
      </c>
      <c r="B17">
        <v>0.95</v>
      </c>
      <c r="C17">
        <v>315</v>
      </c>
      <c r="D17">
        <v>40.270000000000003</v>
      </c>
      <c r="E17">
        <v>69.63</v>
      </c>
    </row>
    <row r="18" spans="1:10" ht="14.45" x14ac:dyDescent="0.35">
      <c r="A18" t="s">
        <v>28</v>
      </c>
      <c r="B18">
        <v>0.95</v>
      </c>
      <c r="C18">
        <v>126</v>
      </c>
      <c r="D18">
        <v>39.9</v>
      </c>
      <c r="E18">
        <v>69.010000000000005</v>
      </c>
    </row>
    <row r="20" spans="1:10" x14ac:dyDescent="0.25">
      <c r="B20" t="s">
        <v>9</v>
      </c>
    </row>
    <row r="23" spans="1:10" ht="15" customHeight="1" x14ac:dyDescent="0.25">
      <c r="A23" s="6" t="s">
        <v>10</v>
      </c>
      <c r="B23" s="6"/>
      <c r="C23" s="6"/>
      <c r="D23" s="6"/>
      <c r="E23" s="6"/>
      <c r="F23" s="6"/>
      <c r="G23" s="6"/>
      <c r="H23" s="1"/>
      <c r="I23" s="1"/>
      <c r="J23" s="1"/>
    </row>
    <row r="24" spans="1:10" x14ac:dyDescent="0.25">
      <c r="A24" s="6"/>
      <c r="B24" s="6"/>
      <c r="C24" s="6"/>
      <c r="D24" s="6"/>
      <c r="E24" s="6"/>
      <c r="F24" s="6"/>
      <c r="G24" s="6"/>
      <c r="H24" s="1"/>
      <c r="I24" s="1"/>
      <c r="J24" s="1"/>
    </row>
    <row r="26" spans="1:10" ht="18.75" x14ac:dyDescent="0.35">
      <c r="B26" s="12" t="s">
        <v>29</v>
      </c>
      <c r="C26" s="13" t="s">
        <v>30</v>
      </c>
    </row>
    <row r="29" spans="1:10" x14ac:dyDescent="0.25">
      <c r="A29" s="9" t="s">
        <v>1</v>
      </c>
      <c r="B29" s="10" t="s">
        <v>11</v>
      </c>
      <c r="C29" s="10" t="s">
        <v>12</v>
      </c>
      <c r="D29" s="10" t="s">
        <v>4</v>
      </c>
      <c r="E29" s="10"/>
      <c r="F29" s="9" t="s">
        <v>13</v>
      </c>
    </row>
    <row r="30" spans="1:10" ht="18" x14ac:dyDescent="0.35">
      <c r="A30" s="9"/>
      <c r="B30" s="10"/>
      <c r="C30" s="10"/>
      <c r="D30" s="3" t="s">
        <v>14</v>
      </c>
      <c r="E30" s="2" t="s">
        <v>15</v>
      </c>
      <c r="F30" s="9"/>
    </row>
    <row r="31" spans="1:10" x14ac:dyDescent="0.25">
      <c r="A31" t="s">
        <v>22</v>
      </c>
      <c r="B31">
        <v>1</v>
      </c>
      <c r="C31">
        <v>450</v>
      </c>
      <c r="D31">
        <v>37.49</v>
      </c>
      <c r="E31">
        <v>71.52</v>
      </c>
      <c r="F31">
        <f>SQRT(($B$42-D31)^2+($B$43-E31)^2)</f>
        <v>3.3443482887572391</v>
      </c>
      <c r="G31" s="7" t="s">
        <v>16</v>
      </c>
    </row>
    <row r="32" spans="1:10" x14ac:dyDescent="0.25">
      <c r="A32" t="s">
        <v>23</v>
      </c>
      <c r="B32">
        <v>0.9</v>
      </c>
      <c r="C32">
        <v>330</v>
      </c>
      <c r="D32">
        <v>40.119999999999997</v>
      </c>
      <c r="E32">
        <v>70.59</v>
      </c>
      <c r="F32">
        <f t="shared" ref="F32:F37" si="0">SQRT(($B$42-D32)^2+($B$43-E32)^2)</f>
        <v>0.94279046087814666</v>
      </c>
      <c r="G32" s="7"/>
    </row>
    <row r="33" spans="1:7" x14ac:dyDescent="0.25">
      <c r="A33" t="s">
        <v>24</v>
      </c>
      <c r="B33">
        <v>1.3</v>
      </c>
      <c r="C33">
        <v>650</v>
      </c>
      <c r="D33">
        <v>40.56</v>
      </c>
      <c r="E33">
        <v>69.64</v>
      </c>
      <c r="F33">
        <f t="shared" si="0"/>
        <v>0.29187816343738321</v>
      </c>
      <c r="G33" s="7"/>
    </row>
    <row r="34" spans="1:7" ht="15" customHeight="1" x14ac:dyDescent="0.25">
      <c r="A34" t="s">
        <v>25</v>
      </c>
      <c r="B34">
        <v>0.95</v>
      </c>
      <c r="C34">
        <v>220</v>
      </c>
      <c r="D34">
        <v>38.57</v>
      </c>
      <c r="E34">
        <v>68.790000000000006</v>
      </c>
      <c r="F34">
        <f t="shared" si="0"/>
        <v>1.9081180848598132</v>
      </c>
      <c r="G34" s="8" t="s">
        <v>8</v>
      </c>
    </row>
    <row r="35" spans="1:7" x14ac:dyDescent="0.25">
      <c r="A35" t="s">
        <v>26</v>
      </c>
      <c r="B35">
        <v>0.95</v>
      </c>
      <c r="C35">
        <v>200</v>
      </c>
      <c r="D35">
        <v>37.909999999999997</v>
      </c>
      <c r="E35">
        <v>69.78</v>
      </c>
      <c r="F35">
        <f t="shared" si="0"/>
        <v>2.3618426599768476</v>
      </c>
      <c r="G35" s="8"/>
    </row>
    <row r="36" spans="1:7" x14ac:dyDescent="0.25">
      <c r="A36" t="s">
        <v>27</v>
      </c>
      <c r="B36">
        <v>0.95</v>
      </c>
      <c r="C36">
        <v>315</v>
      </c>
      <c r="D36">
        <v>40.270000000000003</v>
      </c>
      <c r="E36">
        <v>69.63</v>
      </c>
      <c r="F36">
        <f t="shared" si="0"/>
        <v>2.9044082795238464E-2</v>
      </c>
      <c r="G36" s="8"/>
    </row>
    <row r="37" spans="1:7" x14ac:dyDescent="0.25">
      <c r="A37" t="s">
        <v>28</v>
      </c>
      <c r="B37">
        <v>0.95</v>
      </c>
      <c r="C37">
        <v>126</v>
      </c>
      <c r="D37">
        <v>39.9</v>
      </c>
      <c r="E37">
        <v>69.010000000000005</v>
      </c>
      <c r="F37">
        <f t="shared" si="0"/>
        <v>0.74645395215803712</v>
      </c>
      <c r="G37" s="8"/>
    </row>
    <row r="38" spans="1:7" x14ac:dyDescent="0.25">
      <c r="G38" s="11"/>
    </row>
    <row r="40" spans="1:7" x14ac:dyDescent="0.25">
      <c r="A40" t="s">
        <v>17</v>
      </c>
    </row>
    <row r="42" spans="1:7" x14ac:dyDescent="0.25">
      <c r="A42" t="s">
        <v>18</v>
      </c>
      <c r="B42">
        <v>40.268741999891851</v>
      </c>
    </row>
    <row r="43" spans="1:7" x14ac:dyDescent="0.25">
      <c r="A43" t="s">
        <v>19</v>
      </c>
      <c r="B43">
        <v>69.659016825828203</v>
      </c>
    </row>
    <row r="45" spans="1:7" x14ac:dyDescent="0.25">
      <c r="A45" t="s">
        <v>20</v>
      </c>
      <c r="B45">
        <f>SUMPRODUCT(F31:F37,C31:C37,B31:B37)</f>
        <v>2977.1913099072503</v>
      </c>
    </row>
  </sheetData>
  <mergeCells count="13">
    <mergeCell ref="G31:G33"/>
    <mergeCell ref="G34:G37"/>
    <mergeCell ref="C1:J1"/>
    <mergeCell ref="A2:Q4"/>
    <mergeCell ref="B9:B10"/>
    <mergeCell ref="C9:C10"/>
    <mergeCell ref="D9:E9"/>
    <mergeCell ref="A23:G24"/>
    <mergeCell ref="A29:A30"/>
    <mergeCell ref="B29:B30"/>
    <mergeCell ref="C29:C30"/>
    <mergeCell ref="D29:E29"/>
    <mergeCell ref="F2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dc:creator>
  <cp:lastModifiedBy>Haider Shah</cp:lastModifiedBy>
  <dcterms:created xsi:type="dcterms:W3CDTF">2015-06-05T18:17:20Z</dcterms:created>
  <dcterms:modified xsi:type="dcterms:W3CDTF">2021-10-10T16:51:48Z</dcterms:modified>
</cp:coreProperties>
</file>