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7th semester\Supply Chain\"/>
    </mc:Choice>
  </mc:AlternateContent>
  <xr:revisionPtr revIDLastSave="0" documentId="13_ncr:1_{8795B918-AD65-459A-979F-9E1BBD1CB852}"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solver_adj" localSheetId="0" hidden="1">Sheet1!$E$23:$L$27</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Sheet1!$E$23:$L$27</definedName>
    <definedName name="solver_lhs2" localSheetId="0" hidden="1">Sheet1!$E$32:$E$36</definedName>
    <definedName name="solver_lhs3" localSheetId="0" hidden="1">Sheet1!$E$39:$I$39</definedName>
    <definedName name="solver_lhs4" localSheetId="0" hidden="1">Sheet1!$J$23:$L$27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Sheet1!$E$44</definedName>
    <definedName name="solver_pre" localSheetId="0" hidden="1">0.000001</definedName>
    <definedName name="solver_rbv" localSheetId="0" hidden="1">1</definedName>
    <definedName name="solver_rel1" localSheetId="0" hidden="1">3</definedName>
    <definedName name="solver_rel2" localSheetId="0" hidden="1">3</definedName>
    <definedName name="solver_rel3" localSheetId="0" hidden="1">2</definedName>
    <definedName name="solver_rel4" localSheetId="0" hidden="1">5</definedName>
    <definedName name="solver_rhs1" localSheetId="0" hidden="1">0</definedName>
    <definedName name="solver_rhs2" localSheetId="0" hidden="1">0</definedName>
    <definedName name="solver_rhs3" localSheetId="0" hidden="1">0</definedName>
    <definedName name="solver_rhs4" localSheetId="0" hidden="1">"binary"</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1" l="1"/>
  <c r="F39" i="1"/>
  <c r="G39" i="1"/>
  <c r="H39" i="1"/>
  <c r="I39" i="1"/>
  <c r="E39" i="1"/>
  <c r="E33" i="1"/>
  <c r="E34" i="1"/>
  <c r="E35" i="1"/>
  <c r="E36" i="1"/>
  <c r="E32" i="1"/>
</calcChain>
</file>

<file path=xl/sharedStrings.xml><?xml version="1.0" encoding="utf-8"?>
<sst xmlns="http://schemas.openxmlformats.org/spreadsheetml/2006/main" count="62" uniqueCount="34">
  <si>
    <t>Quiz 1</t>
  </si>
  <si>
    <t>Packages group intends to expand its business to other Central Asia by establishing  tetra pack production facilities. Help the director supply chain managment decide about the design of potential supply chain network using following information. The key decision will concern location of the production facilities?</t>
  </si>
  <si>
    <t xml:space="preserve">Demand Region </t>
  </si>
  <si>
    <t>Fixed Cost (US$)</t>
  </si>
  <si>
    <t>Low capacity</t>
  </si>
  <si>
    <t>Medium capacity</t>
  </si>
  <si>
    <t>High capacity</t>
  </si>
  <si>
    <t>Production and Transportation cost per 1,000,000 Units</t>
  </si>
  <si>
    <t>Supply Region</t>
  </si>
  <si>
    <t>Kazakhstan</t>
  </si>
  <si>
    <t>Tajikistan</t>
  </si>
  <si>
    <t>Turkamanistan</t>
  </si>
  <si>
    <t>Uzbekistan</t>
  </si>
  <si>
    <t>Kyrgyz Republic</t>
  </si>
  <si>
    <t>Demand</t>
  </si>
  <si>
    <t>Name</t>
  </si>
  <si>
    <t>ID</t>
  </si>
  <si>
    <t>Date</t>
  </si>
  <si>
    <t>11.10.2021</t>
  </si>
  <si>
    <t>Decision Variables</t>
  </si>
  <si>
    <t>Demand Region - Production Allocation (Millioin Units)</t>
  </si>
  <si>
    <t>Plants</t>
  </si>
  <si>
    <t>Central Asia</t>
  </si>
  <si>
    <t>East Asia</t>
  </si>
  <si>
    <t>South Asia</t>
  </si>
  <si>
    <t>Southeast Asia</t>
  </si>
  <si>
    <t>Westren Asia</t>
  </si>
  <si>
    <t>(Open =1)</t>
  </si>
  <si>
    <t>Constraints</t>
  </si>
  <si>
    <t>Unmet Demand</t>
  </si>
  <si>
    <t>Excess Capacity</t>
  </si>
  <si>
    <t>Objective function</t>
  </si>
  <si>
    <t>Cost</t>
  </si>
  <si>
    <t>Syed Haider Ali Shah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</si>
</sst>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2"/>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3" fillId="0" borderId="0" xfId="0" applyFont="1"/>
    <xf numFmtId="0" fontId="1" fillId="0" borderId="0" xfId="0" applyFont="1"/>
    <xf numFmtId="0" fontId="2" fillId="0" borderId="0" xfId="0" applyFont="1" applyAlignment="1">
      <alignment horizontal="center"/>
    </xf>
    <xf numFmtId="0" fontId="0" fillId="0" borderId="0" xfId="0" applyAlignment="1">
      <alignment horizontal="left" wrapText="1"/>
    </xf>
    <xf numFmtId="0" fontId="3" fillId="0" borderId="0" xfId="0" applyFont="1" applyAlignment="1">
      <alignment horizontal="center" wrapText="1"/>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4"/>
  <sheetViews>
    <sheetView tabSelected="1" topLeftCell="A23" workbookViewId="0">
      <selection activeCell="H34" sqref="H34"/>
    </sheetView>
  </sheetViews>
  <sheetFormatPr defaultRowHeight="15" x14ac:dyDescent="0.25"/>
  <cols>
    <col min="2" max="2" width="26.140625" customWidth="1"/>
    <col min="4" max="4" width="14.42578125" customWidth="1"/>
    <col min="5" max="5" width="10.140625" bestFit="1" customWidth="1"/>
    <col min="7" max="7" width="13.28515625" customWidth="1"/>
    <col min="8" max="8" width="10.85546875" customWidth="1"/>
    <col min="9" max="9" width="16" customWidth="1"/>
  </cols>
  <sheetData>
    <row r="1" spans="1:17" ht="28.5" x14ac:dyDescent="0.45">
      <c r="A1" s="3" t="s">
        <v>15</v>
      </c>
      <c r="B1" s="3" t="s">
        <v>33</v>
      </c>
      <c r="D1" s="4" t="s">
        <v>0</v>
      </c>
      <c r="E1" s="4"/>
      <c r="F1" s="4"/>
      <c r="G1" s="4"/>
      <c r="H1" s="4"/>
      <c r="I1" s="4"/>
      <c r="J1" s="4"/>
      <c r="K1" s="4"/>
      <c r="L1" s="4"/>
      <c r="M1" s="4"/>
      <c r="N1" s="4"/>
      <c r="O1" s="4"/>
      <c r="P1" s="4"/>
      <c r="Q1" s="4"/>
    </row>
    <row r="2" spans="1:17" x14ac:dyDescent="0.25">
      <c r="A2" s="3" t="s">
        <v>16</v>
      </c>
      <c r="B2" s="3">
        <v>22110282</v>
      </c>
      <c r="D2" s="5" t="s">
        <v>1</v>
      </c>
      <c r="E2" s="5"/>
      <c r="F2" s="5"/>
      <c r="G2" s="5"/>
      <c r="H2" s="5"/>
      <c r="I2" s="5"/>
      <c r="J2" s="5"/>
      <c r="K2" s="5"/>
      <c r="L2" s="5"/>
      <c r="M2" s="5"/>
      <c r="N2" s="5"/>
      <c r="O2" s="5"/>
      <c r="P2" s="5"/>
      <c r="Q2" s="5"/>
    </row>
    <row r="3" spans="1:17" x14ac:dyDescent="0.25">
      <c r="A3" s="3" t="s">
        <v>17</v>
      </c>
      <c r="B3" s="3" t="s">
        <v>18</v>
      </c>
      <c r="D3" s="5"/>
      <c r="E3" s="5"/>
      <c r="F3" s="5"/>
      <c r="G3" s="5"/>
      <c r="H3" s="5"/>
      <c r="I3" s="5"/>
      <c r="J3" s="5"/>
      <c r="K3" s="5"/>
      <c r="L3" s="5"/>
      <c r="M3" s="5"/>
      <c r="N3" s="5"/>
      <c r="O3" s="5"/>
      <c r="P3" s="5"/>
      <c r="Q3" s="5"/>
    </row>
    <row r="4" spans="1:17" x14ac:dyDescent="0.25">
      <c r="D4" s="1"/>
      <c r="E4" s="1"/>
      <c r="F4" s="1"/>
      <c r="G4" s="1"/>
      <c r="H4" s="1"/>
      <c r="I4" s="1"/>
      <c r="J4" s="1"/>
      <c r="K4" s="1"/>
      <c r="L4" s="1"/>
      <c r="M4" s="1"/>
      <c r="N4" s="1"/>
      <c r="O4" s="1"/>
      <c r="P4" s="1"/>
      <c r="Q4" s="1"/>
    </row>
    <row r="5" spans="1:17" x14ac:dyDescent="0.25">
      <c r="D5" s="1"/>
      <c r="E5" s="1"/>
      <c r="F5" s="1"/>
      <c r="G5" s="1"/>
      <c r="H5" s="1"/>
      <c r="I5" s="1"/>
      <c r="J5" s="1"/>
      <c r="K5" s="1"/>
      <c r="L5" s="1"/>
      <c r="M5" s="1"/>
      <c r="N5" s="1"/>
      <c r="O5" s="1"/>
      <c r="P5" s="1"/>
      <c r="Q5" s="1"/>
    </row>
    <row r="6" spans="1:17" x14ac:dyDescent="0.25">
      <c r="D6" s="1"/>
      <c r="E6" s="1"/>
      <c r="F6" s="1"/>
      <c r="G6" s="1"/>
      <c r="H6" s="1"/>
      <c r="I6" s="1"/>
      <c r="J6" s="1"/>
      <c r="K6" s="1"/>
      <c r="L6" s="1"/>
      <c r="M6" s="1"/>
      <c r="N6" s="1"/>
      <c r="O6" s="1"/>
      <c r="P6" s="1"/>
      <c r="Q6" s="1"/>
    </row>
    <row r="8" spans="1:17" x14ac:dyDescent="0.25">
      <c r="E8" s="6" t="s">
        <v>2</v>
      </c>
      <c r="F8" s="6"/>
      <c r="G8" s="6"/>
      <c r="H8" s="6"/>
      <c r="I8" s="6"/>
      <c r="J8" s="7" t="s">
        <v>3</v>
      </c>
      <c r="K8" s="7" t="s">
        <v>4</v>
      </c>
      <c r="L8" s="7" t="s">
        <v>3</v>
      </c>
      <c r="M8" s="7" t="s">
        <v>5</v>
      </c>
      <c r="N8" s="7" t="s">
        <v>3</v>
      </c>
      <c r="O8" s="7" t="s">
        <v>6</v>
      </c>
    </row>
    <row r="9" spans="1:17" x14ac:dyDescent="0.25">
      <c r="E9" s="6" t="s">
        <v>7</v>
      </c>
      <c r="F9" s="6"/>
      <c r="G9" s="6"/>
      <c r="H9" s="6"/>
      <c r="I9" s="6"/>
      <c r="J9" s="7"/>
      <c r="K9" s="7"/>
      <c r="L9" s="7"/>
      <c r="M9" s="7"/>
      <c r="N9" s="7"/>
      <c r="O9" s="7"/>
    </row>
    <row r="10" spans="1:17" x14ac:dyDescent="0.25">
      <c r="D10" s="2" t="s">
        <v>8</v>
      </c>
      <c r="E10" t="s">
        <v>9</v>
      </c>
      <c r="F10" t="s">
        <v>10</v>
      </c>
      <c r="G10" t="s">
        <v>11</v>
      </c>
      <c r="H10" t="s">
        <v>12</v>
      </c>
      <c r="I10" t="s">
        <v>13</v>
      </c>
      <c r="J10" s="7"/>
      <c r="K10" s="7"/>
      <c r="L10" s="7"/>
      <c r="M10" s="7"/>
      <c r="N10" s="7"/>
      <c r="O10" s="7"/>
    </row>
    <row r="11" spans="1:17" x14ac:dyDescent="0.25">
      <c r="D11" t="s">
        <v>9</v>
      </c>
      <c r="E11">
        <v>85</v>
      </c>
      <c r="F11">
        <v>92</v>
      </c>
      <c r="G11">
        <v>101</v>
      </c>
      <c r="H11">
        <v>130</v>
      </c>
      <c r="I11">
        <v>115</v>
      </c>
      <c r="J11">
        <v>7000</v>
      </c>
      <c r="K11">
        <v>20</v>
      </c>
      <c r="L11">
        <v>8000</v>
      </c>
      <c r="M11">
        <v>35</v>
      </c>
      <c r="N11">
        <v>10000</v>
      </c>
      <c r="O11">
        <v>50</v>
      </c>
    </row>
    <row r="12" spans="1:17" x14ac:dyDescent="0.25">
      <c r="D12" t="s">
        <v>10</v>
      </c>
      <c r="E12">
        <v>117</v>
      </c>
      <c r="F12">
        <v>90</v>
      </c>
      <c r="G12">
        <v>108</v>
      </c>
      <c r="H12">
        <v>98</v>
      </c>
      <c r="I12">
        <v>100</v>
      </c>
      <c r="J12">
        <v>5500</v>
      </c>
      <c r="K12">
        <v>20</v>
      </c>
      <c r="L12">
        <v>6500</v>
      </c>
      <c r="M12">
        <v>35</v>
      </c>
      <c r="N12">
        <v>8000</v>
      </c>
      <c r="O12">
        <v>50</v>
      </c>
    </row>
    <row r="13" spans="1:17" x14ac:dyDescent="0.25">
      <c r="D13" t="s">
        <v>11</v>
      </c>
      <c r="E13">
        <v>102</v>
      </c>
      <c r="F13">
        <v>105</v>
      </c>
      <c r="G13">
        <v>95</v>
      </c>
      <c r="H13">
        <v>120</v>
      </c>
      <c r="I13">
        <v>115</v>
      </c>
      <c r="J13">
        <v>7500</v>
      </c>
      <c r="K13">
        <v>20</v>
      </c>
      <c r="L13">
        <v>9000</v>
      </c>
      <c r="M13">
        <v>35</v>
      </c>
      <c r="N13">
        <v>11500</v>
      </c>
      <c r="O13">
        <v>50</v>
      </c>
    </row>
    <row r="14" spans="1:17" x14ac:dyDescent="0.25">
      <c r="D14" t="s">
        <v>12</v>
      </c>
      <c r="E14">
        <v>125</v>
      </c>
      <c r="F14">
        <v>125</v>
      </c>
      <c r="G14">
        <v>90</v>
      </c>
      <c r="H14">
        <v>65</v>
      </c>
      <c r="I14">
        <v>74</v>
      </c>
      <c r="J14">
        <v>5000</v>
      </c>
      <c r="K14">
        <v>20</v>
      </c>
      <c r="L14">
        <v>6500</v>
      </c>
      <c r="M14">
        <v>35</v>
      </c>
      <c r="N14">
        <v>7600</v>
      </c>
      <c r="O14">
        <v>50</v>
      </c>
    </row>
    <row r="15" spans="1:17" x14ac:dyDescent="0.25">
      <c r="D15" t="s">
        <v>13</v>
      </c>
      <c r="E15">
        <v>142</v>
      </c>
      <c r="F15">
        <v>110</v>
      </c>
      <c r="G15">
        <v>103</v>
      </c>
      <c r="H15">
        <v>105</v>
      </c>
      <c r="I15">
        <v>75</v>
      </c>
      <c r="J15">
        <v>4500</v>
      </c>
      <c r="K15">
        <v>20</v>
      </c>
      <c r="L15">
        <v>5500</v>
      </c>
      <c r="M15">
        <v>35</v>
      </c>
      <c r="N15">
        <v>6200</v>
      </c>
      <c r="O15">
        <v>50</v>
      </c>
    </row>
    <row r="16" spans="1:17" x14ac:dyDescent="0.25">
      <c r="D16" t="s">
        <v>14</v>
      </c>
      <c r="E16">
        <v>20</v>
      </c>
      <c r="F16">
        <v>9</v>
      </c>
      <c r="G16">
        <v>16</v>
      </c>
      <c r="H16">
        <v>21</v>
      </c>
      <c r="I16">
        <v>10</v>
      </c>
    </row>
    <row r="20" spans="4:12" x14ac:dyDescent="0.25">
      <c r="D20" t="s">
        <v>19</v>
      </c>
    </row>
    <row r="21" spans="4:12" x14ac:dyDescent="0.25">
      <c r="E21" t="s">
        <v>20</v>
      </c>
      <c r="J21" t="s">
        <v>21</v>
      </c>
      <c r="K21" t="s">
        <v>21</v>
      </c>
      <c r="L21" t="s">
        <v>21</v>
      </c>
    </row>
    <row r="22" spans="4:12" x14ac:dyDescent="0.25">
      <c r="D22" t="s">
        <v>8</v>
      </c>
      <c r="E22" t="s">
        <v>9</v>
      </c>
      <c r="F22" t="s">
        <v>10</v>
      </c>
      <c r="G22" t="s">
        <v>11</v>
      </c>
      <c r="H22" t="s">
        <v>12</v>
      </c>
      <c r="I22" t="s">
        <v>13</v>
      </c>
      <c r="J22" t="s">
        <v>27</v>
      </c>
      <c r="K22" t="s">
        <v>27</v>
      </c>
      <c r="L22" t="s">
        <v>27</v>
      </c>
    </row>
    <row r="23" spans="4:12" x14ac:dyDescent="0.25">
      <c r="D23" t="s">
        <v>9</v>
      </c>
      <c r="E23">
        <v>0</v>
      </c>
      <c r="F23">
        <v>0</v>
      </c>
      <c r="G23">
        <v>0</v>
      </c>
      <c r="H23">
        <v>0</v>
      </c>
      <c r="I23">
        <v>0</v>
      </c>
      <c r="J23">
        <v>0</v>
      </c>
      <c r="K23">
        <v>0</v>
      </c>
      <c r="L23">
        <v>0</v>
      </c>
    </row>
    <row r="24" spans="4:12" x14ac:dyDescent="0.25">
      <c r="D24" t="s">
        <v>10</v>
      </c>
      <c r="E24">
        <v>0</v>
      </c>
      <c r="F24">
        <v>0</v>
      </c>
      <c r="G24">
        <v>0</v>
      </c>
      <c r="H24">
        <v>0</v>
      </c>
      <c r="I24">
        <v>0</v>
      </c>
      <c r="J24">
        <v>0</v>
      </c>
      <c r="K24">
        <v>0</v>
      </c>
      <c r="L24">
        <v>0</v>
      </c>
    </row>
    <row r="25" spans="4:12" x14ac:dyDescent="0.25">
      <c r="D25" t="s">
        <v>11</v>
      </c>
      <c r="E25">
        <v>0</v>
      </c>
      <c r="F25">
        <v>0</v>
      </c>
      <c r="G25">
        <v>0</v>
      </c>
      <c r="H25">
        <v>0</v>
      </c>
      <c r="I25">
        <v>0</v>
      </c>
      <c r="J25">
        <v>0</v>
      </c>
      <c r="K25">
        <v>0</v>
      </c>
      <c r="L25">
        <v>0</v>
      </c>
    </row>
    <row r="26" spans="4:12" x14ac:dyDescent="0.25">
      <c r="D26" t="s">
        <v>12</v>
      </c>
      <c r="E26">
        <v>13.999999999999995</v>
      </c>
      <c r="F26">
        <v>0</v>
      </c>
      <c r="G26">
        <v>0</v>
      </c>
      <c r="H26">
        <v>20.999999999999993</v>
      </c>
      <c r="I26">
        <v>0</v>
      </c>
      <c r="J26">
        <v>0</v>
      </c>
      <c r="K26">
        <v>1</v>
      </c>
      <c r="L26">
        <v>0</v>
      </c>
    </row>
    <row r="27" spans="4:12" x14ac:dyDescent="0.25">
      <c r="D27" t="s">
        <v>13</v>
      </c>
      <c r="E27">
        <v>6.0000000000000053</v>
      </c>
      <c r="F27">
        <v>9</v>
      </c>
      <c r="G27">
        <v>16</v>
      </c>
      <c r="H27">
        <v>0</v>
      </c>
      <c r="I27">
        <v>10</v>
      </c>
      <c r="J27">
        <v>0</v>
      </c>
      <c r="K27">
        <v>0</v>
      </c>
      <c r="L27">
        <v>1</v>
      </c>
    </row>
    <row r="30" spans="4:12" x14ac:dyDescent="0.25">
      <c r="D30" s="3" t="s">
        <v>28</v>
      </c>
      <c r="E30" s="3"/>
    </row>
    <row r="31" spans="4:12" x14ac:dyDescent="0.25">
      <c r="D31" s="3" t="s">
        <v>8</v>
      </c>
      <c r="E31" s="3" t="s">
        <v>30</v>
      </c>
    </row>
    <row r="32" spans="4:12" x14ac:dyDescent="0.25">
      <c r="D32" t="s">
        <v>22</v>
      </c>
      <c r="E32">
        <f>J23*K11+K23*M11+L23*O11-SUM(E23:I23)</f>
        <v>0</v>
      </c>
    </row>
    <row r="33" spans="4:9" x14ac:dyDescent="0.25">
      <c r="D33" t="s">
        <v>23</v>
      </c>
      <c r="E33">
        <f t="shared" ref="E33:E36" si="0">J24*K12+K24*M12+L24*O12-SUM(E24:I24)</f>
        <v>0</v>
      </c>
    </row>
    <row r="34" spans="4:9" x14ac:dyDescent="0.25">
      <c r="D34" t="s">
        <v>24</v>
      </c>
      <c r="E34">
        <f t="shared" si="0"/>
        <v>0</v>
      </c>
    </row>
    <row r="35" spans="4:9" x14ac:dyDescent="0.25">
      <c r="D35" t="s">
        <v>25</v>
      </c>
      <c r="E35">
        <f t="shared" si="0"/>
        <v>0</v>
      </c>
    </row>
    <row r="36" spans="4:9" x14ac:dyDescent="0.25">
      <c r="D36" t="s">
        <v>26</v>
      </c>
      <c r="E36">
        <f t="shared" si="0"/>
        <v>8.9999999999999929</v>
      </c>
    </row>
    <row r="38" spans="4:9" x14ac:dyDescent="0.25">
      <c r="E38" t="s">
        <v>9</v>
      </c>
      <c r="F38" t="s">
        <v>10</v>
      </c>
      <c r="G38" t="s">
        <v>11</v>
      </c>
      <c r="H38" t="s">
        <v>12</v>
      </c>
      <c r="I38" t="s">
        <v>13</v>
      </c>
    </row>
    <row r="39" spans="4:9" x14ac:dyDescent="0.25">
      <c r="D39" t="s">
        <v>29</v>
      </c>
      <c r="E39">
        <f>E16-SUM(E23:E27)</f>
        <v>0</v>
      </c>
      <c r="F39">
        <f t="shared" ref="F39:I39" si="1">F16-SUM(F23:F27)</f>
        <v>0</v>
      </c>
      <c r="G39">
        <f t="shared" si="1"/>
        <v>0</v>
      </c>
      <c r="H39">
        <f t="shared" si="1"/>
        <v>0</v>
      </c>
      <c r="I39">
        <f t="shared" si="1"/>
        <v>0</v>
      </c>
    </row>
    <row r="42" spans="4:9" x14ac:dyDescent="0.25">
      <c r="D42" t="s">
        <v>31</v>
      </c>
    </row>
    <row r="44" spans="4:9" x14ac:dyDescent="0.25">
      <c r="D44" t="s">
        <v>32</v>
      </c>
      <c r="E44">
        <f>SUMPRODUCT(E23:I27,E11:I15)+SUMPRODUCT(J23:J27,J11:J15)+SUMPRODUCT(K23:K27,L11:L15)+SUMPRODUCT(L23:L27,N11:N15)</f>
        <v>20055</v>
      </c>
    </row>
  </sheetData>
  <mergeCells count="10">
    <mergeCell ref="D1:Q1"/>
    <mergeCell ref="D2:Q3"/>
    <mergeCell ref="E8:I8"/>
    <mergeCell ref="J8:J10"/>
    <mergeCell ref="K8:K10"/>
    <mergeCell ref="L8:L10"/>
    <mergeCell ref="M8:M10"/>
    <mergeCell ref="N8:N10"/>
    <mergeCell ref="O8:O10"/>
    <mergeCell ref="E9:I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dc:creator>
  <cp:lastModifiedBy>Haider Shah</cp:lastModifiedBy>
  <dcterms:created xsi:type="dcterms:W3CDTF">2015-06-05T18:17:20Z</dcterms:created>
  <dcterms:modified xsi:type="dcterms:W3CDTF">2021-10-11T09:38:55Z</dcterms:modified>
</cp:coreProperties>
</file>