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+Excel\+Excelpedia\+Site Content\+Posts\Shamsi Dates\"/>
    </mc:Choice>
  </mc:AlternateContent>
  <bookViews>
    <workbookView xWindow="0" yWindow="0" windowWidth="28800" windowHeight="12135" activeTab="2"/>
  </bookViews>
  <sheets>
    <sheet name="ميلادي به شمسي 1" sheetId="1" r:id="rId1"/>
    <sheet name="ميلادي به شمسي2" sheetId="4" r:id="rId2"/>
    <sheet name="شمسی به میلادی" sheetId="2" r:id="rId3"/>
  </sheets>
  <calcPr calcId="152511"/>
</workbook>
</file>

<file path=xl/calcChain.xml><?xml version="1.0" encoding="utf-8"?>
<calcChain xmlns="http://schemas.openxmlformats.org/spreadsheetml/2006/main">
  <c r="B2" i="4" l="1"/>
  <c r="C2" i="4" s="1"/>
  <c r="B2" i="1"/>
  <c r="C2" i="1" s="1"/>
  <c r="C2" i="2"/>
  <c r="H2" i="2" s="1"/>
  <c r="D2" i="2"/>
  <c r="I2" i="2"/>
  <c r="B2" i="2"/>
  <c r="E2" i="2" s="1"/>
  <c r="F2" i="2" l="1"/>
  <c r="G2" i="2" s="1"/>
  <c r="D2" i="1"/>
  <c r="E2" i="1" s="1"/>
  <c r="D2" i="4"/>
  <c r="E2" i="4" s="1"/>
  <c r="J2" i="2" l="1"/>
  <c r="F2" i="1"/>
  <c r="F2" i="4"/>
  <c r="G2" i="1" l="1"/>
  <c r="I2" i="1" s="1"/>
  <c r="H2" i="1"/>
  <c r="J2" i="1" s="1"/>
  <c r="H2" i="4"/>
  <c r="L2" i="4" s="1"/>
  <c r="G2" i="4"/>
  <c r="K2" i="1" l="1"/>
  <c r="J2" i="4"/>
  <c r="I2" i="4"/>
  <c r="M2" i="4" s="1"/>
  <c r="K2" i="4"/>
  <c r="N2" i="4" s="1"/>
</calcChain>
</file>

<file path=xl/sharedStrings.xml><?xml version="1.0" encoding="utf-8"?>
<sst xmlns="http://schemas.openxmlformats.org/spreadsheetml/2006/main" count="34" uniqueCount="21">
  <si>
    <t>days</t>
  </si>
  <si>
    <t>a</t>
  </si>
  <si>
    <t>b</t>
  </si>
  <si>
    <t>y</t>
  </si>
  <si>
    <t>m</t>
  </si>
  <si>
    <t>e</t>
  </si>
  <si>
    <t>d</t>
  </si>
  <si>
    <t>mm</t>
  </si>
  <si>
    <t>dd</t>
  </si>
  <si>
    <t>تاريخ شمسي</t>
  </si>
  <si>
    <t>تاريخ ميلادي</t>
  </si>
  <si>
    <t>ماه1</t>
  </si>
  <si>
    <t>ماه 2</t>
  </si>
  <si>
    <t>A</t>
  </si>
  <si>
    <t>Y</t>
  </si>
  <si>
    <t>M</t>
  </si>
  <si>
    <t>D</t>
  </si>
  <si>
    <t>B</t>
  </si>
  <si>
    <t>E</t>
  </si>
  <si>
    <t>C</t>
  </si>
  <si>
    <t>95/01/22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</si>
</sst>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14" fontId="0" fillId="3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</xf>
    <xf numFmtId="49" fontId="0" fillId="0" borderId="0" xfId="0" applyNumberFormat="1" applyProtection="1"/>
    <xf numFmtId="14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readingOrder="2"/>
    </xf>
    <xf numFmtId="1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323850</xdr:colOff>
      <xdr:row>0</xdr:row>
      <xdr:rowOff>0</xdr:rowOff>
    </xdr:from>
    <xdr:to>
      <xdr:col>14</xdr:col>
      <xdr:colOff>342900</xdr:colOff>
      <xdr:row>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0"/>
          <a:ext cx="1914525" cy="1914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114299</xdr:colOff>
      <xdr:row>0</xdr:row>
      <xdr:rowOff>190500</xdr:rowOff>
    </xdr:from>
    <xdr:to>
      <xdr:col>17</xdr:col>
      <xdr:colOff>200024</xdr:colOff>
      <xdr:row>10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4" y="190500"/>
          <a:ext cx="1914525" cy="1914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0</xdr:rowOff>
    </xdr:from>
    <xdr:to>
      <xdr:col>13</xdr:col>
      <xdr:colOff>504825</xdr:colOff>
      <xdr:row>9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0"/>
          <a:ext cx="1914525" cy="1914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L175"/>
  <sheetViews>
    <sheetView showGridLines="0" workbookViewId="0">
      <selection activeCell="D18" sqref="D18"/>
    </sheetView>
  </sheetViews>
  <sheetFormatPr defaultRowHeight="12.75" x14ac:dyDescent="0.2"/>
  <cols>
    <col min="1" max="10" width="10.42578125" style="11" customWidth="1"/>
    <col min="11" max="11" width="13.42578125" style="11" customWidth="1"/>
    <col min="12" max="12" width="10.140625" style="11" bestFit="1" customWidth="1"/>
    <col min="13" max="16384" width="9.140625" style="11"/>
  </cols>
  <sheetData>
    <row r="1" spans="1:12" ht="40.5" customHeight="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24" customHeight="1" x14ac:dyDescent="0.2">
      <c r="A2" s="6">
        <v>42470</v>
      </c>
      <c r="B2" s="5">
        <f>DATEDIF("1931/3/21",A2,"d")</f>
        <v>31067</v>
      </c>
      <c r="C2" s="5">
        <f>MOD(B2,12053)</f>
        <v>6961</v>
      </c>
      <c r="D2" s="5">
        <f>MOD(C2,1461)</f>
        <v>1117</v>
      </c>
      <c r="E2" s="5">
        <f>IF(C2&gt;11687,33*INT(B2/12053)+1342,33*INT(B2/12053)+1309+4*INT(C2/1461)+ROUND(D2/365+0.499,0))</f>
        <v>1395</v>
      </c>
      <c r="F2" s="5">
        <f>IF(C2=0,0,IF(C2&gt;11687,C2-11687,IF(D2=0,0,IF(MOD(D2,365)=0,0,MOD(D2,365)))))</f>
        <v>22</v>
      </c>
      <c r="G2" s="5">
        <f>IF(F2=0,12,IF(F2&lt;=186,ROUND(F2/31+0.499,0),ROUND((F2-186)/30+0.499,0)+6))</f>
        <v>1</v>
      </c>
      <c r="H2" s="5">
        <f>IF(F2=0,IF(AND(0&lt;&gt;C2,C2&lt;11687,D2&lt;&gt;0,MOD(D2,365)=0),29,30),IF(F2&lt;=186,IF(MOD(F2,31)=0,31,MOD(F2,31)),IF(MOD((F2-186),30)=0,30,MOD((F2-186),30))))</f>
        <v>22</v>
      </c>
      <c r="I2" s="5" t="str">
        <f>IF(G2&lt;10,CONCATENATE("0",G2),G2)</f>
        <v>01</v>
      </c>
      <c r="J2" s="5">
        <f>IF(H2&lt;10,CONCATENATE("0",H2),H2)</f>
        <v>22</v>
      </c>
      <c r="K2" s="12" t="str">
        <f t="shared" ref="K2" si="0">CONCATENATE(E2,"/",I2,"/",J2)</f>
        <v>1395/01/22</v>
      </c>
      <c r="L2" s="14"/>
    </row>
    <row r="3" spans="1:12" x14ac:dyDescent="0.2">
      <c r="A3" s="14"/>
    </row>
    <row r="4" spans="1:12" x14ac:dyDescent="0.2">
      <c r="A4" s="14"/>
    </row>
    <row r="5" spans="1:12" x14ac:dyDescent="0.2">
      <c r="A5" s="14"/>
    </row>
    <row r="6" spans="1:12" x14ac:dyDescent="0.2">
      <c r="A6" s="14"/>
    </row>
    <row r="7" spans="1:12" x14ac:dyDescent="0.2">
      <c r="A7" s="14"/>
    </row>
    <row r="8" spans="1:12" x14ac:dyDescent="0.2">
      <c r="A8" s="14"/>
    </row>
    <row r="9" spans="1:12" x14ac:dyDescent="0.2">
      <c r="A9" s="14"/>
    </row>
    <row r="10" spans="1:12" x14ac:dyDescent="0.2">
      <c r="A10" s="14"/>
    </row>
    <row r="11" spans="1:12" x14ac:dyDescent="0.2">
      <c r="A11" s="14"/>
    </row>
    <row r="12" spans="1:12" x14ac:dyDescent="0.2">
      <c r="A12" s="14"/>
    </row>
    <row r="13" spans="1:12" x14ac:dyDescent="0.2">
      <c r="A13" s="14"/>
    </row>
    <row r="14" spans="1:12" x14ac:dyDescent="0.2">
      <c r="A14" s="14"/>
    </row>
    <row r="15" spans="1:12" x14ac:dyDescent="0.2">
      <c r="A15" s="14"/>
    </row>
    <row r="16" spans="1:12" x14ac:dyDescent="0.2">
      <c r="A16" s="14"/>
    </row>
    <row r="17" spans="1:1" x14ac:dyDescent="0.2">
      <c r="A17" s="14"/>
    </row>
    <row r="18" spans="1:1" x14ac:dyDescent="0.2">
      <c r="A18" s="14"/>
    </row>
    <row r="19" spans="1:1" x14ac:dyDescent="0.2">
      <c r="A19" s="14"/>
    </row>
    <row r="20" spans="1:1" x14ac:dyDescent="0.2">
      <c r="A20" s="14"/>
    </row>
    <row r="21" spans="1:1" x14ac:dyDescent="0.2">
      <c r="A21" s="14"/>
    </row>
    <row r="22" spans="1:1" x14ac:dyDescent="0.2">
      <c r="A22" s="14"/>
    </row>
    <row r="23" spans="1:1" x14ac:dyDescent="0.2">
      <c r="A23" s="14"/>
    </row>
    <row r="24" spans="1:1" x14ac:dyDescent="0.2">
      <c r="A24" s="14"/>
    </row>
    <row r="25" spans="1:1" x14ac:dyDescent="0.2">
      <c r="A25" s="14"/>
    </row>
    <row r="26" spans="1:1" x14ac:dyDescent="0.2">
      <c r="A26" s="14"/>
    </row>
    <row r="27" spans="1:1" x14ac:dyDescent="0.2">
      <c r="A27" s="14"/>
    </row>
    <row r="28" spans="1:1" x14ac:dyDescent="0.2">
      <c r="A28" s="14"/>
    </row>
    <row r="29" spans="1:1" x14ac:dyDescent="0.2">
      <c r="A29" s="14"/>
    </row>
    <row r="30" spans="1:1" x14ac:dyDescent="0.2">
      <c r="A30" s="14"/>
    </row>
    <row r="31" spans="1:1" x14ac:dyDescent="0.2">
      <c r="A31" s="14"/>
    </row>
    <row r="32" spans="1:1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</sheetData>
  <sheetProtection selectLockedCells="1"/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A2:K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A1:N175"/>
  <sheetViews>
    <sheetView showGridLines="0" workbookViewId="0">
      <selection activeCell="M11" sqref="M11"/>
    </sheetView>
  </sheetViews>
  <sheetFormatPr defaultRowHeight="12.75" x14ac:dyDescent="0.2"/>
  <cols>
    <col min="1" max="1" width="10.140625" style="11" bestFit="1" customWidth="1"/>
    <col min="2" max="12" width="8.5703125" style="11" bestFit="1" customWidth="1"/>
    <col min="13" max="13" width="10.140625" style="11" bestFit="1" customWidth="1"/>
    <col min="14" max="14" width="14.7109375" style="11" customWidth="1"/>
    <col min="15" max="16384" width="9.140625" style="11"/>
  </cols>
  <sheetData>
    <row r="1" spans="1:14" ht="31.5" customHeight="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12</v>
      </c>
      <c r="K1" s="1" t="s">
        <v>11</v>
      </c>
      <c r="L1" s="1" t="s">
        <v>8</v>
      </c>
      <c r="M1" s="1" t="s">
        <v>9</v>
      </c>
      <c r="N1" s="1"/>
    </row>
    <row r="2" spans="1:14" ht="21.75" customHeight="1" x14ac:dyDescent="0.2">
      <c r="A2" s="6">
        <v>42470</v>
      </c>
      <c r="B2" s="5">
        <f>DATEDIF("1931/3/21",A2,"d")</f>
        <v>31067</v>
      </c>
      <c r="C2" s="5">
        <f t="shared" ref="C2" si="0">MOD(B2,12053)</f>
        <v>6961</v>
      </c>
      <c r="D2" s="5">
        <f t="shared" ref="D2" si="1">MOD(C2,1461)</f>
        <v>1117</v>
      </c>
      <c r="E2" s="5">
        <f>IF(C2&gt;11687,33*INT(B2/12053)+1342,33*INT(B2/12053)+1309+4*INT(C2/1461)+ROUND(D2/365+0.499,0))</f>
        <v>1395</v>
      </c>
      <c r="F2" s="5">
        <f>IF(C2=0,0,IF(C2&gt;11687,C2-11687,IF(D2=0,0,IF(MOD(D2,365)=0,0,MOD(D2,365)))))</f>
        <v>22</v>
      </c>
      <c r="G2" s="5">
        <f t="shared" ref="G2" si="2">IF(F2=0,12,IF(F2&lt;=186,ROUND(F2/31+0.499,0),ROUND((F2-186)/30+0.499,0)+6))</f>
        <v>1</v>
      </c>
      <c r="H2" s="5">
        <f>IF(F2=0,IF(AND(0&lt;&gt;C2,C2&lt;11687,D2&lt;&gt;0,MOD(D2,365)=0),29,30),IF(F2&lt;=186,IF(MOD(F2,31)=0,31,MOD(F2,31)),IF(MOD((F2-186),30)=0,30,MOD((F2-186),30))))</f>
        <v>22</v>
      </c>
      <c r="I2" s="5" t="str">
        <f>IF(G2&lt;10,CONCATENATE("0",G2),G2)</f>
        <v>01</v>
      </c>
      <c r="J2" s="5" t="str">
        <f>IF(G2=9,"آذر",IF(G2=10,"دي",IF(G2=11,"بهمن",IF(G2=12,"اسفند"," تمام"))))</f>
        <v xml:space="preserve"> تمام</v>
      </c>
      <c r="K2" s="5" t="str">
        <f>IF(G2=1,"فروردين",IF(G2=2,"ارديبهشت",IF(G2=3,"خرداد",IF(G2=4,"تير",IF(G2=5,"مرداد",IF(G2=6,"شهريور",IF(G2=7,"مهر",IF(G2=8,"آبان","تمام"))))))))</f>
        <v>فروردين</v>
      </c>
      <c r="L2" s="5">
        <f>IF(H2&lt;10,CONCATENATE("0",H2),H2)</f>
        <v>22</v>
      </c>
      <c r="M2" s="12" t="str">
        <f>CONCATENATE(E2,"/",I2,"/",L2)</f>
        <v>1395/01/22</v>
      </c>
      <c r="N2" s="13" t="str">
        <f>IF(G2&lt;9,CONCATENATE(H2,"؛ ",K2," ",E2),CONCATENATE(H2,"؛ ",J2," ",E2))</f>
        <v>22؛ فروردين 1395</v>
      </c>
    </row>
    <row r="3" spans="1:14" x14ac:dyDescent="0.2">
      <c r="A3" s="14"/>
      <c r="N3" s="15"/>
    </row>
    <row r="4" spans="1:14" x14ac:dyDescent="0.2">
      <c r="A4" s="14"/>
      <c r="N4" s="15"/>
    </row>
    <row r="5" spans="1:14" x14ac:dyDescent="0.2">
      <c r="A5" s="14"/>
      <c r="N5" s="15"/>
    </row>
    <row r="6" spans="1:14" x14ac:dyDescent="0.2">
      <c r="A6" s="14"/>
      <c r="N6" s="15"/>
    </row>
    <row r="7" spans="1:14" x14ac:dyDescent="0.2">
      <c r="A7" s="14"/>
      <c r="N7" s="15"/>
    </row>
    <row r="8" spans="1:14" x14ac:dyDescent="0.2">
      <c r="A8" s="14"/>
      <c r="N8" s="15"/>
    </row>
    <row r="9" spans="1:14" x14ac:dyDescent="0.2">
      <c r="A9" s="14"/>
      <c r="N9" s="15"/>
    </row>
    <row r="10" spans="1:14" x14ac:dyDescent="0.2">
      <c r="A10" s="14"/>
      <c r="N10" s="15"/>
    </row>
    <row r="11" spans="1:14" x14ac:dyDescent="0.2">
      <c r="A11" s="14"/>
      <c r="N11" s="15"/>
    </row>
    <row r="12" spans="1:14" x14ac:dyDescent="0.2">
      <c r="A12" s="14"/>
      <c r="N12" s="15"/>
    </row>
    <row r="13" spans="1:14" x14ac:dyDescent="0.2">
      <c r="A13" s="14"/>
      <c r="N13" s="15"/>
    </row>
    <row r="14" spans="1:14" x14ac:dyDescent="0.2">
      <c r="A14" s="14"/>
      <c r="N14" s="15"/>
    </row>
    <row r="15" spans="1:14" x14ac:dyDescent="0.2">
      <c r="A15" s="14"/>
      <c r="N15" s="15"/>
    </row>
    <row r="16" spans="1:14" x14ac:dyDescent="0.2">
      <c r="A16" s="14"/>
      <c r="N16" s="15"/>
    </row>
    <row r="17" spans="1:14" x14ac:dyDescent="0.2">
      <c r="A17" s="14"/>
      <c r="N17" s="15"/>
    </row>
    <row r="18" spans="1:14" x14ac:dyDescent="0.2">
      <c r="A18" s="14"/>
      <c r="N18" s="15"/>
    </row>
    <row r="19" spans="1:14" x14ac:dyDescent="0.2">
      <c r="A19" s="14"/>
      <c r="N19" s="15"/>
    </row>
    <row r="20" spans="1:14" x14ac:dyDescent="0.2">
      <c r="A20" s="14"/>
      <c r="N20" s="15"/>
    </row>
    <row r="21" spans="1:14" x14ac:dyDescent="0.2">
      <c r="A21" s="14"/>
      <c r="N21" s="15"/>
    </row>
    <row r="22" spans="1:14" x14ac:dyDescent="0.2">
      <c r="A22" s="14"/>
      <c r="N22" s="15"/>
    </row>
    <row r="23" spans="1:14" x14ac:dyDescent="0.2">
      <c r="A23" s="14"/>
      <c r="N23" s="15"/>
    </row>
    <row r="24" spans="1:14" x14ac:dyDescent="0.2">
      <c r="A24" s="14"/>
      <c r="N24" s="15"/>
    </row>
    <row r="25" spans="1:14" x14ac:dyDescent="0.2">
      <c r="A25" s="14"/>
      <c r="N25" s="15"/>
    </row>
    <row r="26" spans="1:14" x14ac:dyDescent="0.2">
      <c r="A26" s="14"/>
      <c r="N26" s="15"/>
    </row>
    <row r="27" spans="1:14" x14ac:dyDescent="0.2">
      <c r="A27" s="14"/>
      <c r="N27" s="15"/>
    </row>
    <row r="28" spans="1:14" x14ac:dyDescent="0.2">
      <c r="A28" s="14"/>
      <c r="N28" s="15"/>
    </row>
    <row r="29" spans="1:14" x14ac:dyDescent="0.2">
      <c r="A29" s="14"/>
      <c r="N29" s="15"/>
    </row>
    <row r="30" spans="1:14" x14ac:dyDescent="0.2">
      <c r="A30" s="14"/>
      <c r="N30" s="15"/>
    </row>
    <row r="31" spans="1:14" x14ac:dyDescent="0.2">
      <c r="A31" s="14"/>
      <c r="N31" s="15"/>
    </row>
    <row r="32" spans="1:14" x14ac:dyDescent="0.2">
      <c r="A32" s="14"/>
      <c r="N32" s="15"/>
    </row>
    <row r="33" spans="1:14" x14ac:dyDescent="0.2">
      <c r="A33" s="14"/>
      <c r="N33" s="15"/>
    </row>
    <row r="34" spans="1:14" x14ac:dyDescent="0.2">
      <c r="A34" s="14"/>
      <c r="N34" s="15"/>
    </row>
    <row r="35" spans="1:14" x14ac:dyDescent="0.2">
      <c r="A35" s="14"/>
      <c r="N35" s="15"/>
    </row>
    <row r="36" spans="1:14" x14ac:dyDescent="0.2">
      <c r="A36" s="14"/>
      <c r="N36" s="15"/>
    </row>
    <row r="37" spans="1:14" x14ac:dyDescent="0.2">
      <c r="A37" s="14"/>
      <c r="N37" s="15"/>
    </row>
    <row r="38" spans="1:14" x14ac:dyDescent="0.2">
      <c r="A38" s="14"/>
      <c r="N38" s="15"/>
    </row>
    <row r="39" spans="1:14" x14ac:dyDescent="0.2">
      <c r="A39" s="14"/>
      <c r="N39" s="15"/>
    </row>
    <row r="40" spans="1:14" x14ac:dyDescent="0.2">
      <c r="A40" s="14"/>
      <c r="N40" s="15"/>
    </row>
    <row r="41" spans="1:14" x14ac:dyDescent="0.2">
      <c r="A41" s="14"/>
      <c r="N41" s="15"/>
    </row>
    <row r="42" spans="1:14" x14ac:dyDescent="0.2">
      <c r="A42" s="14"/>
      <c r="N42" s="15"/>
    </row>
    <row r="43" spans="1:14" x14ac:dyDescent="0.2">
      <c r="A43" s="14"/>
      <c r="N43" s="15"/>
    </row>
    <row r="44" spans="1:14" x14ac:dyDescent="0.2">
      <c r="A44" s="14"/>
      <c r="N44" s="15"/>
    </row>
    <row r="45" spans="1:14" x14ac:dyDescent="0.2">
      <c r="A45" s="14"/>
      <c r="N45" s="15"/>
    </row>
    <row r="46" spans="1:14" x14ac:dyDescent="0.2">
      <c r="A46" s="14"/>
      <c r="N46" s="15"/>
    </row>
    <row r="47" spans="1:14" x14ac:dyDescent="0.2">
      <c r="A47" s="14"/>
      <c r="N47" s="15"/>
    </row>
    <row r="48" spans="1:14" x14ac:dyDescent="0.2">
      <c r="A48" s="14"/>
      <c r="N48" s="15"/>
    </row>
    <row r="49" spans="1:14" x14ac:dyDescent="0.2">
      <c r="A49" s="14"/>
      <c r="N49" s="15"/>
    </row>
    <row r="50" spans="1:14" x14ac:dyDescent="0.2">
      <c r="A50" s="14"/>
      <c r="N50" s="15"/>
    </row>
    <row r="51" spans="1:14" x14ac:dyDescent="0.2">
      <c r="A51" s="14"/>
      <c r="N51" s="15"/>
    </row>
    <row r="52" spans="1:14" x14ac:dyDescent="0.2">
      <c r="A52" s="14"/>
      <c r="N52" s="15"/>
    </row>
    <row r="53" spans="1:14" x14ac:dyDescent="0.2">
      <c r="A53" s="14"/>
      <c r="N53" s="15"/>
    </row>
    <row r="54" spans="1:14" x14ac:dyDescent="0.2">
      <c r="A54" s="14"/>
      <c r="N54" s="15"/>
    </row>
    <row r="55" spans="1:14" x14ac:dyDescent="0.2">
      <c r="A55" s="14"/>
      <c r="N55" s="15"/>
    </row>
    <row r="56" spans="1:14" x14ac:dyDescent="0.2">
      <c r="A56" s="14"/>
      <c r="N56" s="15"/>
    </row>
    <row r="57" spans="1:14" x14ac:dyDescent="0.2">
      <c r="A57" s="14"/>
      <c r="N57" s="15"/>
    </row>
    <row r="58" spans="1:14" x14ac:dyDescent="0.2">
      <c r="A58" s="14"/>
      <c r="N58" s="15"/>
    </row>
    <row r="59" spans="1:14" x14ac:dyDescent="0.2">
      <c r="A59" s="14"/>
      <c r="N59" s="15"/>
    </row>
    <row r="60" spans="1:14" x14ac:dyDescent="0.2">
      <c r="A60" s="14"/>
      <c r="N60" s="15"/>
    </row>
    <row r="61" spans="1:14" x14ac:dyDescent="0.2">
      <c r="A61" s="14"/>
      <c r="N61" s="15"/>
    </row>
    <row r="62" spans="1:14" x14ac:dyDescent="0.2">
      <c r="A62" s="14"/>
      <c r="N62" s="15"/>
    </row>
    <row r="63" spans="1:14" x14ac:dyDescent="0.2">
      <c r="A63" s="14"/>
      <c r="N63" s="15"/>
    </row>
    <row r="64" spans="1:14" x14ac:dyDescent="0.2">
      <c r="A64" s="14"/>
      <c r="N64" s="15"/>
    </row>
    <row r="65" spans="1:14" x14ac:dyDescent="0.2">
      <c r="A65" s="14"/>
      <c r="N65" s="15"/>
    </row>
    <row r="66" spans="1:14" x14ac:dyDescent="0.2">
      <c r="A66" s="14"/>
      <c r="N66" s="15"/>
    </row>
    <row r="67" spans="1:14" x14ac:dyDescent="0.2">
      <c r="A67" s="14"/>
      <c r="N67" s="15"/>
    </row>
    <row r="68" spans="1:14" x14ac:dyDescent="0.2">
      <c r="A68" s="14"/>
      <c r="N68" s="15"/>
    </row>
    <row r="69" spans="1:14" x14ac:dyDescent="0.2">
      <c r="A69" s="14"/>
      <c r="N69" s="15"/>
    </row>
    <row r="70" spans="1:14" x14ac:dyDescent="0.2">
      <c r="A70" s="14"/>
      <c r="N70" s="15"/>
    </row>
    <row r="71" spans="1:14" x14ac:dyDescent="0.2">
      <c r="A71" s="14"/>
      <c r="N71" s="15"/>
    </row>
    <row r="72" spans="1:14" x14ac:dyDescent="0.2">
      <c r="A72" s="14"/>
      <c r="N72" s="15"/>
    </row>
    <row r="73" spans="1:14" x14ac:dyDescent="0.2">
      <c r="A73" s="14"/>
      <c r="N73" s="15"/>
    </row>
    <row r="74" spans="1:14" x14ac:dyDescent="0.2">
      <c r="A74" s="14"/>
      <c r="N74" s="15"/>
    </row>
    <row r="75" spans="1:14" x14ac:dyDescent="0.2">
      <c r="A75" s="14"/>
      <c r="N75" s="15"/>
    </row>
    <row r="76" spans="1:14" x14ac:dyDescent="0.2">
      <c r="A76" s="14"/>
      <c r="N76" s="15"/>
    </row>
    <row r="77" spans="1:14" x14ac:dyDescent="0.2">
      <c r="A77" s="14"/>
      <c r="N77" s="15"/>
    </row>
    <row r="78" spans="1:14" x14ac:dyDescent="0.2">
      <c r="A78" s="14"/>
      <c r="N78" s="15"/>
    </row>
    <row r="79" spans="1:14" x14ac:dyDescent="0.2">
      <c r="A79" s="14"/>
      <c r="N79" s="15"/>
    </row>
    <row r="80" spans="1:14" x14ac:dyDescent="0.2">
      <c r="A80" s="14"/>
      <c r="N80" s="15"/>
    </row>
    <row r="81" spans="1:14" x14ac:dyDescent="0.2">
      <c r="A81" s="14"/>
      <c r="N81" s="15"/>
    </row>
    <row r="82" spans="1:14" x14ac:dyDescent="0.2">
      <c r="A82" s="14"/>
      <c r="N82" s="15"/>
    </row>
    <row r="83" spans="1:14" x14ac:dyDescent="0.2">
      <c r="A83" s="14"/>
      <c r="N83" s="15"/>
    </row>
    <row r="84" spans="1:14" x14ac:dyDescent="0.2">
      <c r="A84" s="14"/>
      <c r="N84" s="15"/>
    </row>
    <row r="85" spans="1:14" x14ac:dyDescent="0.2">
      <c r="A85" s="14"/>
      <c r="N85" s="15"/>
    </row>
    <row r="86" spans="1:14" x14ac:dyDescent="0.2">
      <c r="A86" s="14"/>
      <c r="N86" s="15"/>
    </row>
    <row r="87" spans="1:14" x14ac:dyDescent="0.2">
      <c r="A87" s="14"/>
      <c r="N87" s="15"/>
    </row>
    <row r="88" spans="1:14" x14ac:dyDescent="0.2">
      <c r="A88" s="14"/>
      <c r="N88" s="15"/>
    </row>
    <row r="89" spans="1:14" x14ac:dyDescent="0.2">
      <c r="A89" s="14"/>
      <c r="N89" s="15"/>
    </row>
    <row r="90" spans="1:14" x14ac:dyDescent="0.2">
      <c r="A90" s="14"/>
      <c r="N90" s="15"/>
    </row>
    <row r="91" spans="1:14" x14ac:dyDescent="0.2">
      <c r="A91" s="14"/>
      <c r="N91" s="15"/>
    </row>
    <row r="92" spans="1:14" x14ac:dyDescent="0.2">
      <c r="A92" s="14"/>
      <c r="N92" s="15"/>
    </row>
    <row r="93" spans="1:14" x14ac:dyDescent="0.2">
      <c r="A93" s="14"/>
      <c r="N93" s="15"/>
    </row>
    <row r="94" spans="1:14" x14ac:dyDescent="0.2">
      <c r="A94" s="14"/>
      <c r="N94" s="15"/>
    </row>
    <row r="95" spans="1:14" x14ac:dyDescent="0.2">
      <c r="A95" s="14"/>
      <c r="N95" s="15"/>
    </row>
    <row r="96" spans="1:14" x14ac:dyDescent="0.2">
      <c r="A96" s="14"/>
      <c r="N96" s="15"/>
    </row>
    <row r="97" spans="1:14" x14ac:dyDescent="0.2">
      <c r="A97" s="14"/>
      <c r="N97" s="15"/>
    </row>
    <row r="98" spans="1:14" x14ac:dyDescent="0.2">
      <c r="A98" s="14"/>
      <c r="N98" s="15"/>
    </row>
    <row r="99" spans="1:14" x14ac:dyDescent="0.2">
      <c r="A99" s="14"/>
      <c r="N99" s="15"/>
    </row>
    <row r="100" spans="1:14" x14ac:dyDescent="0.2">
      <c r="A100" s="14"/>
      <c r="N100" s="15"/>
    </row>
    <row r="101" spans="1:14" x14ac:dyDescent="0.2">
      <c r="A101" s="14"/>
      <c r="N101" s="15"/>
    </row>
    <row r="102" spans="1:14" x14ac:dyDescent="0.2">
      <c r="A102" s="14"/>
      <c r="N102" s="15"/>
    </row>
    <row r="103" spans="1:14" x14ac:dyDescent="0.2">
      <c r="A103" s="14"/>
      <c r="N103" s="15"/>
    </row>
    <row r="104" spans="1:14" x14ac:dyDescent="0.2">
      <c r="A104" s="14"/>
      <c r="N104" s="15"/>
    </row>
    <row r="105" spans="1:14" x14ac:dyDescent="0.2">
      <c r="A105" s="14"/>
      <c r="N105" s="15"/>
    </row>
    <row r="106" spans="1:14" x14ac:dyDescent="0.2">
      <c r="A106" s="14"/>
      <c r="N106" s="15"/>
    </row>
    <row r="107" spans="1:14" x14ac:dyDescent="0.2">
      <c r="A107" s="14"/>
      <c r="N107" s="15"/>
    </row>
    <row r="108" spans="1:14" x14ac:dyDescent="0.2">
      <c r="A108" s="14"/>
      <c r="N108" s="15"/>
    </row>
    <row r="109" spans="1:14" x14ac:dyDescent="0.2">
      <c r="A109" s="14"/>
      <c r="N109" s="15"/>
    </row>
    <row r="110" spans="1:14" x14ac:dyDescent="0.2">
      <c r="A110" s="14"/>
      <c r="N110" s="15"/>
    </row>
    <row r="111" spans="1:14" x14ac:dyDescent="0.2">
      <c r="A111" s="14"/>
      <c r="N111" s="15"/>
    </row>
    <row r="112" spans="1:14" x14ac:dyDescent="0.2">
      <c r="A112" s="14"/>
      <c r="N112" s="15"/>
    </row>
    <row r="113" spans="1:14" x14ac:dyDescent="0.2">
      <c r="A113" s="14"/>
      <c r="N113" s="15"/>
    </row>
    <row r="114" spans="1:14" x14ac:dyDescent="0.2">
      <c r="A114" s="14"/>
      <c r="N114" s="15"/>
    </row>
    <row r="115" spans="1:14" x14ac:dyDescent="0.2">
      <c r="A115" s="14"/>
      <c r="N115" s="15"/>
    </row>
    <row r="116" spans="1:14" x14ac:dyDescent="0.2">
      <c r="A116" s="14"/>
      <c r="N116" s="15"/>
    </row>
    <row r="117" spans="1:14" x14ac:dyDescent="0.2">
      <c r="A117" s="14"/>
      <c r="N117" s="15"/>
    </row>
    <row r="118" spans="1:14" x14ac:dyDescent="0.2">
      <c r="A118" s="14"/>
      <c r="N118" s="15"/>
    </row>
    <row r="119" spans="1:14" x14ac:dyDescent="0.2">
      <c r="A119" s="14"/>
      <c r="N119" s="15"/>
    </row>
    <row r="120" spans="1:14" x14ac:dyDescent="0.2">
      <c r="A120" s="14"/>
      <c r="N120" s="15"/>
    </row>
    <row r="121" spans="1:14" x14ac:dyDescent="0.2">
      <c r="A121" s="14"/>
      <c r="N121" s="15"/>
    </row>
    <row r="122" spans="1:14" x14ac:dyDescent="0.2">
      <c r="A122" s="14"/>
      <c r="N122" s="15"/>
    </row>
    <row r="123" spans="1:14" x14ac:dyDescent="0.2">
      <c r="A123" s="14"/>
      <c r="N123" s="15"/>
    </row>
    <row r="124" spans="1:14" x14ac:dyDescent="0.2">
      <c r="A124" s="14"/>
      <c r="N124" s="15"/>
    </row>
    <row r="125" spans="1:14" x14ac:dyDescent="0.2">
      <c r="A125" s="14"/>
      <c r="N125" s="15"/>
    </row>
    <row r="126" spans="1:14" x14ac:dyDescent="0.2">
      <c r="A126" s="14"/>
      <c r="N126" s="15"/>
    </row>
    <row r="127" spans="1:14" x14ac:dyDescent="0.2">
      <c r="A127" s="14"/>
      <c r="N127" s="15"/>
    </row>
    <row r="128" spans="1:14" x14ac:dyDescent="0.2">
      <c r="A128" s="14"/>
      <c r="N128" s="15"/>
    </row>
    <row r="129" spans="1:14" x14ac:dyDescent="0.2">
      <c r="A129" s="14"/>
      <c r="N129" s="15"/>
    </row>
    <row r="130" spans="1:14" x14ac:dyDescent="0.2">
      <c r="A130" s="14"/>
      <c r="N130" s="15"/>
    </row>
    <row r="131" spans="1:14" x14ac:dyDescent="0.2">
      <c r="A131" s="14"/>
      <c r="N131" s="15"/>
    </row>
    <row r="132" spans="1:14" x14ac:dyDescent="0.2">
      <c r="A132" s="14"/>
      <c r="N132" s="15"/>
    </row>
    <row r="133" spans="1:14" x14ac:dyDescent="0.2">
      <c r="A133" s="14"/>
      <c r="N133" s="15"/>
    </row>
    <row r="134" spans="1:14" x14ac:dyDescent="0.2">
      <c r="A134" s="14"/>
      <c r="N134" s="15"/>
    </row>
    <row r="135" spans="1:14" x14ac:dyDescent="0.2">
      <c r="A135" s="14"/>
      <c r="N135" s="15"/>
    </row>
    <row r="136" spans="1:14" x14ac:dyDescent="0.2">
      <c r="A136" s="14"/>
      <c r="N136" s="15"/>
    </row>
    <row r="137" spans="1:14" x14ac:dyDescent="0.2">
      <c r="A137" s="14"/>
      <c r="N137" s="15"/>
    </row>
    <row r="138" spans="1:14" x14ac:dyDescent="0.2">
      <c r="A138" s="14"/>
      <c r="N138" s="15"/>
    </row>
    <row r="139" spans="1:14" x14ac:dyDescent="0.2">
      <c r="A139" s="14"/>
      <c r="N139" s="15"/>
    </row>
    <row r="140" spans="1:14" x14ac:dyDescent="0.2">
      <c r="A140" s="14"/>
      <c r="N140" s="15"/>
    </row>
    <row r="141" spans="1:14" x14ac:dyDescent="0.2">
      <c r="A141" s="14"/>
      <c r="N141" s="15"/>
    </row>
    <row r="142" spans="1:14" x14ac:dyDescent="0.2">
      <c r="A142" s="14"/>
      <c r="N142" s="15"/>
    </row>
    <row r="143" spans="1:14" x14ac:dyDescent="0.2">
      <c r="A143" s="14"/>
      <c r="N143" s="15"/>
    </row>
    <row r="144" spans="1:14" x14ac:dyDescent="0.2">
      <c r="A144" s="14"/>
      <c r="N144" s="15"/>
    </row>
    <row r="145" spans="1:14" x14ac:dyDescent="0.2">
      <c r="A145" s="14"/>
      <c r="N145" s="15"/>
    </row>
    <row r="146" spans="1:14" x14ac:dyDescent="0.2">
      <c r="A146" s="14"/>
      <c r="N146" s="15"/>
    </row>
    <row r="147" spans="1:14" x14ac:dyDescent="0.2">
      <c r="A147" s="14"/>
      <c r="N147" s="15"/>
    </row>
    <row r="148" spans="1:14" x14ac:dyDescent="0.2">
      <c r="A148" s="14"/>
      <c r="N148" s="15"/>
    </row>
    <row r="149" spans="1:14" x14ac:dyDescent="0.2">
      <c r="A149" s="14"/>
      <c r="N149" s="15"/>
    </row>
    <row r="150" spans="1:14" x14ac:dyDescent="0.2">
      <c r="A150" s="14"/>
      <c r="N150" s="15"/>
    </row>
    <row r="151" spans="1:14" x14ac:dyDescent="0.2">
      <c r="A151" s="14"/>
      <c r="N151" s="15"/>
    </row>
    <row r="152" spans="1:14" x14ac:dyDescent="0.2">
      <c r="A152" s="14"/>
      <c r="N152" s="15"/>
    </row>
    <row r="153" spans="1:14" x14ac:dyDescent="0.2">
      <c r="A153" s="14"/>
      <c r="N153" s="15"/>
    </row>
    <row r="154" spans="1:14" x14ac:dyDescent="0.2">
      <c r="A154" s="14"/>
      <c r="N154" s="15"/>
    </row>
    <row r="155" spans="1:14" x14ac:dyDescent="0.2">
      <c r="A155" s="14"/>
      <c r="N155" s="15"/>
    </row>
    <row r="156" spans="1:14" x14ac:dyDescent="0.2">
      <c r="A156" s="14"/>
      <c r="N156" s="15"/>
    </row>
    <row r="157" spans="1:14" x14ac:dyDescent="0.2">
      <c r="A157" s="14"/>
      <c r="N157" s="15"/>
    </row>
    <row r="158" spans="1:14" x14ac:dyDescent="0.2">
      <c r="A158" s="14"/>
      <c r="N158" s="15"/>
    </row>
    <row r="159" spans="1:14" x14ac:dyDescent="0.2">
      <c r="A159" s="14"/>
      <c r="N159" s="15"/>
    </row>
    <row r="160" spans="1:14" x14ac:dyDescent="0.2">
      <c r="A160" s="14"/>
      <c r="N160" s="15"/>
    </row>
    <row r="161" spans="1:14" x14ac:dyDescent="0.2">
      <c r="A161" s="14"/>
      <c r="N161" s="15"/>
    </row>
    <row r="162" spans="1:14" x14ac:dyDescent="0.2">
      <c r="A162" s="14"/>
      <c r="N162" s="15"/>
    </row>
    <row r="163" spans="1:14" x14ac:dyDescent="0.2">
      <c r="A163" s="14"/>
      <c r="N163" s="15"/>
    </row>
    <row r="164" spans="1:14" x14ac:dyDescent="0.2">
      <c r="A164" s="14"/>
      <c r="N164" s="15"/>
    </row>
    <row r="165" spans="1:14" x14ac:dyDescent="0.2">
      <c r="A165" s="14"/>
      <c r="N165" s="15"/>
    </row>
    <row r="166" spans="1:14" x14ac:dyDescent="0.2">
      <c r="A166" s="14"/>
      <c r="N166" s="15"/>
    </row>
    <row r="167" spans="1:14" x14ac:dyDescent="0.2">
      <c r="A167" s="14"/>
      <c r="N167" s="15"/>
    </row>
    <row r="168" spans="1:14" x14ac:dyDescent="0.2">
      <c r="A168" s="14"/>
      <c r="N168" s="15"/>
    </row>
    <row r="169" spans="1:14" x14ac:dyDescent="0.2">
      <c r="A169" s="14"/>
      <c r="N169" s="15"/>
    </row>
    <row r="170" spans="1:14" x14ac:dyDescent="0.2">
      <c r="A170" s="14"/>
      <c r="N170" s="15"/>
    </row>
    <row r="171" spans="1:14" x14ac:dyDescent="0.2">
      <c r="A171" s="14"/>
      <c r="N171" s="15"/>
    </row>
    <row r="172" spans="1:14" x14ac:dyDescent="0.2">
      <c r="A172" s="14"/>
      <c r="N172" s="15"/>
    </row>
    <row r="173" spans="1:14" x14ac:dyDescent="0.2">
      <c r="A173" s="14"/>
      <c r="N173" s="15"/>
    </row>
    <row r="174" spans="1:14" x14ac:dyDescent="0.2">
      <c r="A174" s="14"/>
      <c r="N174" s="15"/>
    </row>
    <row r="175" spans="1:14" x14ac:dyDescent="0.2">
      <c r="A175" s="14"/>
      <c r="N175" s="15"/>
    </row>
  </sheetData>
  <sheetProtection selectLockedCells="1"/>
  <phoneticPr fontId="0" type="noConversion"/>
  <pageMargins left="0.75" right="0.75" top="1" bottom="1" header="0.5" footer="0.5"/>
  <pageSetup paperSize="9" orientation="portrait" horizontalDpi="0" verticalDpi="0" r:id="rId1"/>
  <headerFooter alignWithMargins="0"/>
  <ignoredErrors>
    <ignoredError sqref="B2:N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J15"/>
  <sheetViews>
    <sheetView showGridLines="0" tabSelected="1" workbookViewId="0">
      <selection activeCell="T15" sqref="T15"/>
    </sheetView>
  </sheetViews>
  <sheetFormatPr defaultRowHeight="12.75" x14ac:dyDescent="0.2"/>
  <cols>
    <col min="1" max="2" width="10.140625" style="10" bestFit="1" customWidth="1"/>
    <col min="3" max="8" width="9.140625" style="10"/>
    <col min="9" max="10" width="10.140625" style="10" bestFit="1" customWidth="1"/>
    <col min="11" max="16384" width="9.140625" style="10"/>
  </cols>
  <sheetData>
    <row r="1" spans="1:10" s="3" customFormat="1" ht="30.75" customHeight="1" x14ac:dyDescent="0.2">
      <c r="A1" s="1" t="s">
        <v>9</v>
      </c>
      <c r="B1" s="1" t="s">
        <v>14</v>
      </c>
      <c r="C1" s="1" t="s">
        <v>15</v>
      </c>
      <c r="D1" s="1" t="s">
        <v>16</v>
      </c>
      <c r="E1" s="1" t="s">
        <v>13</v>
      </c>
      <c r="F1" s="1" t="s">
        <v>17</v>
      </c>
      <c r="G1" s="1" t="s">
        <v>18</v>
      </c>
      <c r="H1" s="1" t="s">
        <v>19</v>
      </c>
      <c r="I1" s="2">
        <v>11403</v>
      </c>
      <c r="J1" s="1" t="s">
        <v>10</v>
      </c>
    </row>
    <row r="2" spans="1:10" s="3" customFormat="1" ht="27" customHeight="1" x14ac:dyDescent="0.2">
      <c r="A2" s="4" t="s">
        <v>20</v>
      </c>
      <c r="B2" s="5" t="str">
        <f>LEFT(A2,2)</f>
        <v>95</v>
      </c>
      <c r="C2" s="4">
        <f>RIGHT(LEFT(A2,5),2)+0</f>
        <v>1</v>
      </c>
      <c r="D2" s="5" t="str">
        <f>RIGHT(A2,2)</f>
        <v>22</v>
      </c>
      <c r="E2" s="5">
        <f>B2-10</f>
        <v>85</v>
      </c>
      <c r="F2" s="5">
        <f>INT(E2/33)</f>
        <v>2</v>
      </c>
      <c r="G2" s="5">
        <f>IF(MOD(E2,33)=32,7,INT((E2-F2*33)/4))</f>
        <v>4</v>
      </c>
      <c r="H2" s="5">
        <f>IF(C2&lt;=6,(C2-1)*31+D2,186+(C2-7)*30+D2)</f>
        <v>22</v>
      </c>
      <c r="I2" s="6">
        <f>I1</f>
        <v>11403</v>
      </c>
      <c r="J2" s="7">
        <f>I2+E2*365+F2*8+G2+H2</f>
        <v>42470</v>
      </c>
    </row>
    <row r="3" spans="1:10" x14ac:dyDescent="0.2">
      <c r="A3" s="8"/>
      <c r="B3" s="9"/>
      <c r="I3" s="9"/>
    </row>
    <row r="4" spans="1:10" x14ac:dyDescent="0.2">
      <c r="A4" s="8"/>
      <c r="I4" s="9"/>
    </row>
    <row r="5" spans="1:10" x14ac:dyDescent="0.2">
      <c r="A5" s="8"/>
      <c r="I5" s="9"/>
    </row>
    <row r="6" spans="1:10" x14ac:dyDescent="0.2">
      <c r="A6" s="8"/>
      <c r="I6" s="9"/>
    </row>
    <row r="7" spans="1:10" x14ac:dyDescent="0.2">
      <c r="A7" s="8"/>
      <c r="I7" s="9"/>
    </row>
    <row r="8" spans="1:10" x14ac:dyDescent="0.2">
      <c r="A8" s="8"/>
      <c r="I8" s="9"/>
    </row>
    <row r="9" spans="1:10" x14ac:dyDescent="0.2">
      <c r="A9" s="8"/>
    </row>
    <row r="10" spans="1:10" x14ac:dyDescent="0.2">
      <c r="A10" s="8"/>
    </row>
    <row r="11" spans="1:10" x14ac:dyDescent="0.2">
      <c r="A11" s="8"/>
    </row>
    <row r="12" spans="1:10" x14ac:dyDescent="0.2">
      <c r="A12" s="8"/>
    </row>
    <row r="13" spans="1:10" x14ac:dyDescent="0.2">
      <c r="A13" s="8"/>
    </row>
    <row r="14" spans="1:10" x14ac:dyDescent="0.2">
      <c r="A14" s="8"/>
    </row>
    <row r="15" spans="1:10" x14ac:dyDescent="0.2">
      <c r="A15" s="8"/>
    </row>
  </sheetData>
  <sheetProtection selectLockedCell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ميلادي به شمسي 1</vt:lpstr>
      <vt:lpstr>ميلادي به شمسي2</vt:lpstr>
      <vt:lpstr>شمسی به میلادی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Hosna Khakzad</dc:creator>
  <dc:description/>
  <cp:lastModifiedBy>Saman Cheraghi</cp:lastModifiedBy>
  <dcterms:created xsi:type="dcterms:W3CDTF">2001-08-20T06:09:00Z</dcterms:created>
  <dcterms:modified xsi:type="dcterms:W3CDTF">2018-01-24T08:55:46Z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274B1CF5">
    <vt:lpwstr/>
  </property>
  <property fmtid="{D5CDD505-2E9C-101B-9397-08002B2CF9AE}" pid="21" name="IVID2B4E17FA">
    <vt:lpwstr/>
  </property>
  <property fmtid="{D5CDD505-2E9C-101B-9397-08002B2CF9AE}" pid="22" name="IVID253D11EF">
    <vt:lpwstr/>
  </property>
  <property fmtid="{D5CDD505-2E9C-101B-9397-08002B2CF9AE}" pid="23" name="IVID173E1206">
    <vt:lpwstr/>
  </property>
  <property fmtid="{D5CDD505-2E9C-101B-9397-08002B2CF9AE}" pid="24" name="IVID232310EC">
    <vt:lpwstr/>
  </property>
  <property fmtid="{D5CDD505-2E9C-101B-9397-08002B2CF9AE}" pid="25" name="IVID133D1AE5">
    <vt:lpwstr/>
  </property>
  <property fmtid="{D5CDD505-2E9C-101B-9397-08002B2CF9AE}" pid="26" name="IVIDF6113D9">
    <vt:lpwstr/>
  </property>
  <property fmtid="{D5CDD505-2E9C-101B-9397-08002B2CF9AE}" pid="27" name="IVID307414D1">
    <vt:lpwstr/>
  </property>
  <property fmtid="{D5CDD505-2E9C-101B-9397-08002B2CF9AE}" pid="28" name="IVID344B1400">
    <vt:lpwstr/>
  </property>
  <property fmtid="{D5CDD505-2E9C-101B-9397-08002B2CF9AE}" pid="29" name="IVID135B1DF5">
    <vt:lpwstr/>
  </property>
  <property fmtid="{D5CDD505-2E9C-101B-9397-08002B2CF9AE}" pid="30" name="IVID1A3716D3">
    <vt:lpwstr/>
  </property>
  <property fmtid="{D5CDD505-2E9C-101B-9397-08002B2CF9AE}" pid="31" name="IVIDD1916DB">
    <vt:lpwstr/>
  </property>
  <property fmtid="{D5CDD505-2E9C-101B-9397-08002B2CF9AE}" pid="32" name="IVID11431AF1">
    <vt:lpwstr/>
  </property>
  <property fmtid="{D5CDD505-2E9C-101B-9397-08002B2CF9AE}" pid="33" name="IVID1B2C19F3">
    <vt:lpwstr/>
  </property>
  <property fmtid="{D5CDD505-2E9C-101B-9397-08002B2CF9AE}" pid="34" name="IVIDD5E0FE6">
    <vt:lpwstr/>
  </property>
  <property fmtid="{D5CDD505-2E9C-101B-9397-08002B2CF9AE}" pid="35" name="IVID162D1605">
    <vt:lpwstr/>
  </property>
  <property fmtid="{D5CDD505-2E9C-101B-9397-08002B2CF9AE}" pid="36" name="IVID1EDA2D4D">
    <vt:lpwstr/>
  </property>
  <property fmtid="{D5CDD505-2E9C-101B-9397-08002B2CF9AE}" pid="37" name="IVIDB4119D1">
    <vt:lpwstr/>
  </property>
  <property fmtid="{D5CDD505-2E9C-101B-9397-08002B2CF9AE}" pid="38" name="IVID2A1E14DE">
    <vt:lpwstr/>
  </property>
  <property fmtid="{D5CDD505-2E9C-101B-9397-08002B2CF9AE}" pid="39" name="IVID366A14F0">
    <vt:lpwstr/>
  </property>
  <property fmtid="{D5CDD505-2E9C-101B-9397-08002B2CF9AE}" pid="40" name="IVID10042A38">
    <vt:lpwstr/>
  </property>
  <property fmtid="{D5CDD505-2E9C-101B-9397-08002B2CF9AE}" pid="41" name="IVID107410FA">
    <vt:lpwstr/>
  </property>
  <property fmtid="{D5CDD505-2E9C-101B-9397-08002B2CF9AE}" pid="42" name="IVID332613CE">
    <vt:lpwstr/>
  </property>
  <property fmtid="{D5CDD505-2E9C-101B-9397-08002B2CF9AE}" pid="43" name="IVID1A3517F4">
    <vt:lpwstr/>
  </property>
  <property fmtid="{D5CDD505-2E9C-101B-9397-08002B2CF9AE}" pid="44" name="IVID2B0E1302">
    <vt:lpwstr/>
  </property>
  <property fmtid="{D5CDD505-2E9C-101B-9397-08002B2CF9AE}" pid="45" name="IVID332E19D7">
    <vt:lpwstr/>
  </property>
  <property fmtid="{D5CDD505-2E9C-101B-9397-08002B2CF9AE}" pid="46" name="IVID22261800">
    <vt:lpwstr/>
  </property>
  <property fmtid="{D5CDD505-2E9C-101B-9397-08002B2CF9AE}" pid="47" name="IVID95112FF">
    <vt:lpwstr/>
  </property>
  <property fmtid="{D5CDD505-2E9C-101B-9397-08002B2CF9AE}" pid="48" name="IVID1F4C07D1">
    <vt:lpwstr/>
  </property>
  <property fmtid="{D5CDD505-2E9C-101B-9397-08002B2CF9AE}" pid="49" name="IVIDA2712E7">
    <vt:lpwstr/>
  </property>
  <property fmtid="{D5CDD505-2E9C-101B-9397-08002B2CF9AE}" pid="50" name="IVID62415D6">
    <vt:lpwstr/>
  </property>
  <property fmtid="{D5CDD505-2E9C-101B-9397-08002B2CF9AE}" pid="51" name="IVID27641707">
    <vt:lpwstr/>
  </property>
  <property fmtid="{D5CDD505-2E9C-101B-9397-08002B2CF9AE}" pid="52" name="IVID193412D2">
    <vt:lpwstr/>
  </property>
  <property fmtid="{D5CDD505-2E9C-101B-9397-08002B2CF9AE}" pid="53" name="IVID304312E4">
    <vt:lpwstr/>
  </property>
  <property fmtid="{D5CDD505-2E9C-101B-9397-08002B2CF9AE}" pid="54" name="IVID133115E8">
    <vt:lpwstr/>
  </property>
  <property fmtid="{D5CDD505-2E9C-101B-9397-08002B2CF9AE}" pid="55" name="IVID263016DE">
    <vt:lpwstr/>
  </property>
  <property fmtid="{D5CDD505-2E9C-101B-9397-08002B2CF9AE}" pid="56" name="IVIDB1D1505">
    <vt:lpwstr/>
  </property>
  <property fmtid="{D5CDD505-2E9C-101B-9397-08002B2CF9AE}" pid="57" name="IVID270D10F3">
    <vt:lpwstr/>
  </property>
  <property fmtid="{D5CDD505-2E9C-101B-9397-08002B2CF9AE}" pid="58" name="IVID294012F8">
    <vt:lpwstr/>
  </property>
  <property fmtid="{D5CDD505-2E9C-101B-9397-08002B2CF9AE}" pid="59" name="IVID3E5C1203">
    <vt:lpwstr/>
  </property>
  <property fmtid="{D5CDD505-2E9C-101B-9397-08002B2CF9AE}" pid="60" name="IVID292117D4">
    <vt:lpwstr/>
  </property>
  <property fmtid="{D5CDD505-2E9C-101B-9397-08002B2CF9AE}" pid="61" name="IVIDF7516DA">
    <vt:lpwstr/>
  </property>
  <property fmtid="{D5CDD505-2E9C-101B-9397-08002B2CF9AE}" pid="62" name="IVID19531800">
    <vt:lpwstr/>
  </property>
  <property fmtid="{D5CDD505-2E9C-101B-9397-08002B2CF9AE}" pid="63" name="IVID12DA106F">
    <vt:lpwstr/>
  </property>
  <property fmtid="{D5CDD505-2E9C-101B-9397-08002B2CF9AE}" pid="64" name="IVID29515F36">
    <vt:lpwstr/>
  </property>
  <property fmtid="{D5CDD505-2E9C-101B-9397-08002B2CF9AE}" pid="65" name="IVID354217E1">
    <vt:lpwstr/>
  </property>
  <property fmtid="{D5CDD505-2E9C-101B-9397-08002B2CF9AE}" pid="66" name="IVID3F6E12FD">
    <vt:lpwstr/>
  </property>
  <property fmtid="{D5CDD505-2E9C-101B-9397-08002B2CF9AE}" pid="67" name="IVID2F7B10DE">
    <vt:lpwstr/>
  </property>
  <property fmtid="{D5CDD505-2E9C-101B-9397-08002B2CF9AE}" pid="68" name="IVID330708FA">
    <vt:lpwstr/>
  </property>
  <property fmtid="{D5CDD505-2E9C-101B-9397-08002B2CF9AE}" pid="69" name="IVID223415F1">
    <vt:lpwstr/>
  </property>
  <property fmtid="{D5CDD505-2E9C-101B-9397-08002B2CF9AE}" pid="70" name="IVIDE2218F7">
    <vt:lpwstr/>
  </property>
  <property fmtid="{D5CDD505-2E9C-101B-9397-08002B2CF9AE}" pid="71" name="IVID103F1A07">
    <vt:lpwstr/>
  </property>
  <property fmtid="{D5CDD505-2E9C-101B-9397-08002B2CF9AE}" pid="72" name="IVIDC311606">
    <vt:lpwstr/>
  </property>
  <property fmtid="{D5CDD505-2E9C-101B-9397-08002B2CF9AE}" pid="73" name="IVID12D81C3D">
    <vt:lpwstr/>
  </property>
  <property fmtid="{D5CDD505-2E9C-101B-9397-08002B2CF9AE}" pid="74" name="IVID36641805">
    <vt:lpwstr/>
  </property>
  <property fmtid="{D5CDD505-2E9C-101B-9397-08002B2CF9AE}" pid="75" name="IVID3C0507DB">
    <vt:lpwstr/>
  </property>
  <property fmtid="{D5CDD505-2E9C-101B-9397-08002B2CF9AE}" pid="76" name="IVID242917EB">
    <vt:lpwstr/>
  </property>
  <property fmtid="{D5CDD505-2E9C-101B-9397-08002B2CF9AE}" pid="77" name="IVID1BEF386B">
    <vt:lpwstr/>
  </property>
  <property fmtid="{D5CDD505-2E9C-101B-9397-08002B2CF9AE}" pid="78" name="IVIDEC70ECB2">
    <vt:lpwstr/>
  </property>
  <property fmtid="{D5CDD505-2E9C-101B-9397-08002B2CF9AE}" pid="79" name="IVID30491AD1">
    <vt:lpwstr/>
  </property>
  <property fmtid="{D5CDD505-2E9C-101B-9397-08002B2CF9AE}" pid="80" name="_AdHocReviewCycleID">
    <vt:i4>1987876048</vt:i4>
  </property>
  <property fmtid="{D5CDD505-2E9C-101B-9397-08002B2CF9AE}" pid="81" name="_EmailSubject">
    <vt:lpwstr>Date</vt:lpwstr>
  </property>
  <property fmtid="{D5CDD505-2E9C-101B-9397-08002B2CF9AE}" pid="82" name="_AuthorEmail">
    <vt:lpwstr>ahmadpanah@rahnamoon.org</vt:lpwstr>
  </property>
  <property fmtid="{D5CDD505-2E9C-101B-9397-08002B2CF9AE}" pid="83" name="_AuthorEmailDisplayName">
    <vt:lpwstr>Mehdi Ahmadpanah</vt:lpwstr>
  </property>
  <property fmtid="{D5CDD505-2E9C-101B-9397-08002B2CF9AE}" pid="84" name="_ReviewingToolsShownOnce">
    <vt:lpwstr/>
  </property>
</Properties>
</file>