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S63" i="2" l="1"/>
  <c r="T63" i="2" s="1"/>
  <c r="U63" i="2" s="1"/>
  <c r="S62" i="2"/>
  <c r="T62" i="2" s="1"/>
  <c r="U62" i="2" s="1"/>
  <c r="S61" i="2"/>
  <c r="T61" i="2" s="1"/>
  <c r="U61" i="2" s="1"/>
  <c r="N69" i="2"/>
  <c r="N64" i="2"/>
  <c r="N63" i="2"/>
  <c r="N62" i="2"/>
  <c r="N61" i="2"/>
  <c r="N75" i="2" s="1"/>
  <c r="N51" i="2"/>
  <c r="N46" i="2"/>
  <c r="N45" i="2"/>
  <c r="N44" i="2"/>
  <c r="N43" i="2"/>
  <c r="N57" i="2" s="1"/>
  <c r="N33" i="2"/>
  <c r="N28" i="2"/>
  <c r="N27" i="2"/>
  <c r="N26" i="2"/>
  <c r="N25" i="2"/>
  <c r="N39" i="2" s="1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F95" i="1"/>
  <c r="E96" i="1"/>
  <c r="F96" i="1" s="1"/>
  <c r="E97" i="1"/>
  <c r="F97" i="1" s="1"/>
  <c r="E98" i="1"/>
  <c r="F98" i="1" s="1"/>
  <c r="E99" i="1"/>
  <c r="F99" i="1" s="1"/>
  <c r="E100" i="1"/>
  <c r="F100" i="1"/>
  <c r="E95" i="1"/>
  <c r="Q9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Q13" i="1" l="1"/>
  <c r="G80" i="1"/>
  <c r="Q12" i="1"/>
  <c r="Q15" i="1" l="1"/>
</calcChain>
</file>

<file path=xl/sharedStrings.xml><?xml version="1.0" encoding="utf-8"?>
<sst xmlns="http://schemas.openxmlformats.org/spreadsheetml/2006/main" count="614" uniqueCount="62">
  <si>
    <t>Sales report of XYZ company</t>
  </si>
  <si>
    <t>Date</t>
  </si>
  <si>
    <t>Region</t>
  </si>
  <si>
    <t>SC3:C18ales Rep</t>
  </si>
  <si>
    <t>Product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</si>
  <si>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</si>
  <si>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</si>
  <si>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</si>
  <si>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</si>
  <si>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</si>
  <si>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</si>
  <si>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</si>
  <si>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</si>
  <si>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</si>
  <si>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</si>
  <si>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</si>
  <si>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</si>
  <si>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</si>
  <si>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</si>
  <si>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</si>
  <si>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</si>
  <si>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</si>
  <si>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</si>
  <si>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</t>
  </si>
  <si>
    <t>Arif</t>
  </si>
  <si>
    <t>Total Number of laptop</t>
  </si>
  <si>
    <t>quantity</t>
  </si>
  <si>
    <t>January</t>
  </si>
  <si>
    <t>February</t>
  </si>
  <si>
    <t>Total sales of 2 months</t>
  </si>
  <si>
    <t>Statistics of Sales Representative</t>
  </si>
  <si>
    <t>ID</t>
  </si>
  <si>
    <t xml:space="preserve">Name </t>
  </si>
  <si>
    <t>Salary</t>
  </si>
  <si>
    <t>Sales</t>
  </si>
  <si>
    <t>Bonus</t>
  </si>
  <si>
    <t>Lowest total salary</t>
  </si>
  <si>
    <t>Month</t>
  </si>
  <si>
    <t>Expenses</t>
  </si>
  <si>
    <t>Retail Profit</t>
  </si>
  <si>
    <t>Profit/ Loss</t>
  </si>
  <si>
    <t>March</t>
  </si>
  <si>
    <t>Sales Rep</t>
  </si>
  <si>
    <t>Quantity</t>
  </si>
  <si>
    <t>Item</t>
  </si>
  <si>
    <t>Category</t>
  </si>
  <si>
    <t>Unit Price</t>
  </si>
  <si>
    <t>Office rent</t>
  </si>
  <si>
    <t>Rent Expenses</t>
  </si>
  <si>
    <t>Advertisement</t>
  </si>
  <si>
    <t>Marketing Expenses</t>
  </si>
  <si>
    <t>Warhouse rent</t>
  </si>
  <si>
    <t>Internet</t>
  </si>
  <si>
    <t>Office Expenses</t>
  </si>
  <si>
    <t>Staff Salary</t>
  </si>
  <si>
    <t>Operation Expenses</t>
  </si>
  <si>
    <t>Administration</t>
  </si>
  <si>
    <t>Computer bill</t>
  </si>
  <si>
    <t>Voucher</t>
  </si>
  <si>
    <t>Printing materials</t>
  </si>
  <si>
    <t>Additional Cost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</si>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</sst>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9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NumberFormat="1" applyFill="1" applyAlignment="1">
      <alignment horizontal="left" indent="3"/>
    </xf>
    <xf numFmtId="0" fontId="0" fillId="0" borderId="10" xfId="0" applyNumberFormat="1" applyBorder="1" applyAlignment="1"/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indent="3"/>
    </xf>
    <xf numFmtId="0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3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0" borderId="17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NumberFormat="1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tx2">
            <a:lumMod val="75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tx2">
            <a:lumMod val="75000"/>
          </a:schemeClr>
        </a:solidFill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Sheet1!$J$101:$J$103</c:f>
              <c:strCache>
                <c:ptCount val="3"/>
                <c:pt idx="0">
                  <c:v>Statistics of Sales Representative</c:v>
                </c:pt>
                <c:pt idx="1">
                  <c:v>January</c:v>
                </c:pt>
                <c:pt idx="2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Sheet1!$I$104:$I$109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Sheet1!$J$104:$J$109</c:f>
              <c:numCache>
                <c:formatCode>General</c:formatCode>
                <c:ptCount val="6"/>
                <c:pt idx="0">
                  <c:v>736500</c:v>
                </c:pt>
                <c:pt idx="1">
                  <c:v>799500</c:v>
                </c:pt>
                <c:pt idx="2">
                  <c:v>1069500</c:v>
                </c:pt>
                <c:pt idx="3">
                  <c:v>658500</c:v>
                </c:pt>
                <c:pt idx="4">
                  <c:v>388500</c:v>
                </c:pt>
                <c:pt idx="5">
                  <c:v>828000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871240480"/>
        <c:axId val="-871239936"/>
        <c:axId val="0"/>
      </c:bar3DChart>
      <c:catAx>
        <c:axId val="-871240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1239936"/>
        <c:crosses val="autoZero"/>
        <c:auto val="1"/>
        <c:lblAlgn val="ctr"/>
        <c:lblOffset val="100"/>
        <c:noMultiLvlLbl val="0"/>
      </c:catAx>
      <c:valAx>
        <c:axId val="-87123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12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94</xdr:row>
      <xdr:rowOff>157162</xdr:rowOff>
    </xdr:from>
    <xdr:to>
      <xdr:col>17</xdr:col>
      <xdr:colOff>180975</xdr:colOff>
      <xdr:row>106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A88" workbookViewId="0">
      <selection activeCell="V20" sqref="V20"/>
    </sheetView>
  </sheetViews>
  <sheetFormatPr defaultRowHeight="15"/>
  <cols>
    <col min="1" max="1" width="9.7109375" bestFit="1" customWidth="1"/>
    <col min="8" max="8" width="9.140625" customWidth="1"/>
    <col min="15" max="15" width="11.85546875" bestFit="1" customWidth="1"/>
    <col min="17" max="17" width="20.855468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</row>
    <row r="2" spans="1:17">
      <c r="A2" s="1"/>
      <c r="B2" s="1"/>
      <c r="C2" s="1"/>
      <c r="D2" s="1"/>
      <c r="E2" s="1"/>
      <c r="F2" s="1"/>
      <c r="G2" s="1"/>
    </row>
    <row r="3" spans="1:17" ht="45">
      <c r="A3" s="2" t="s">
        <v>1</v>
      </c>
      <c r="B3" s="2" t="s">
        <v>2</v>
      </c>
      <c r="C3" s="2" t="s">
        <v>3</v>
      </c>
      <c r="D3" s="2" t="s">
        <v>4</v>
      </c>
      <c r="E3" s="2" t="s">
        <v>26</v>
      </c>
      <c r="F3" s="2" t="s">
        <v>5</v>
      </c>
      <c r="G3" s="2" t="s">
        <v>6</v>
      </c>
    </row>
    <row r="4" spans="1:17" ht="30">
      <c r="A4" s="3">
        <v>45296</v>
      </c>
      <c r="B4" s="4" t="s">
        <v>7</v>
      </c>
      <c r="C4" s="4" t="s">
        <v>8</v>
      </c>
      <c r="D4" s="4" t="s">
        <v>9</v>
      </c>
      <c r="E4" s="4">
        <v>5</v>
      </c>
      <c r="F4" s="4">
        <v>70000</v>
      </c>
      <c r="G4" s="4">
        <f>E4*F4</f>
        <v>350000</v>
      </c>
    </row>
    <row r="5" spans="1:17" ht="30">
      <c r="A5" s="3">
        <v>45297</v>
      </c>
      <c r="B5" s="4" t="s">
        <v>10</v>
      </c>
      <c r="C5" s="4" t="s">
        <v>11</v>
      </c>
      <c r="D5" s="4" t="s">
        <v>12</v>
      </c>
      <c r="E5" s="4">
        <v>10</v>
      </c>
      <c r="F5" s="4">
        <v>50000</v>
      </c>
      <c r="G5" s="4">
        <f t="shared" ref="G5:G68" si="0">E5*F5</f>
        <v>500000</v>
      </c>
    </row>
    <row r="6" spans="1:17" ht="30">
      <c r="A6" s="3">
        <v>45298</v>
      </c>
      <c r="B6" s="4" t="s">
        <v>13</v>
      </c>
      <c r="C6" s="4" t="s">
        <v>14</v>
      </c>
      <c r="D6" s="4" t="s">
        <v>15</v>
      </c>
      <c r="E6" s="4">
        <v>7</v>
      </c>
      <c r="F6" s="4">
        <v>20000</v>
      </c>
      <c r="G6" s="4">
        <f t="shared" si="0"/>
        <v>140000</v>
      </c>
    </row>
    <row r="7" spans="1:17" ht="30">
      <c r="A7" s="3">
        <v>45299</v>
      </c>
      <c r="B7" s="4" t="s">
        <v>16</v>
      </c>
      <c r="C7" s="4" t="s">
        <v>17</v>
      </c>
      <c r="D7" s="4" t="s">
        <v>18</v>
      </c>
      <c r="E7" s="4">
        <v>15</v>
      </c>
      <c r="F7" s="4">
        <v>30000</v>
      </c>
      <c r="G7" s="4">
        <f t="shared" si="0"/>
        <v>450000</v>
      </c>
    </row>
    <row r="8" spans="1:17" ht="30">
      <c r="A8" s="3">
        <v>45300</v>
      </c>
      <c r="B8" s="4" t="s">
        <v>19</v>
      </c>
      <c r="C8" s="4" t="s">
        <v>20</v>
      </c>
      <c r="D8" s="4" t="s">
        <v>9</v>
      </c>
      <c r="E8" s="4">
        <v>3</v>
      </c>
      <c r="F8" s="4">
        <v>70000</v>
      </c>
      <c r="G8" s="4">
        <f t="shared" si="0"/>
        <v>210000</v>
      </c>
      <c r="P8" s="11" t="s">
        <v>24</v>
      </c>
      <c r="Q8" s="11" t="s">
        <v>25</v>
      </c>
    </row>
    <row r="9" spans="1:17" ht="30">
      <c r="A9" s="3">
        <v>45301</v>
      </c>
      <c r="B9" s="4" t="s">
        <v>21</v>
      </c>
      <c r="C9" s="4" t="s">
        <v>22</v>
      </c>
      <c r="D9" s="4" t="s">
        <v>12</v>
      </c>
      <c r="E9" s="4">
        <v>6</v>
      </c>
      <c r="F9" s="4">
        <v>50000</v>
      </c>
      <c r="G9" s="4">
        <f t="shared" si="0"/>
        <v>300000</v>
      </c>
      <c r="P9" s="11"/>
      <c r="Q9" s="11">
        <f>SUMIFS(E3:E79,C3:C79,C54,D3:D79,D70)</f>
        <v>34</v>
      </c>
    </row>
    <row r="10" spans="1:17" ht="30">
      <c r="A10" s="3">
        <v>45302</v>
      </c>
      <c r="B10" s="4" t="s">
        <v>10</v>
      </c>
      <c r="C10" s="4" t="s">
        <v>14</v>
      </c>
      <c r="D10" s="4" t="s">
        <v>15</v>
      </c>
      <c r="E10" s="4">
        <v>4</v>
      </c>
      <c r="F10" s="4">
        <v>20000</v>
      </c>
      <c r="G10" s="4">
        <f t="shared" si="0"/>
        <v>80000</v>
      </c>
    </row>
    <row r="11" spans="1:17" ht="30">
      <c r="A11" s="3">
        <v>45303</v>
      </c>
      <c r="B11" s="4" t="s">
        <v>13</v>
      </c>
      <c r="C11" s="4" t="s">
        <v>17</v>
      </c>
      <c r="D11" s="4" t="s">
        <v>18</v>
      </c>
      <c r="E11" s="4">
        <v>10</v>
      </c>
      <c r="F11" s="4">
        <v>30000</v>
      </c>
      <c r="G11" s="4">
        <f t="shared" si="0"/>
        <v>300000</v>
      </c>
      <c r="P11" s="11"/>
      <c r="Q11" s="11" t="s">
        <v>29</v>
      </c>
    </row>
    <row r="12" spans="1:17" ht="30">
      <c r="A12" s="3">
        <v>45304</v>
      </c>
      <c r="B12" s="4" t="s">
        <v>7</v>
      </c>
      <c r="C12" s="4" t="s">
        <v>8</v>
      </c>
      <c r="D12" s="4" t="s">
        <v>9</v>
      </c>
      <c r="E12" s="4">
        <v>8</v>
      </c>
      <c r="F12" s="4">
        <v>70000</v>
      </c>
      <c r="G12" s="4">
        <f t="shared" si="0"/>
        <v>560000</v>
      </c>
      <c r="P12" s="11" t="s">
        <v>27</v>
      </c>
      <c r="Q12" s="11">
        <f>SUM(G3:G28)</f>
        <v>8750000</v>
      </c>
    </row>
    <row r="13" spans="1:17" ht="30">
      <c r="A13" s="3">
        <v>45305</v>
      </c>
      <c r="B13" s="4" t="s">
        <v>19</v>
      </c>
      <c r="C13" s="4" t="s">
        <v>8</v>
      </c>
      <c r="D13" s="4" t="s">
        <v>12</v>
      </c>
      <c r="E13" s="4">
        <v>12</v>
      </c>
      <c r="F13" s="4">
        <v>50000</v>
      </c>
      <c r="G13" s="4">
        <f t="shared" si="0"/>
        <v>600000</v>
      </c>
      <c r="P13" s="11" t="s">
        <v>28</v>
      </c>
      <c r="Q13" s="11">
        <f>SUM(G29:G53)</f>
        <v>9920000</v>
      </c>
    </row>
    <row r="14" spans="1:17">
      <c r="A14" s="3">
        <v>45306</v>
      </c>
      <c r="B14" s="4" t="s">
        <v>21</v>
      </c>
      <c r="C14" s="4" t="s">
        <v>11</v>
      </c>
      <c r="D14" s="4" t="s">
        <v>15</v>
      </c>
      <c r="E14" s="4">
        <v>9</v>
      </c>
      <c r="F14" s="4">
        <v>20000</v>
      </c>
      <c r="G14" s="4">
        <f t="shared" si="0"/>
        <v>180000</v>
      </c>
      <c r="P14" s="11"/>
      <c r="Q14" s="11"/>
    </row>
    <row r="15" spans="1:17" ht="30">
      <c r="A15" s="3">
        <v>45307</v>
      </c>
      <c r="B15" s="4" t="s">
        <v>10</v>
      </c>
      <c r="C15" s="4" t="s">
        <v>14</v>
      </c>
      <c r="D15" s="4" t="s">
        <v>18</v>
      </c>
      <c r="E15" s="4">
        <v>5</v>
      </c>
      <c r="F15" s="4">
        <v>30000</v>
      </c>
      <c r="G15" s="4">
        <f t="shared" si="0"/>
        <v>150000</v>
      </c>
      <c r="P15" s="11" t="s">
        <v>23</v>
      </c>
      <c r="Q15" s="11">
        <f>SUM(Q12+Q13)</f>
        <v>18670000</v>
      </c>
    </row>
    <row r="16" spans="1:17" ht="30">
      <c r="A16" s="3">
        <v>45308</v>
      </c>
      <c r="B16" s="4" t="s">
        <v>13</v>
      </c>
      <c r="C16" s="4" t="s">
        <v>17</v>
      </c>
      <c r="D16" s="4" t="s">
        <v>9</v>
      </c>
      <c r="E16" s="4">
        <v>11</v>
      </c>
      <c r="F16" s="4">
        <v>70000</v>
      </c>
      <c r="G16" s="4">
        <f t="shared" si="0"/>
        <v>770000</v>
      </c>
    </row>
    <row r="17" spans="1:17" ht="30">
      <c r="A17" s="3">
        <v>45309</v>
      </c>
      <c r="B17" s="4" t="s">
        <v>16</v>
      </c>
      <c r="C17" s="4" t="s">
        <v>20</v>
      </c>
      <c r="D17" s="4" t="s">
        <v>12</v>
      </c>
      <c r="E17" s="4">
        <v>7</v>
      </c>
      <c r="F17" s="4">
        <v>50000</v>
      </c>
      <c r="G17" s="4">
        <f t="shared" si="0"/>
        <v>350000</v>
      </c>
    </row>
    <row r="18" spans="1:17" ht="30">
      <c r="A18" s="3">
        <v>45310</v>
      </c>
      <c r="B18" s="4" t="s">
        <v>19</v>
      </c>
      <c r="C18" s="4" t="s">
        <v>22</v>
      </c>
      <c r="D18" s="4" t="s">
        <v>15</v>
      </c>
      <c r="E18" s="4">
        <v>6</v>
      </c>
      <c r="F18" s="4">
        <v>20000</v>
      </c>
      <c r="G18" s="4">
        <f t="shared" si="0"/>
        <v>120000</v>
      </c>
    </row>
    <row r="19" spans="1:17" ht="30.75" thickBot="1">
      <c r="A19" s="3">
        <v>45311</v>
      </c>
      <c r="B19" s="4" t="s">
        <v>21</v>
      </c>
      <c r="C19" s="4" t="s">
        <v>14</v>
      </c>
      <c r="D19" s="4" t="s">
        <v>18</v>
      </c>
      <c r="E19" s="4">
        <v>13</v>
      </c>
      <c r="F19" s="4">
        <v>30000</v>
      </c>
      <c r="G19" s="4">
        <f t="shared" si="0"/>
        <v>390000</v>
      </c>
      <c r="Q19" s="30"/>
    </row>
    <row r="20" spans="1:17" ht="30">
      <c r="A20" s="3">
        <v>45312</v>
      </c>
      <c r="B20" s="4" t="s">
        <v>7</v>
      </c>
      <c r="C20" s="4" t="s">
        <v>17</v>
      </c>
      <c r="D20" s="4" t="s">
        <v>9</v>
      </c>
      <c r="E20" s="4">
        <v>9</v>
      </c>
      <c r="F20" s="4">
        <v>70000</v>
      </c>
      <c r="G20" s="4">
        <f t="shared" si="0"/>
        <v>630000</v>
      </c>
    </row>
    <row r="21" spans="1:17" ht="30">
      <c r="A21" s="3">
        <v>45313</v>
      </c>
      <c r="B21" s="4" t="s">
        <v>13</v>
      </c>
      <c r="C21" s="4" t="s">
        <v>20</v>
      </c>
      <c r="D21" s="4" t="s">
        <v>12</v>
      </c>
      <c r="E21" s="4">
        <v>8</v>
      </c>
      <c r="F21" s="4">
        <v>50000</v>
      </c>
      <c r="G21" s="4">
        <f t="shared" si="0"/>
        <v>400000</v>
      </c>
    </row>
    <row r="22" spans="1:17" ht="30">
      <c r="A22" s="3">
        <v>45314</v>
      </c>
      <c r="B22" s="4" t="s">
        <v>16</v>
      </c>
      <c r="C22" s="4" t="s">
        <v>22</v>
      </c>
      <c r="D22" s="4" t="s">
        <v>15</v>
      </c>
      <c r="E22" s="4">
        <v>14</v>
      </c>
      <c r="F22" s="4">
        <v>20000</v>
      </c>
      <c r="G22" s="4">
        <f t="shared" si="0"/>
        <v>280000</v>
      </c>
    </row>
    <row r="23" spans="1:17" ht="30">
      <c r="A23" s="3">
        <v>45315</v>
      </c>
      <c r="B23" s="4" t="s">
        <v>19</v>
      </c>
      <c r="C23" s="4" t="s">
        <v>14</v>
      </c>
      <c r="D23" s="4" t="s">
        <v>18</v>
      </c>
      <c r="E23" s="4">
        <v>7</v>
      </c>
      <c r="F23" s="4">
        <v>30000</v>
      </c>
      <c r="G23" s="4">
        <f t="shared" si="0"/>
        <v>210000</v>
      </c>
    </row>
    <row r="24" spans="1:17" ht="30">
      <c r="A24" s="3">
        <v>45316</v>
      </c>
      <c r="B24" s="4" t="s">
        <v>21</v>
      </c>
      <c r="C24" s="4" t="s">
        <v>17</v>
      </c>
      <c r="D24" s="4" t="s">
        <v>9</v>
      </c>
      <c r="E24" s="4">
        <v>10</v>
      </c>
      <c r="F24" s="4">
        <v>70000</v>
      </c>
      <c r="G24" s="4">
        <f t="shared" si="0"/>
        <v>700000</v>
      </c>
    </row>
    <row r="25" spans="1:17" ht="30">
      <c r="A25" s="3">
        <v>45317</v>
      </c>
      <c r="B25" s="4" t="s">
        <v>10</v>
      </c>
      <c r="C25" s="4" t="s">
        <v>8</v>
      </c>
      <c r="D25" s="4" t="s">
        <v>12</v>
      </c>
      <c r="E25" s="4">
        <v>5</v>
      </c>
      <c r="F25" s="4">
        <v>50000</v>
      </c>
      <c r="G25" s="4">
        <f t="shared" si="0"/>
        <v>250000</v>
      </c>
    </row>
    <row r="26" spans="1:17">
      <c r="A26" s="3">
        <v>45318</v>
      </c>
      <c r="B26" s="4" t="s">
        <v>7</v>
      </c>
      <c r="C26" s="4" t="s">
        <v>11</v>
      </c>
      <c r="D26" s="4" t="s">
        <v>15</v>
      </c>
      <c r="E26" s="4">
        <v>8</v>
      </c>
      <c r="F26" s="4">
        <v>20000</v>
      </c>
      <c r="G26" s="4">
        <f t="shared" si="0"/>
        <v>160000</v>
      </c>
    </row>
    <row r="27" spans="1:17" ht="30">
      <c r="A27" s="3">
        <v>45319</v>
      </c>
      <c r="B27" s="4" t="s">
        <v>16</v>
      </c>
      <c r="C27" s="4" t="s">
        <v>14</v>
      </c>
      <c r="D27" s="4" t="s">
        <v>18</v>
      </c>
      <c r="E27" s="4">
        <v>6</v>
      </c>
      <c r="F27" s="4">
        <v>30000</v>
      </c>
      <c r="G27" s="4">
        <f t="shared" si="0"/>
        <v>180000</v>
      </c>
    </row>
    <row r="28" spans="1:17" ht="30">
      <c r="A28" s="3">
        <v>45320</v>
      </c>
      <c r="B28" s="4" t="s">
        <v>19</v>
      </c>
      <c r="C28" s="4" t="s">
        <v>17</v>
      </c>
      <c r="D28" s="4" t="s">
        <v>9</v>
      </c>
      <c r="E28" s="4">
        <v>7</v>
      </c>
      <c r="F28" s="4">
        <v>70000</v>
      </c>
      <c r="G28" s="4">
        <f t="shared" si="0"/>
        <v>490000</v>
      </c>
    </row>
    <row r="29" spans="1:17" ht="30">
      <c r="A29" s="3">
        <v>45323</v>
      </c>
      <c r="B29" s="4" t="s">
        <v>21</v>
      </c>
      <c r="C29" s="4" t="s">
        <v>20</v>
      </c>
      <c r="D29" s="4" t="s">
        <v>9</v>
      </c>
      <c r="E29" s="4">
        <v>8</v>
      </c>
      <c r="F29" s="4">
        <v>70000</v>
      </c>
      <c r="G29" s="4">
        <f t="shared" si="0"/>
        <v>560000</v>
      </c>
    </row>
    <row r="30" spans="1:17" ht="30">
      <c r="A30" s="3">
        <v>45324</v>
      </c>
      <c r="B30" s="4" t="s">
        <v>10</v>
      </c>
      <c r="C30" s="4" t="s">
        <v>22</v>
      </c>
      <c r="D30" s="4" t="s">
        <v>12</v>
      </c>
      <c r="E30" s="4">
        <v>6</v>
      </c>
      <c r="F30" s="4">
        <v>50000</v>
      </c>
      <c r="G30" s="4">
        <f t="shared" si="0"/>
        <v>300000</v>
      </c>
    </row>
    <row r="31" spans="1:17" ht="30">
      <c r="A31" s="3">
        <v>45325</v>
      </c>
      <c r="B31" s="4" t="s">
        <v>13</v>
      </c>
      <c r="C31" s="4" t="s">
        <v>14</v>
      </c>
      <c r="D31" s="4" t="s">
        <v>15</v>
      </c>
      <c r="E31" s="4">
        <v>10</v>
      </c>
      <c r="F31" s="4">
        <v>20000</v>
      </c>
      <c r="G31" s="4">
        <f t="shared" si="0"/>
        <v>200000</v>
      </c>
    </row>
    <row r="32" spans="1:17" ht="30">
      <c r="A32" s="3">
        <v>45326</v>
      </c>
      <c r="B32" s="4" t="s">
        <v>16</v>
      </c>
      <c r="C32" s="4" t="s">
        <v>8</v>
      </c>
      <c r="D32" s="4" t="s">
        <v>18</v>
      </c>
      <c r="E32" s="4">
        <v>20</v>
      </c>
      <c r="F32" s="4">
        <v>30000</v>
      </c>
      <c r="G32" s="4">
        <f t="shared" si="0"/>
        <v>600000</v>
      </c>
    </row>
    <row r="33" spans="1:7" ht="30">
      <c r="A33" s="3">
        <v>45327</v>
      </c>
      <c r="B33" s="4" t="s">
        <v>7</v>
      </c>
      <c r="C33" s="4" t="s">
        <v>20</v>
      </c>
      <c r="D33" s="4" t="s">
        <v>9</v>
      </c>
      <c r="E33" s="4">
        <v>4</v>
      </c>
      <c r="F33" s="4">
        <v>70000</v>
      </c>
      <c r="G33" s="4">
        <f t="shared" si="0"/>
        <v>280000</v>
      </c>
    </row>
    <row r="34" spans="1:7" ht="30">
      <c r="A34" s="3">
        <v>45328</v>
      </c>
      <c r="B34" s="4" t="s">
        <v>21</v>
      </c>
      <c r="C34" s="4" t="s">
        <v>22</v>
      </c>
      <c r="D34" s="4" t="s">
        <v>12</v>
      </c>
      <c r="E34" s="4">
        <v>9</v>
      </c>
      <c r="F34" s="4">
        <v>50000</v>
      </c>
      <c r="G34" s="4">
        <f t="shared" si="0"/>
        <v>450000</v>
      </c>
    </row>
    <row r="35" spans="1:7" ht="30">
      <c r="A35" s="3">
        <v>45329</v>
      </c>
      <c r="B35" s="4" t="s">
        <v>10</v>
      </c>
      <c r="C35" s="4" t="s">
        <v>20</v>
      </c>
      <c r="D35" s="4" t="s">
        <v>15</v>
      </c>
      <c r="E35" s="4">
        <v>5</v>
      </c>
      <c r="F35" s="4">
        <v>20000</v>
      </c>
      <c r="G35" s="4">
        <f t="shared" si="0"/>
        <v>100000</v>
      </c>
    </row>
    <row r="36" spans="1:7" ht="30">
      <c r="A36" s="3">
        <v>45330</v>
      </c>
      <c r="B36" s="4" t="s">
        <v>7</v>
      </c>
      <c r="C36" s="4" t="s">
        <v>22</v>
      </c>
      <c r="D36" s="4" t="s">
        <v>18</v>
      </c>
      <c r="E36" s="4">
        <v>15</v>
      </c>
      <c r="F36" s="4">
        <v>30000</v>
      </c>
      <c r="G36" s="4">
        <f t="shared" si="0"/>
        <v>450000</v>
      </c>
    </row>
    <row r="37" spans="1:7" ht="30">
      <c r="A37" s="3">
        <v>45331</v>
      </c>
      <c r="B37" s="4" t="s">
        <v>16</v>
      </c>
      <c r="C37" s="4" t="s">
        <v>14</v>
      </c>
      <c r="D37" s="4" t="s">
        <v>9</v>
      </c>
      <c r="E37" s="4">
        <v>7</v>
      </c>
      <c r="F37" s="4">
        <v>70000</v>
      </c>
      <c r="G37" s="4">
        <f t="shared" si="0"/>
        <v>490000</v>
      </c>
    </row>
    <row r="38" spans="1:7" ht="30">
      <c r="A38" s="3">
        <v>45332</v>
      </c>
      <c r="B38" s="4" t="s">
        <v>19</v>
      </c>
      <c r="C38" s="4" t="s">
        <v>17</v>
      </c>
      <c r="D38" s="4" t="s">
        <v>12</v>
      </c>
      <c r="E38" s="4">
        <v>11</v>
      </c>
      <c r="F38" s="4">
        <v>50000</v>
      </c>
      <c r="G38" s="4">
        <f t="shared" si="0"/>
        <v>550000</v>
      </c>
    </row>
    <row r="39" spans="1:7" ht="30">
      <c r="A39" s="3">
        <v>45333</v>
      </c>
      <c r="B39" s="4" t="s">
        <v>21</v>
      </c>
      <c r="C39" s="4" t="s">
        <v>8</v>
      </c>
      <c r="D39" s="4" t="s">
        <v>15</v>
      </c>
      <c r="E39" s="4">
        <v>12</v>
      </c>
      <c r="F39" s="4">
        <v>20000</v>
      </c>
      <c r="G39" s="4">
        <f t="shared" si="0"/>
        <v>240000</v>
      </c>
    </row>
    <row r="40" spans="1:7" ht="30">
      <c r="A40" s="3">
        <v>45334</v>
      </c>
      <c r="B40" s="4" t="s">
        <v>10</v>
      </c>
      <c r="C40" s="4" t="s">
        <v>8</v>
      </c>
      <c r="D40" s="4" t="s">
        <v>18</v>
      </c>
      <c r="E40" s="4">
        <v>10</v>
      </c>
      <c r="F40" s="4">
        <v>30000</v>
      </c>
      <c r="G40" s="4">
        <f t="shared" si="0"/>
        <v>300000</v>
      </c>
    </row>
    <row r="41" spans="1:7">
      <c r="A41" s="3">
        <v>45335</v>
      </c>
      <c r="B41" s="4" t="s">
        <v>13</v>
      </c>
      <c r="C41" s="4" t="s">
        <v>11</v>
      </c>
      <c r="D41" s="4" t="s">
        <v>9</v>
      </c>
      <c r="E41" s="4">
        <v>9</v>
      </c>
      <c r="F41" s="4">
        <v>70000</v>
      </c>
      <c r="G41" s="4">
        <f t="shared" si="0"/>
        <v>630000</v>
      </c>
    </row>
    <row r="42" spans="1:7" ht="30">
      <c r="A42" s="3">
        <v>45336</v>
      </c>
      <c r="B42" s="4" t="s">
        <v>16</v>
      </c>
      <c r="C42" s="4" t="s">
        <v>14</v>
      </c>
      <c r="D42" s="4" t="s">
        <v>12</v>
      </c>
      <c r="E42" s="4">
        <v>8</v>
      </c>
      <c r="F42" s="4">
        <v>50000</v>
      </c>
      <c r="G42" s="4">
        <f t="shared" si="0"/>
        <v>400000</v>
      </c>
    </row>
    <row r="43" spans="1:7" ht="30">
      <c r="A43" s="3">
        <v>45337</v>
      </c>
      <c r="B43" s="4" t="s">
        <v>19</v>
      </c>
      <c r="C43" s="4" t="s">
        <v>17</v>
      </c>
      <c r="D43" s="4" t="s">
        <v>15</v>
      </c>
      <c r="E43" s="4">
        <v>11</v>
      </c>
      <c r="F43" s="4">
        <v>20000</v>
      </c>
      <c r="G43" s="4">
        <f t="shared" si="0"/>
        <v>220000</v>
      </c>
    </row>
    <row r="44" spans="1:7" ht="30">
      <c r="A44" s="3">
        <v>45338</v>
      </c>
      <c r="B44" s="4" t="s">
        <v>7</v>
      </c>
      <c r="C44" s="4" t="s">
        <v>20</v>
      </c>
      <c r="D44" s="4" t="s">
        <v>18</v>
      </c>
      <c r="E44" s="4">
        <v>14</v>
      </c>
      <c r="F44" s="4">
        <v>30000</v>
      </c>
      <c r="G44" s="4">
        <f t="shared" si="0"/>
        <v>420000</v>
      </c>
    </row>
    <row r="45" spans="1:7" ht="30">
      <c r="A45" s="3">
        <v>45339</v>
      </c>
      <c r="B45" s="4" t="s">
        <v>10</v>
      </c>
      <c r="C45" s="4" t="s">
        <v>22</v>
      </c>
      <c r="D45" s="4" t="s">
        <v>9</v>
      </c>
      <c r="E45" s="4">
        <v>10</v>
      </c>
      <c r="F45" s="4">
        <v>70000</v>
      </c>
      <c r="G45" s="4">
        <f t="shared" si="0"/>
        <v>700000</v>
      </c>
    </row>
    <row r="46" spans="1:7" ht="30">
      <c r="A46" s="3">
        <v>45340</v>
      </c>
      <c r="B46" s="4" t="s">
        <v>13</v>
      </c>
      <c r="C46" s="4" t="s">
        <v>14</v>
      </c>
      <c r="D46" s="4" t="s">
        <v>12</v>
      </c>
      <c r="E46" s="4">
        <v>9</v>
      </c>
      <c r="F46" s="4">
        <v>50000</v>
      </c>
      <c r="G46" s="4">
        <f t="shared" si="0"/>
        <v>450000</v>
      </c>
    </row>
    <row r="47" spans="1:7" ht="30">
      <c r="A47" s="3">
        <v>45341</v>
      </c>
      <c r="B47" s="4" t="s">
        <v>16</v>
      </c>
      <c r="C47" s="4" t="s">
        <v>17</v>
      </c>
      <c r="D47" s="4" t="s">
        <v>15</v>
      </c>
      <c r="E47" s="4">
        <v>13</v>
      </c>
      <c r="F47" s="4">
        <v>20000</v>
      </c>
      <c r="G47" s="4">
        <f t="shared" si="0"/>
        <v>260000</v>
      </c>
    </row>
    <row r="48" spans="1:7" ht="30">
      <c r="A48" s="3">
        <v>45342</v>
      </c>
      <c r="B48" s="4" t="s">
        <v>19</v>
      </c>
      <c r="C48" s="4" t="s">
        <v>20</v>
      </c>
      <c r="D48" s="4" t="s">
        <v>18</v>
      </c>
      <c r="E48" s="4">
        <v>8</v>
      </c>
      <c r="F48" s="4">
        <v>30000</v>
      </c>
      <c r="G48" s="4">
        <f t="shared" si="0"/>
        <v>240000</v>
      </c>
    </row>
    <row r="49" spans="1:7" ht="30">
      <c r="A49" s="3">
        <v>45343</v>
      </c>
      <c r="B49" s="4" t="s">
        <v>21</v>
      </c>
      <c r="C49" s="4" t="s">
        <v>22</v>
      </c>
      <c r="D49" s="4" t="s">
        <v>9</v>
      </c>
      <c r="E49" s="4">
        <v>12</v>
      </c>
      <c r="F49" s="4">
        <v>70000</v>
      </c>
      <c r="G49" s="4">
        <f t="shared" si="0"/>
        <v>840000</v>
      </c>
    </row>
    <row r="50" spans="1:7" ht="30">
      <c r="A50" s="3">
        <v>45344</v>
      </c>
      <c r="B50" s="4" t="s">
        <v>10</v>
      </c>
      <c r="C50" s="4" t="s">
        <v>14</v>
      </c>
      <c r="D50" s="4" t="s">
        <v>12</v>
      </c>
      <c r="E50" s="4">
        <v>7</v>
      </c>
      <c r="F50" s="4">
        <v>50000</v>
      </c>
      <c r="G50" s="4">
        <f t="shared" si="0"/>
        <v>350000</v>
      </c>
    </row>
    <row r="51" spans="1:7" ht="30">
      <c r="A51" s="3">
        <v>45345</v>
      </c>
      <c r="B51" s="4" t="s">
        <v>13</v>
      </c>
      <c r="C51" s="4" t="s">
        <v>17</v>
      </c>
      <c r="D51" s="4" t="s">
        <v>15</v>
      </c>
      <c r="E51" s="4">
        <v>9</v>
      </c>
      <c r="F51" s="4">
        <v>20000</v>
      </c>
      <c r="G51" s="4">
        <f t="shared" si="0"/>
        <v>180000</v>
      </c>
    </row>
    <row r="52" spans="1:7" ht="30">
      <c r="A52" s="3">
        <v>45346</v>
      </c>
      <c r="B52" s="4" t="s">
        <v>7</v>
      </c>
      <c r="C52" s="4" t="s">
        <v>8</v>
      </c>
      <c r="D52" s="4" t="s">
        <v>18</v>
      </c>
      <c r="E52" s="4">
        <v>12</v>
      </c>
      <c r="F52" s="4">
        <v>30000</v>
      </c>
      <c r="G52" s="4">
        <f t="shared" si="0"/>
        <v>360000</v>
      </c>
    </row>
    <row r="53" spans="1:7">
      <c r="A53" s="3">
        <v>45347</v>
      </c>
      <c r="B53" s="4" t="s">
        <v>19</v>
      </c>
      <c r="C53" s="4" t="s">
        <v>11</v>
      </c>
      <c r="D53" s="4" t="s">
        <v>9</v>
      </c>
      <c r="E53" s="4">
        <v>5</v>
      </c>
      <c r="F53" s="4">
        <v>70000</v>
      </c>
      <c r="G53" s="4">
        <f t="shared" si="0"/>
        <v>350000</v>
      </c>
    </row>
    <row r="54" spans="1:7" ht="30">
      <c r="A54" s="3">
        <v>45352</v>
      </c>
      <c r="B54" s="4" t="s">
        <v>21</v>
      </c>
      <c r="C54" s="4" t="s">
        <v>8</v>
      </c>
      <c r="D54" s="4" t="s">
        <v>9</v>
      </c>
      <c r="E54" s="4">
        <v>12</v>
      </c>
      <c r="F54" s="4">
        <v>70000</v>
      </c>
      <c r="G54" s="4">
        <f t="shared" si="0"/>
        <v>840000</v>
      </c>
    </row>
    <row r="55" spans="1:7" ht="30">
      <c r="A55" s="3">
        <v>45353</v>
      </c>
      <c r="B55" s="4" t="s">
        <v>10</v>
      </c>
      <c r="C55" s="4" t="s">
        <v>8</v>
      </c>
      <c r="D55" s="4" t="s">
        <v>12</v>
      </c>
      <c r="E55" s="4">
        <v>8</v>
      </c>
      <c r="F55" s="4">
        <v>50000</v>
      </c>
      <c r="G55" s="4">
        <f t="shared" si="0"/>
        <v>400000</v>
      </c>
    </row>
    <row r="56" spans="1:7" ht="30">
      <c r="A56" s="3">
        <v>45354</v>
      </c>
      <c r="B56" s="4" t="s">
        <v>13</v>
      </c>
      <c r="C56" s="4" t="s">
        <v>20</v>
      </c>
      <c r="D56" s="4" t="s">
        <v>15</v>
      </c>
      <c r="E56" s="4">
        <v>7</v>
      </c>
      <c r="F56" s="4">
        <v>20000</v>
      </c>
      <c r="G56" s="4">
        <f t="shared" si="0"/>
        <v>140000</v>
      </c>
    </row>
    <row r="57" spans="1:7" ht="30">
      <c r="A57" s="3">
        <v>45355</v>
      </c>
      <c r="B57" s="4" t="s">
        <v>16</v>
      </c>
      <c r="C57" s="4" t="s">
        <v>22</v>
      </c>
      <c r="D57" s="4" t="s">
        <v>18</v>
      </c>
      <c r="E57" s="4">
        <v>9</v>
      </c>
      <c r="F57" s="4">
        <v>30000</v>
      </c>
      <c r="G57" s="4">
        <f t="shared" si="0"/>
        <v>270000</v>
      </c>
    </row>
    <row r="58" spans="1:7" ht="30">
      <c r="A58" s="3">
        <v>45356</v>
      </c>
      <c r="B58" s="4" t="s">
        <v>19</v>
      </c>
      <c r="C58" s="4" t="s">
        <v>20</v>
      </c>
      <c r="D58" s="4" t="s">
        <v>9</v>
      </c>
      <c r="E58" s="4">
        <v>6</v>
      </c>
      <c r="F58" s="4">
        <v>70000</v>
      </c>
      <c r="G58" s="4">
        <f t="shared" si="0"/>
        <v>420000</v>
      </c>
    </row>
    <row r="59" spans="1:7" ht="30">
      <c r="A59" s="3">
        <v>45357</v>
      </c>
      <c r="B59" s="4" t="s">
        <v>7</v>
      </c>
      <c r="C59" s="4" t="s">
        <v>22</v>
      </c>
      <c r="D59" s="4" t="s">
        <v>12</v>
      </c>
      <c r="E59" s="4">
        <v>10</v>
      </c>
      <c r="F59" s="4">
        <v>50000</v>
      </c>
      <c r="G59" s="4">
        <f t="shared" si="0"/>
        <v>500000</v>
      </c>
    </row>
    <row r="60" spans="1:7" ht="30">
      <c r="A60" s="3">
        <v>45358</v>
      </c>
      <c r="B60" s="4" t="s">
        <v>10</v>
      </c>
      <c r="C60" s="4" t="s">
        <v>14</v>
      </c>
      <c r="D60" s="4" t="s">
        <v>15</v>
      </c>
      <c r="E60" s="4">
        <v>8</v>
      </c>
      <c r="F60" s="4">
        <v>20000</v>
      </c>
      <c r="G60" s="4">
        <f t="shared" si="0"/>
        <v>160000</v>
      </c>
    </row>
    <row r="61" spans="1:7" ht="30">
      <c r="A61" s="3">
        <v>45359</v>
      </c>
      <c r="B61" s="4" t="s">
        <v>7</v>
      </c>
      <c r="C61" s="4" t="s">
        <v>17</v>
      </c>
      <c r="D61" s="4" t="s">
        <v>18</v>
      </c>
      <c r="E61" s="4">
        <v>13</v>
      </c>
      <c r="F61" s="4">
        <v>30000</v>
      </c>
      <c r="G61" s="4">
        <f t="shared" si="0"/>
        <v>390000</v>
      </c>
    </row>
    <row r="62" spans="1:7" ht="30">
      <c r="A62" s="3">
        <v>45360</v>
      </c>
      <c r="B62" s="4" t="s">
        <v>16</v>
      </c>
      <c r="C62" s="4" t="s">
        <v>8</v>
      </c>
      <c r="D62" s="4" t="s">
        <v>9</v>
      </c>
      <c r="E62" s="4">
        <v>9</v>
      </c>
      <c r="F62" s="4">
        <v>70000</v>
      </c>
      <c r="G62" s="4">
        <f t="shared" si="0"/>
        <v>630000</v>
      </c>
    </row>
    <row r="63" spans="1:7" ht="30">
      <c r="A63" s="3">
        <v>45361</v>
      </c>
      <c r="B63" s="4" t="s">
        <v>19</v>
      </c>
      <c r="C63" s="4" t="s">
        <v>14</v>
      </c>
      <c r="D63" s="4" t="s">
        <v>12</v>
      </c>
      <c r="E63" s="4">
        <v>5</v>
      </c>
      <c r="F63" s="4">
        <v>50000</v>
      </c>
      <c r="G63" s="4">
        <f t="shared" si="0"/>
        <v>250000</v>
      </c>
    </row>
    <row r="64" spans="1:7">
      <c r="A64" s="3">
        <v>45362</v>
      </c>
      <c r="B64" s="4" t="s">
        <v>21</v>
      </c>
      <c r="C64" s="4" t="s">
        <v>11</v>
      </c>
      <c r="D64" s="4" t="s">
        <v>15</v>
      </c>
      <c r="E64" s="4">
        <v>11</v>
      </c>
      <c r="F64" s="4">
        <v>20000</v>
      </c>
      <c r="G64" s="4">
        <f t="shared" si="0"/>
        <v>220000</v>
      </c>
    </row>
    <row r="65" spans="1:7" ht="30">
      <c r="A65" s="3">
        <v>45363</v>
      </c>
      <c r="B65" s="4" t="s">
        <v>10</v>
      </c>
      <c r="C65" s="4" t="s">
        <v>14</v>
      </c>
      <c r="D65" s="4" t="s">
        <v>18</v>
      </c>
      <c r="E65" s="4">
        <v>14</v>
      </c>
      <c r="F65" s="4">
        <v>30000</v>
      </c>
      <c r="G65" s="4">
        <f t="shared" si="0"/>
        <v>420000</v>
      </c>
    </row>
    <row r="66" spans="1:7" ht="30">
      <c r="A66" s="3">
        <v>45364</v>
      </c>
      <c r="B66" s="4" t="s">
        <v>13</v>
      </c>
      <c r="C66" s="4" t="s">
        <v>17</v>
      </c>
      <c r="D66" s="4" t="s">
        <v>9</v>
      </c>
      <c r="E66" s="4">
        <v>10</v>
      </c>
      <c r="F66" s="4">
        <v>70000</v>
      </c>
      <c r="G66" s="4">
        <f t="shared" si="0"/>
        <v>700000</v>
      </c>
    </row>
    <row r="67" spans="1:7" ht="30">
      <c r="A67" s="3">
        <v>45365</v>
      </c>
      <c r="B67" s="4" t="s">
        <v>16</v>
      </c>
      <c r="C67" s="4" t="s">
        <v>20</v>
      </c>
      <c r="D67" s="4" t="s">
        <v>12</v>
      </c>
      <c r="E67" s="4">
        <v>6</v>
      </c>
      <c r="F67" s="4">
        <v>50000</v>
      </c>
      <c r="G67" s="4">
        <f t="shared" si="0"/>
        <v>300000</v>
      </c>
    </row>
    <row r="68" spans="1:7" ht="30">
      <c r="A68" s="3">
        <v>45366</v>
      </c>
      <c r="B68" s="4" t="s">
        <v>7</v>
      </c>
      <c r="C68" s="4" t="s">
        <v>22</v>
      </c>
      <c r="D68" s="4" t="s">
        <v>15</v>
      </c>
      <c r="E68" s="4">
        <v>8</v>
      </c>
      <c r="F68" s="4">
        <v>20000</v>
      </c>
      <c r="G68" s="4">
        <f t="shared" si="0"/>
        <v>160000</v>
      </c>
    </row>
    <row r="69" spans="1:7" ht="30">
      <c r="A69" s="3">
        <v>45367</v>
      </c>
      <c r="B69" s="4" t="s">
        <v>21</v>
      </c>
      <c r="C69" s="4" t="s">
        <v>14</v>
      </c>
      <c r="D69" s="4" t="s">
        <v>18</v>
      </c>
      <c r="E69" s="4">
        <v>12</v>
      </c>
      <c r="F69" s="4">
        <v>30000</v>
      </c>
      <c r="G69" s="4">
        <f t="shared" ref="G69:G79" si="1">E69*F69</f>
        <v>360000</v>
      </c>
    </row>
    <row r="70" spans="1:7" ht="30">
      <c r="A70" s="3">
        <v>45368</v>
      </c>
      <c r="B70" s="4" t="s">
        <v>10</v>
      </c>
      <c r="C70" s="4" t="s">
        <v>17</v>
      </c>
      <c r="D70" s="4" t="s">
        <v>9</v>
      </c>
      <c r="E70" s="4">
        <v>9</v>
      </c>
      <c r="F70" s="4">
        <v>70000</v>
      </c>
      <c r="G70" s="4">
        <f t="shared" si="1"/>
        <v>630000</v>
      </c>
    </row>
    <row r="71" spans="1:7">
      <c r="A71" s="3">
        <v>45369</v>
      </c>
      <c r="B71" s="4" t="s">
        <v>7</v>
      </c>
      <c r="C71" s="4" t="s">
        <v>11</v>
      </c>
      <c r="D71" s="4" t="s">
        <v>12</v>
      </c>
      <c r="E71" s="4">
        <v>7</v>
      </c>
      <c r="F71" s="4">
        <v>50000</v>
      </c>
      <c r="G71" s="4">
        <f t="shared" si="1"/>
        <v>350000</v>
      </c>
    </row>
    <row r="72" spans="1:7" ht="30">
      <c r="A72" s="3">
        <v>45370</v>
      </c>
      <c r="B72" s="4" t="s">
        <v>16</v>
      </c>
      <c r="C72" s="4" t="s">
        <v>14</v>
      </c>
      <c r="D72" s="4" t="s">
        <v>15</v>
      </c>
      <c r="E72" s="4">
        <v>14</v>
      </c>
      <c r="F72" s="4">
        <v>20000</v>
      </c>
      <c r="G72" s="4">
        <f t="shared" si="1"/>
        <v>280000</v>
      </c>
    </row>
    <row r="73" spans="1:7" ht="30">
      <c r="A73" s="3">
        <v>45371</v>
      </c>
      <c r="B73" s="4" t="s">
        <v>19</v>
      </c>
      <c r="C73" s="4" t="s">
        <v>17</v>
      </c>
      <c r="D73" s="4" t="s">
        <v>18</v>
      </c>
      <c r="E73" s="4">
        <v>8</v>
      </c>
      <c r="F73" s="4">
        <v>30000</v>
      </c>
      <c r="G73" s="4">
        <f t="shared" si="1"/>
        <v>240000</v>
      </c>
    </row>
    <row r="74" spans="1:7" ht="30">
      <c r="A74" s="3">
        <v>45372</v>
      </c>
      <c r="B74" s="4" t="s">
        <v>21</v>
      </c>
      <c r="C74" s="4" t="s">
        <v>20</v>
      </c>
      <c r="D74" s="4" t="s">
        <v>9</v>
      </c>
      <c r="E74" s="4">
        <v>11</v>
      </c>
      <c r="F74" s="4">
        <v>70000</v>
      </c>
      <c r="G74" s="4">
        <f t="shared" si="1"/>
        <v>770000</v>
      </c>
    </row>
    <row r="75" spans="1:7" ht="30">
      <c r="A75" s="3">
        <v>45373</v>
      </c>
      <c r="B75" s="4" t="s">
        <v>7</v>
      </c>
      <c r="C75" s="4" t="s">
        <v>22</v>
      </c>
      <c r="D75" s="4" t="s">
        <v>12</v>
      </c>
      <c r="E75" s="4">
        <v>5</v>
      </c>
      <c r="F75" s="4">
        <v>50000</v>
      </c>
      <c r="G75" s="4">
        <f t="shared" si="1"/>
        <v>250000</v>
      </c>
    </row>
    <row r="76" spans="1:7" ht="30">
      <c r="A76" s="3">
        <v>45374</v>
      </c>
      <c r="B76" s="4" t="s">
        <v>13</v>
      </c>
      <c r="C76" s="4" t="s">
        <v>14</v>
      </c>
      <c r="D76" s="4" t="s">
        <v>15</v>
      </c>
      <c r="E76" s="4">
        <v>10</v>
      </c>
      <c r="F76" s="4">
        <v>20000</v>
      </c>
      <c r="G76" s="4">
        <f t="shared" si="1"/>
        <v>200000</v>
      </c>
    </row>
    <row r="77" spans="1:7" ht="30">
      <c r="A77" s="3">
        <v>45375</v>
      </c>
      <c r="B77" s="4" t="s">
        <v>16</v>
      </c>
      <c r="C77" s="4" t="s">
        <v>17</v>
      </c>
      <c r="D77" s="4" t="s">
        <v>18</v>
      </c>
      <c r="E77" s="4">
        <v>9</v>
      </c>
      <c r="F77" s="4">
        <v>30000</v>
      </c>
      <c r="G77" s="4">
        <f t="shared" si="1"/>
        <v>270000</v>
      </c>
    </row>
    <row r="78" spans="1:7" ht="30">
      <c r="A78" s="3">
        <v>45376</v>
      </c>
      <c r="B78" s="4" t="s">
        <v>19</v>
      </c>
      <c r="C78" s="4" t="s">
        <v>22</v>
      </c>
      <c r="D78" s="4" t="s">
        <v>9</v>
      </c>
      <c r="E78" s="4">
        <v>10</v>
      </c>
      <c r="F78" s="4">
        <v>70000</v>
      </c>
      <c r="G78" s="4">
        <f t="shared" si="1"/>
        <v>700000</v>
      </c>
    </row>
    <row r="79" spans="1:7" ht="30">
      <c r="A79" s="3">
        <v>45381</v>
      </c>
      <c r="B79" s="4" t="s">
        <v>7</v>
      </c>
      <c r="C79" s="4" t="s">
        <v>17</v>
      </c>
      <c r="D79" s="4" t="s">
        <v>18</v>
      </c>
      <c r="E79" s="4">
        <v>5</v>
      </c>
      <c r="F79" s="4">
        <v>30000</v>
      </c>
      <c r="G79" s="4">
        <f t="shared" si="1"/>
        <v>150000</v>
      </c>
    </row>
    <row r="80" spans="1:7">
      <c r="F80" s="5" t="s">
        <v>23</v>
      </c>
      <c r="G80" s="6">
        <f>SUM(G3:G79)</f>
        <v>28670000</v>
      </c>
    </row>
    <row r="92" spans="1:7">
      <c r="A92" s="11" t="s">
        <v>30</v>
      </c>
      <c r="B92" s="11"/>
      <c r="C92" s="11"/>
      <c r="D92" s="11"/>
      <c r="E92" s="11"/>
      <c r="F92" s="11"/>
      <c r="G92" s="12"/>
    </row>
    <row r="93" spans="1:7">
      <c r="A93" s="11" t="s">
        <v>27</v>
      </c>
      <c r="B93" s="11"/>
      <c r="C93" s="11"/>
      <c r="D93" s="11"/>
      <c r="E93" s="11"/>
      <c r="F93" s="11"/>
      <c r="G93" s="12"/>
    </row>
    <row r="94" spans="1:7">
      <c r="A94" s="11" t="s">
        <v>31</v>
      </c>
      <c r="B94" s="11" t="s">
        <v>32</v>
      </c>
      <c r="C94" s="11" t="s">
        <v>33</v>
      </c>
      <c r="D94" s="11" t="s">
        <v>34</v>
      </c>
      <c r="E94" s="11" t="s">
        <v>35</v>
      </c>
      <c r="F94" s="11" t="s">
        <v>23</v>
      </c>
      <c r="G94" s="12"/>
    </row>
    <row r="95" spans="1:7">
      <c r="A95" s="11">
        <v>1</v>
      </c>
      <c r="B95" s="11" t="s">
        <v>14</v>
      </c>
      <c r="C95" s="11">
        <v>30000</v>
      </c>
      <c r="D95" s="11">
        <v>4710000</v>
      </c>
      <c r="E95" s="11">
        <f>IF(D95&lt;1000000,D95*5%,IF(D95&lt;2000000,D95*10%,IF(D95&gt;=2000000,D95*15%)))</f>
        <v>706500</v>
      </c>
      <c r="F95" s="11">
        <f>SUM(E95+C95)</f>
        <v>736500</v>
      </c>
      <c r="G95" s="12"/>
    </row>
    <row r="96" spans="1:7">
      <c r="A96" s="11">
        <v>2</v>
      </c>
      <c r="B96" s="11" t="s">
        <v>8</v>
      </c>
      <c r="C96" s="11">
        <v>30000</v>
      </c>
      <c r="D96" s="11">
        <v>5130000</v>
      </c>
      <c r="E96" s="11">
        <f t="shared" ref="E96:E100" si="2">IF(D96&lt;1000000,D96*5%,IF(D96&lt;2000000,D96*10%,IF(D96&gt;=2000000,D96*15%)))</f>
        <v>769500</v>
      </c>
      <c r="F96" s="11">
        <f t="shared" ref="F96:F100" si="3">SUM(E96+C96)</f>
        <v>799500</v>
      </c>
      <c r="G96" s="12"/>
    </row>
    <row r="97" spans="1:11">
      <c r="A97" s="11">
        <v>3</v>
      </c>
      <c r="B97" s="11" t="s">
        <v>17</v>
      </c>
      <c r="C97" s="11">
        <v>30000</v>
      </c>
      <c r="D97" s="11">
        <v>6930000</v>
      </c>
      <c r="E97" s="11">
        <f t="shared" si="2"/>
        <v>1039500</v>
      </c>
      <c r="F97" s="11">
        <f t="shared" si="3"/>
        <v>1069500</v>
      </c>
      <c r="G97" s="12"/>
    </row>
    <row r="98" spans="1:11">
      <c r="A98" s="11">
        <v>4</v>
      </c>
      <c r="B98" s="11" t="s">
        <v>20</v>
      </c>
      <c r="C98" s="11">
        <v>30000</v>
      </c>
      <c r="D98" s="11">
        <v>4190000</v>
      </c>
      <c r="E98" s="11">
        <f t="shared" si="2"/>
        <v>628500</v>
      </c>
      <c r="F98" s="11">
        <f t="shared" si="3"/>
        <v>658500</v>
      </c>
      <c r="G98" s="12"/>
    </row>
    <row r="99" spans="1:11">
      <c r="A99" s="11">
        <v>5</v>
      </c>
      <c r="B99" s="11" t="s">
        <v>11</v>
      </c>
      <c r="C99" s="11">
        <v>30000</v>
      </c>
      <c r="D99" s="11">
        <v>2390000</v>
      </c>
      <c r="E99" s="11">
        <f t="shared" si="2"/>
        <v>358500</v>
      </c>
      <c r="F99" s="11">
        <f t="shared" si="3"/>
        <v>388500</v>
      </c>
      <c r="G99" s="12"/>
    </row>
    <row r="100" spans="1:11">
      <c r="A100" s="11">
        <v>6</v>
      </c>
      <c r="B100" s="11" t="s">
        <v>22</v>
      </c>
      <c r="C100" s="11">
        <v>30000</v>
      </c>
      <c r="D100" s="11">
        <v>5320000</v>
      </c>
      <c r="E100" s="11">
        <f t="shared" si="2"/>
        <v>798000</v>
      </c>
      <c r="F100" s="11">
        <f t="shared" si="3"/>
        <v>828000</v>
      </c>
      <c r="G100" s="12"/>
    </row>
    <row r="101" spans="1:11" ht="15" customHeight="1">
      <c r="A101" s="13"/>
      <c r="B101" s="13"/>
      <c r="C101" s="13"/>
      <c r="D101" s="13"/>
      <c r="E101" s="13"/>
      <c r="F101" s="13"/>
      <c r="G101" s="13"/>
      <c r="I101" s="14" t="s">
        <v>30</v>
      </c>
      <c r="J101" s="14"/>
    </row>
    <row r="102" spans="1:11">
      <c r="I102" s="15" t="s">
        <v>27</v>
      </c>
      <c r="J102" s="15"/>
    </row>
    <row r="103" spans="1:11">
      <c r="I103" s="7" t="s">
        <v>32</v>
      </c>
      <c r="J103" s="7" t="s">
        <v>23</v>
      </c>
    </row>
    <row r="104" spans="1:11" ht="30">
      <c r="I104" s="9" t="s">
        <v>14</v>
      </c>
      <c r="J104" s="10">
        <v>736500</v>
      </c>
    </row>
    <row r="105" spans="1:11" ht="30">
      <c r="I105" s="9" t="s">
        <v>8</v>
      </c>
      <c r="J105" s="10">
        <v>799500</v>
      </c>
    </row>
    <row r="106" spans="1:11" ht="30">
      <c r="I106" s="9" t="s">
        <v>17</v>
      </c>
      <c r="J106" s="10">
        <v>1069500</v>
      </c>
    </row>
    <row r="107" spans="1:11" ht="30">
      <c r="I107" s="9" t="s">
        <v>20</v>
      </c>
      <c r="J107" s="10">
        <v>658500</v>
      </c>
    </row>
    <row r="108" spans="1:11">
      <c r="I108" s="9" t="s">
        <v>11</v>
      </c>
      <c r="J108" s="10">
        <v>388500</v>
      </c>
      <c r="K108" t="s">
        <v>36</v>
      </c>
    </row>
    <row r="109" spans="1:11" ht="30">
      <c r="I109" s="9" t="s">
        <v>22</v>
      </c>
      <c r="J109" s="10">
        <v>828000</v>
      </c>
    </row>
    <row r="118" spans="5:10">
      <c r="E118" s="11"/>
      <c r="F118" s="11"/>
      <c r="G118" s="11"/>
      <c r="H118" s="11"/>
      <c r="I118" s="11"/>
      <c r="J118" s="11"/>
    </row>
    <row r="119" spans="5:10">
      <c r="E119" s="11"/>
      <c r="F119" s="11"/>
      <c r="G119" s="11"/>
      <c r="H119" s="11"/>
      <c r="I119" s="11"/>
      <c r="J119" s="11"/>
    </row>
    <row r="120" spans="5:10">
      <c r="E120" s="11"/>
      <c r="F120" s="11"/>
      <c r="G120" s="11"/>
      <c r="H120" s="11"/>
      <c r="I120" s="11"/>
      <c r="J120" s="11"/>
    </row>
    <row r="121" spans="5:10">
      <c r="E121" s="11"/>
      <c r="F121" s="11"/>
      <c r="G121" s="11"/>
      <c r="H121" s="11"/>
      <c r="I121" s="11"/>
      <c r="J121" s="11"/>
    </row>
  </sheetData>
  <mergeCells count="3">
    <mergeCell ref="I102:J102"/>
    <mergeCell ref="A1:G2"/>
    <mergeCell ref="I101:J10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topLeftCell="A55" workbookViewId="0">
      <selection activeCell="T61" sqref="T61"/>
    </sheetView>
  </sheetViews>
  <sheetFormatPr defaultRowHeight="15"/>
  <cols>
    <col min="1" max="1" width="9.7109375" bestFit="1" customWidth="1"/>
    <col min="18" max="18" width="11.855468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45">
      <c r="A3" s="2" t="s">
        <v>1</v>
      </c>
      <c r="B3" s="2" t="s">
        <v>2</v>
      </c>
      <c r="C3" s="2" t="s">
        <v>42</v>
      </c>
      <c r="D3" s="2" t="s">
        <v>4</v>
      </c>
      <c r="E3" s="2" t="s">
        <v>43</v>
      </c>
      <c r="F3" s="2" t="s">
        <v>5</v>
      </c>
      <c r="G3" s="2" t="s">
        <v>6</v>
      </c>
    </row>
    <row r="4" spans="1:7" ht="30">
      <c r="A4" s="3">
        <v>45296</v>
      </c>
      <c r="B4" s="4" t="s">
        <v>7</v>
      </c>
      <c r="C4" s="4" t="s">
        <v>8</v>
      </c>
      <c r="D4" s="4" t="s">
        <v>9</v>
      </c>
      <c r="E4" s="4">
        <v>5</v>
      </c>
      <c r="F4" s="4">
        <v>70000</v>
      </c>
      <c r="G4" s="4">
        <f>E4*F4</f>
        <v>350000</v>
      </c>
    </row>
    <row r="5" spans="1:7" ht="30">
      <c r="A5" s="3">
        <v>45297</v>
      </c>
      <c r="B5" s="4" t="s">
        <v>10</v>
      </c>
      <c r="C5" s="4" t="s">
        <v>11</v>
      </c>
      <c r="D5" s="4" t="s">
        <v>12</v>
      </c>
      <c r="E5" s="4">
        <v>10</v>
      </c>
      <c r="F5" s="4">
        <v>50000</v>
      </c>
      <c r="G5" s="4">
        <f t="shared" ref="G5:G68" si="0">E5*F5</f>
        <v>500000</v>
      </c>
    </row>
    <row r="6" spans="1:7" ht="30">
      <c r="A6" s="3">
        <v>45298</v>
      </c>
      <c r="B6" s="4" t="s">
        <v>13</v>
      </c>
      <c r="C6" s="4" t="s">
        <v>14</v>
      </c>
      <c r="D6" s="4" t="s">
        <v>15</v>
      </c>
      <c r="E6" s="4">
        <v>7</v>
      </c>
      <c r="F6" s="4">
        <v>20000</v>
      </c>
      <c r="G6" s="4">
        <f t="shared" si="0"/>
        <v>140000</v>
      </c>
    </row>
    <row r="7" spans="1:7" ht="30">
      <c r="A7" s="3">
        <v>45299</v>
      </c>
      <c r="B7" s="4" t="s">
        <v>16</v>
      </c>
      <c r="C7" s="4" t="s">
        <v>17</v>
      </c>
      <c r="D7" s="4" t="s">
        <v>18</v>
      </c>
      <c r="E7" s="4">
        <v>15</v>
      </c>
      <c r="F7" s="4">
        <v>30000</v>
      </c>
      <c r="G7" s="4">
        <f t="shared" si="0"/>
        <v>450000</v>
      </c>
    </row>
    <row r="8" spans="1:7" ht="30">
      <c r="A8" s="3">
        <v>45300</v>
      </c>
      <c r="B8" s="4" t="s">
        <v>19</v>
      </c>
      <c r="C8" s="4" t="s">
        <v>20</v>
      </c>
      <c r="D8" s="4" t="s">
        <v>9</v>
      </c>
      <c r="E8" s="4">
        <v>3</v>
      </c>
      <c r="F8" s="4">
        <v>70000</v>
      </c>
      <c r="G8" s="4">
        <f t="shared" si="0"/>
        <v>210000</v>
      </c>
    </row>
    <row r="9" spans="1:7" ht="30">
      <c r="A9" s="3">
        <v>45301</v>
      </c>
      <c r="B9" s="4" t="s">
        <v>21</v>
      </c>
      <c r="C9" s="4" t="s">
        <v>22</v>
      </c>
      <c r="D9" s="4" t="s">
        <v>12</v>
      </c>
      <c r="E9" s="4">
        <v>6</v>
      </c>
      <c r="F9" s="4">
        <v>50000</v>
      </c>
      <c r="G9" s="4">
        <f t="shared" si="0"/>
        <v>300000</v>
      </c>
    </row>
    <row r="10" spans="1:7" ht="30">
      <c r="A10" s="3">
        <v>45302</v>
      </c>
      <c r="B10" s="4" t="s">
        <v>10</v>
      </c>
      <c r="C10" s="4" t="s">
        <v>14</v>
      </c>
      <c r="D10" s="4" t="s">
        <v>15</v>
      </c>
      <c r="E10" s="4">
        <v>4</v>
      </c>
      <c r="F10" s="4">
        <v>20000</v>
      </c>
      <c r="G10" s="4">
        <f t="shared" si="0"/>
        <v>80000</v>
      </c>
    </row>
    <row r="11" spans="1:7" ht="30">
      <c r="A11" s="3">
        <v>45303</v>
      </c>
      <c r="B11" s="4" t="s">
        <v>13</v>
      </c>
      <c r="C11" s="4" t="s">
        <v>17</v>
      </c>
      <c r="D11" s="4" t="s">
        <v>18</v>
      </c>
      <c r="E11" s="4">
        <v>10</v>
      </c>
      <c r="F11" s="4">
        <v>30000</v>
      </c>
      <c r="G11" s="4">
        <f t="shared" si="0"/>
        <v>300000</v>
      </c>
    </row>
    <row r="12" spans="1:7" ht="30">
      <c r="A12" s="3">
        <v>45304</v>
      </c>
      <c r="B12" s="4" t="s">
        <v>7</v>
      </c>
      <c r="C12" s="4" t="s">
        <v>8</v>
      </c>
      <c r="D12" s="4" t="s">
        <v>9</v>
      </c>
      <c r="E12" s="4">
        <v>8</v>
      </c>
      <c r="F12" s="4">
        <v>70000</v>
      </c>
      <c r="G12" s="4">
        <f t="shared" si="0"/>
        <v>560000</v>
      </c>
    </row>
    <row r="13" spans="1:7" ht="30">
      <c r="A13" s="3">
        <v>45305</v>
      </c>
      <c r="B13" s="4" t="s">
        <v>19</v>
      </c>
      <c r="C13" s="4" t="s">
        <v>8</v>
      </c>
      <c r="D13" s="4" t="s">
        <v>12</v>
      </c>
      <c r="E13" s="4">
        <v>12</v>
      </c>
      <c r="F13" s="4">
        <v>50000</v>
      </c>
      <c r="G13" s="4">
        <f t="shared" si="0"/>
        <v>600000</v>
      </c>
    </row>
    <row r="14" spans="1:7">
      <c r="A14" s="3">
        <v>45306</v>
      </c>
      <c r="B14" s="4" t="s">
        <v>21</v>
      </c>
      <c r="C14" s="4" t="s">
        <v>11</v>
      </c>
      <c r="D14" s="4" t="s">
        <v>15</v>
      </c>
      <c r="E14" s="4">
        <v>9</v>
      </c>
      <c r="F14" s="4">
        <v>20000</v>
      </c>
      <c r="G14" s="4">
        <f t="shared" si="0"/>
        <v>180000</v>
      </c>
    </row>
    <row r="15" spans="1:7" ht="30">
      <c r="A15" s="3">
        <v>45307</v>
      </c>
      <c r="B15" s="4" t="s">
        <v>10</v>
      </c>
      <c r="C15" s="4" t="s">
        <v>14</v>
      </c>
      <c r="D15" s="4" t="s">
        <v>18</v>
      </c>
      <c r="E15" s="4">
        <v>5</v>
      </c>
      <c r="F15" s="4">
        <v>30000</v>
      </c>
      <c r="G15" s="4">
        <f t="shared" si="0"/>
        <v>150000</v>
      </c>
    </row>
    <row r="16" spans="1:7" ht="30">
      <c r="A16" s="3">
        <v>45308</v>
      </c>
      <c r="B16" s="4" t="s">
        <v>13</v>
      </c>
      <c r="C16" s="4" t="s">
        <v>17</v>
      </c>
      <c r="D16" s="4" t="s">
        <v>9</v>
      </c>
      <c r="E16" s="4">
        <v>11</v>
      </c>
      <c r="F16" s="4">
        <v>70000</v>
      </c>
      <c r="G16" s="4">
        <f t="shared" si="0"/>
        <v>770000</v>
      </c>
    </row>
    <row r="17" spans="1:14" ht="30">
      <c r="A17" s="3">
        <v>45309</v>
      </c>
      <c r="B17" s="4" t="s">
        <v>16</v>
      </c>
      <c r="C17" s="4" t="s">
        <v>20</v>
      </c>
      <c r="D17" s="4" t="s">
        <v>12</v>
      </c>
      <c r="E17" s="4">
        <v>7</v>
      </c>
      <c r="F17" s="4">
        <v>50000</v>
      </c>
      <c r="G17" s="4">
        <f t="shared" si="0"/>
        <v>350000</v>
      </c>
    </row>
    <row r="18" spans="1:14" ht="30">
      <c r="A18" s="3">
        <v>45310</v>
      </c>
      <c r="B18" s="4" t="s">
        <v>19</v>
      </c>
      <c r="C18" s="4" t="s">
        <v>22</v>
      </c>
      <c r="D18" s="4" t="s">
        <v>15</v>
      </c>
      <c r="E18" s="4">
        <v>6</v>
      </c>
      <c r="F18" s="4">
        <v>20000</v>
      </c>
      <c r="G18" s="4">
        <f t="shared" si="0"/>
        <v>120000</v>
      </c>
    </row>
    <row r="19" spans="1:14" ht="30">
      <c r="A19" s="3">
        <v>45311</v>
      </c>
      <c r="B19" s="4" t="s">
        <v>21</v>
      </c>
      <c r="C19" s="4" t="s">
        <v>14</v>
      </c>
      <c r="D19" s="4" t="s">
        <v>18</v>
      </c>
      <c r="E19" s="4">
        <v>13</v>
      </c>
      <c r="F19" s="4">
        <v>30000</v>
      </c>
      <c r="G19" s="4">
        <f t="shared" si="0"/>
        <v>390000</v>
      </c>
    </row>
    <row r="20" spans="1:14" ht="30">
      <c r="A20" s="3">
        <v>45312</v>
      </c>
      <c r="B20" s="4" t="s">
        <v>7</v>
      </c>
      <c r="C20" s="4" t="s">
        <v>17</v>
      </c>
      <c r="D20" s="4" t="s">
        <v>9</v>
      </c>
      <c r="E20" s="4">
        <v>9</v>
      </c>
      <c r="F20" s="4">
        <v>70000</v>
      </c>
      <c r="G20" s="4">
        <f t="shared" si="0"/>
        <v>630000</v>
      </c>
    </row>
    <row r="21" spans="1:14" ht="30">
      <c r="A21" s="3">
        <v>45313</v>
      </c>
      <c r="B21" s="4" t="s">
        <v>13</v>
      </c>
      <c r="C21" s="4" t="s">
        <v>20</v>
      </c>
      <c r="D21" s="4" t="s">
        <v>12</v>
      </c>
      <c r="E21" s="4">
        <v>8</v>
      </c>
      <c r="F21" s="4">
        <v>50000</v>
      </c>
      <c r="G21" s="4">
        <f t="shared" si="0"/>
        <v>400000</v>
      </c>
    </row>
    <row r="22" spans="1:14" ht="30">
      <c r="A22" s="3">
        <v>45314</v>
      </c>
      <c r="B22" s="4" t="s">
        <v>16</v>
      </c>
      <c r="C22" s="4" t="s">
        <v>22</v>
      </c>
      <c r="D22" s="4" t="s">
        <v>15</v>
      </c>
      <c r="E22" s="4">
        <v>14</v>
      </c>
      <c r="F22" s="4">
        <v>20000</v>
      </c>
      <c r="G22" s="4">
        <f t="shared" si="0"/>
        <v>280000</v>
      </c>
    </row>
    <row r="23" spans="1:14" ht="30">
      <c r="A23" s="3">
        <v>45315</v>
      </c>
      <c r="B23" s="4" t="s">
        <v>19</v>
      </c>
      <c r="C23" s="4" t="s">
        <v>14</v>
      </c>
      <c r="D23" s="4" t="s">
        <v>18</v>
      </c>
      <c r="E23" s="4">
        <v>7</v>
      </c>
      <c r="F23" s="4">
        <v>30000</v>
      </c>
      <c r="G23" s="4">
        <f t="shared" si="0"/>
        <v>210000</v>
      </c>
      <c r="J23" s="32" t="s">
        <v>27</v>
      </c>
      <c r="K23" s="32"/>
      <c r="L23" s="32"/>
      <c r="M23" s="32"/>
      <c r="N23" s="32"/>
    </row>
    <row r="24" spans="1:14" ht="30">
      <c r="A24" s="3">
        <v>45316</v>
      </c>
      <c r="B24" s="4" t="s">
        <v>21</v>
      </c>
      <c r="C24" s="4" t="s">
        <v>17</v>
      </c>
      <c r="D24" s="4" t="s">
        <v>9</v>
      </c>
      <c r="E24" s="4">
        <v>10</v>
      </c>
      <c r="F24" s="4">
        <v>70000</v>
      </c>
      <c r="G24" s="4">
        <f t="shared" si="0"/>
        <v>700000</v>
      </c>
      <c r="J24" s="8" t="s">
        <v>44</v>
      </c>
      <c r="K24" s="8" t="s">
        <v>45</v>
      </c>
      <c r="L24" s="8" t="s">
        <v>43</v>
      </c>
      <c r="M24" s="8" t="s">
        <v>46</v>
      </c>
      <c r="N24" s="8" t="s">
        <v>23</v>
      </c>
    </row>
    <row r="25" spans="1:14" ht="30">
      <c r="A25" s="3">
        <v>45317</v>
      </c>
      <c r="B25" s="4" t="s">
        <v>10</v>
      </c>
      <c r="C25" s="4" t="s">
        <v>8</v>
      </c>
      <c r="D25" s="4" t="s">
        <v>12</v>
      </c>
      <c r="E25" s="4">
        <v>5</v>
      </c>
      <c r="F25" s="4">
        <v>50000</v>
      </c>
      <c r="G25" s="4">
        <f t="shared" si="0"/>
        <v>250000</v>
      </c>
      <c r="J25" s="11" t="s">
        <v>9</v>
      </c>
      <c r="K25" s="11" t="s">
        <v>4</v>
      </c>
      <c r="L25" s="11">
        <v>53</v>
      </c>
      <c r="M25" s="11">
        <v>60000</v>
      </c>
      <c r="N25" s="11">
        <f>L25*M25</f>
        <v>3180000</v>
      </c>
    </row>
    <row r="26" spans="1:14">
      <c r="A26" s="3">
        <v>45318</v>
      </c>
      <c r="B26" s="4" t="s">
        <v>7</v>
      </c>
      <c r="C26" s="4" t="s">
        <v>11</v>
      </c>
      <c r="D26" s="4" t="s">
        <v>15</v>
      </c>
      <c r="E26" s="4">
        <v>8</v>
      </c>
      <c r="F26" s="4">
        <v>20000</v>
      </c>
      <c r="G26" s="4">
        <f t="shared" si="0"/>
        <v>160000</v>
      </c>
      <c r="J26" s="11" t="s">
        <v>12</v>
      </c>
      <c r="K26" s="11" t="s">
        <v>4</v>
      </c>
      <c r="L26" s="11">
        <v>48</v>
      </c>
      <c r="M26" s="11">
        <v>45000</v>
      </c>
      <c r="N26" s="11">
        <f t="shared" ref="N26:N28" si="1">L26*M26</f>
        <v>2160000</v>
      </c>
    </row>
    <row r="27" spans="1:14" ht="30">
      <c r="A27" s="3">
        <v>45319</v>
      </c>
      <c r="B27" s="4" t="s">
        <v>16</v>
      </c>
      <c r="C27" s="4" t="s">
        <v>14</v>
      </c>
      <c r="D27" s="4" t="s">
        <v>18</v>
      </c>
      <c r="E27" s="4">
        <v>6</v>
      </c>
      <c r="F27" s="4">
        <v>30000</v>
      </c>
      <c r="G27" s="4">
        <f t="shared" si="0"/>
        <v>180000</v>
      </c>
      <c r="J27" s="11" t="s">
        <v>18</v>
      </c>
      <c r="K27" s="11" t="s">
        <v>4</v>
      </c>
      <c r="L27" s="11">
        <v>56</v>
      </c>
      <c r="M27" s="11">
        <v>26000</v>
      </c>
      <c r="N27" s="11">
        <f t="shared" si="1"/>
        <v>1456000</v>
      </c>
    </row>
    <row r="28" spans="1:14" ht="30">
      <c r="A28" s="3">
        <v>45320</v>
      </c>
      <c r="B28" s="4" t="s">
        <v>19</v>
      </c>
      <c r="C28" s="4" t="s">
        <v>17</v>
      </c>
      <c r="D28" s="4" t="s">
        <v>9</v>
      </c>
      <c r="E28" s="4">
        <v>7</v>
      </c>
      <c r="F28" s="4">
        <v>70000</v>
      </c>
      <c r="G28" s="4">
        <f t="shared" si="0"/>
        <v>490000</v>
      </c>
      <c r="J28" s="11" t="s">
        <v>15</v>
      </c>
      <c r="K28" s="11" t="s">
        <v>4</v>
      </c>
      <c r="L28" s="11">
        <v>48</v>
      </c>
      <c r="M28" s="11">
        <v>17000</v>
      </c>
      <c r="N28" s="11">
        <f t="shared" si="1"/>
        <v>816000</v>
      </c>
    </row>
    <row r="29" spans="1:14" ht="30">
      <c r="A29" s="3">
        <v>45323</v>
      </c>
      <c r="B29" s="4" t="s">
        <v>21</v>
      </c>
      <c r="C29" s="4" t="s">
        <v>20</v>
      </c>
      <c r="D29" s="4" t="s">
        <v>9</v>
      </c>
      <c r="E29" s="4">
        <v>8</v>
      </c>
      <c r="F29" s="4">
        <v>70000</v>
      </c>
      <c r="G29" s="4">
        <f t="shared" si="0"/>
        <v>560000</v>
      </c>
      <c r="J29" s="11" t="s">
        <v>47</v>
      </c>
      <c r="K29" s="11" t="s">
        <v>48</v>
      </c>
      <c r="L29" s="11"/>
      <c r="M29" s="11"/>
      <c r="N29" s="11">
        <v>12000</v>
      </c>
    </row>
    <row r="30" spans="1:14" ht="30">
      <c r="A30" s="3">
        <v>45324</v>
      </c>
      <c r="B30" s="4" t="s">
        <v>10</v>
      </c>
      <c r="C30" s="4" t="s">
        <v>22</v>
      </c>
      <c r="D30" s="4" t="s">
        <v>12</v>
      </c>
      <c r="E30" s="4">
        <v>6</v>
      </c>
      <c r="F30" s="4">
        <v>50000</v>
      </c>
      <c r="G30" s="4">
        <f t="shared" si="0"/>
        <v>300000</v>
      </c>
      <c r="J30" s="11" t="s">
        <v>49</v>
      </c>
      <c r="K30" s="11" t="s">
        <v>50</v>
      </c>
      <c r="L30" s="11"/>
      <c r="M30" s="11"/>
      <c r="N30" s="11">
        <v>5000</v>
      </c>
    </row>
    <row r="31" spans="1:14" ht="30">
      <c r="A31" s="3">
        <v>45325</v>
      </c>
      <c r="B31" s="4" t="s">
        <v>13</v>
      </c>
      <c r="C31" s="4" t="s">
        <v>14</v>
      </c>
      <c r="D31" s="4" t="s">
        <v>15</v>
      </c>
      <c r="E31" s="4">
        <v>10</v>
      </c>
      <c r="F31" s="4">
        <v>20000</v>
      </c>
      <c r="G31" s="4">
        <f t="shared" si="0"/>
        <v>200000</v>
      </c>
      <c r="J31" s="11" t="s">
        <v>51</v>
      </c>
      <c r="K31" s="11" t="s">
        <v>48</v>
      </c>
      <c r="L31" s="11"/>
      <c r="M31" s="11"/>
      <c r="N31" s="11">
        <v>8000</v>
      </c>
    </row>
    <row r="32" spans="1:14" ht="30">
      <c r="A32" s="3">
        <v>45326</v>
      </c>
      <c r="B32" s="4" t="s">
        <v>16</v>
      </c>
      <c r="C32" s="4" t="s">
        <v>8</v>
      </c>
      <c r="D32" s="4" t="s">
        <v>18</v>
      </c>
      <c r="E32" s="4">
        <v>20</v>
      </c>
      <c r="F32" s="4">
        <v>30000</v>
      </c>
      <c r="G32" s="4">
        <f t="shared" si="0"/>
        <v>600000</v>
      </c>
      <c r="J32" s="11" t="s">
        <v>52</v>
      </c>
      <c r="K32" s="11" t="s">
        <v>53</v>
      </c>
      <c r="L32" s="11"/>
      <c r="M32" s="11"/>
      <c r="N32" s="11">
        <v>1500</v>
      </c>
    </row>
    <row r="33" spans="1:14" ht="30">
      <c r="A33" s="3">
        <v>45327</v>
      </c>
      <c r="B33" s="4" t="s">
        <v>7</v>
      </c>
      <c r="C33" s="4" t="s">
        <v>20</v>
      </c>
      <c r="D33" s="4" t="s">
        <v>9</v>
      </c>
      <c r="E33" s="4">
        <v>4</v>
      </c>
      <c r="F33" s="4">
        <v>70000</v>
      </c>
      <c r="G33" s="4">
        <f t="shared" si="0"/>
        <v>280000</v>
      </c>
      <c r="J33" s="11" t="s">
        <v>54</v>
      </c>
      <c r="K33" s="11" t="s">
        <v>55</v>
      </c>
      <c r="L33" s="11">
        <v>5</v>
      </c>
      <c r="M33" s="11">
        <v>30000</v>
      </c>
      <c r="N33" s="11">
        <f>L33*M33</f>
        <v>150000</v>
      </c>
    </row>
    <row r="34" spans="1:14" ht="30">
      <c r="A34" s="3">
        <v>45328</v>
      </c>
      <c r="B34" s="4" t="s">
        <v>21</v>
      </c>
      <c r="C34" s="4" t="s">
        <v>22</v>
      </c>
      <c r="D34" s="4" t="s">
        <v>12</v>
      </c>
      <c r="E34" s="4">
        <v>9</v>
      </c>
      <c r="F34" s="4">
        <v>50000</v>
      </c>
      <c r="G34" s="4">
        <f t="shared" si="0"/>
        <v>450000</v>
      </c>
      <c r="J34" s="11" t="s">
        <v>56</v>
      </c>
      <c r="K34" s="11" t="s">
        <v>55</v>
      </c>
      <c r="L34" s="11"/>
      <c r="M34" s="11"/>
      <c r="N34" s="11">
        <v>20000</v>
      </c>
    </row>
    <row r="35" spans="1:14" ht="30">
      <c r="A35" s="3">
        <v>45329</v>
      </c>
      <c r="B35" s="4" t="s">
        <v>10</v>
      </c>
      <c r="C35" s="4" t="s">
        <v>20</v>
      </c>
      <c r="D35" s="4" t="s">
        <v>15</v>
      </c>
      <c r="E35" s="4">
        <v>5</v>
      </c>
      <c r="F35" s="4">
        <v>20000</v>
      </c>
      <c r="G35" s="4">
        <f t="shared" si="0"/>
        <v>100000</v>
      </c>
      <c r="J35" s="11" t="s">
        <v>57</v>
      </c>
      <c r="K35" s="11" t="s">
        <v>53</v>
      </c>
      <c r="L35" s="11"/>
      <c r="M35" s="11"/>
      <c r="N35" s="11">
        <v>2000</v>
      </c>
    </row>
    <row r="36" spans="1:14" ht="30">
      <c r="A36" s="3">
        <v>45330</v>
      </c>
      <c r="B36" s="4" t="s">
        <v>7</v>
      </c>
      <c r="C36" s="4" t="s">
        <v>22</v>
      </c>
      <c r="D36" s="4" t="s">
        <v>18</v>
      </c>
      <c r="E36" s="4">
        <v>15</v>
      </c>
      <c r="F36" s="4">
        <v>30000</v>
      </c>
      <c r="G36" s="4">
        <f t="shared" si="0"/>
        <v>450000</v>
      </c>
      <c r="J36" s="11" t="s">
        <v>58</v>
      </c>
      <c r="K36" s="11" t="s">
        <v>50</v>
      </c>
      <c r="L36" s="11"/>
      <c r="M36" s="11"/>
      <c r="N36" s="11">
        <v>3000</v>
      </c>
    </row>
    <row r="37" spans="1:14" ht="30">
      <c r="A37" s="3">
        <v>45331</v>
      </c>
      <c r="B37" s="4" t="s">
        <v>16</v>
      </c>
      <c r="C37" s="4" t="s">
        <v>14</v>
      </c>
      <c r="D37" s="4" t="s">
        <v>9</v>
      </c>
      <c r="E37" s="4">
        <v>7</v>
      </c>
      <c r="F37" s="4">
        <v>70000</v>
      </c>
      <c r="G37" s="4">
        <f t="shared" si="0"/>
        <v>490000</v>
      </c>
      <c r="J37" s="11" t="s">
        <v>59</v>
      </c>
      <c r="K37" s="11" t="s">
        <v>53</v>
      </c>
      <c r="L37" s="11"/>
      <c r="M37" s="11"/>
      <c r="N37" s="11">
        <v>1000</v>
      </c>
    </row>
    <row r="38" spans="1:14" ht="30">
      <c r="A38" s="3">
        <v>45332</v>
      </c>
      <c r="B38" s="4" t="s">
        <v>19</v>
      </c>
      <c r="C38" s="4" t="s">
        <v>17</v>
      </c>
      <c r="D38" s="4" t="s">
        <v>12</v>
      </c>
      <c r="E38" s="4">
        <v>11</v>
      </c>
      <c r="F38" s="4">
        <v>50000</v>
      </c>
      <c r="G38" s="4">
        <f t="shared" si="0"/>
        <v>550000</v>
      </c>
      <c r="J38" s="11" t="s">
        <v>60</v>
      </c>
      <c r="K38" s="11"/>
      <c r="L38" s="11"/>
      <c r="M38" s="11"/>
      <c r="N38" s="11">
        <v>40000</v>
      </c>
    </row>
    <row r="39" spans="1:14" ht="45">
      <c r="A39" s="3">
        <v>45333</v>
      </c>
      <c r="B39" s="4" t="s">
        <v>21</v>
      </c>
      <c r="C39" s="4" t="s">
        <v>8</v>
      </c>
      <c r="D39" s="4" t="s">
        <v>15</v>
      </c>
      <c r="E39" s="4">
        <v>12</v>
      </c>
      <c r="F39" s="4">
        <v>20000</v>
      </c>
      <c r="G39" s="4">
        <f t="shared" si="0"/>
        <v>240000</v>
      </c>
      <c r="K39" s="33"/>
      <c r="L39" s="34"/>
      <c r="M39" s="35" t="s">
        <v>61</v>
      </c>
      <c r="N39" s="36">
        <f>SUM(N24:N38)</f>
        <v>7854500</v>
      </c>
    </row>
    <row r="40" spans="1:14" ht="30">
      <c r="A40" s="3">
        <v>45334</v>
      </c>
      <c r="B40" s="4" t="s">
        <v>10</v>
      </c>
      <c r="C40" s="4" t="s">
        <v>8</v>
      </c>
      <c r="D40" s="4" t="s">
        <v>18</v>
      </c>
      <c r="E40" s="4">
        <v>10</v>
      </c>
      <c r="F40" s="4">
        <v>30000</v>
      </c>
      <c r="G40" s="4">
        <f t="shared" si="0"/>
        <v>300000</v>
      </c>
    </row>
    <row r="41" spans="1:14">
      <c r="A41" s="3">
        <v>45335</v>
      </c>
      <c r="B41" s="4" t="s">
        <v>13</v>
      </c>
      <c r="C41" s="4" t="s">
        <v>11</v>
      </c>
      <c r="D41" s="4" t="s">
        <v>9</v>
      </c>
      <c r="E41" s="4">
        <v>9</v>
      </c>
      <c r="F41" s="4">
        <v>70000</v>
      </c>
      <c r="G41" s="4">
        <f t="shared" si="0"/>
        <v>630000</v>
      </c>
      <c r="J41" s="37" t="s">
        <v>28</v>
      </c>
      <c r="K41" s="38"/>
      <c r="L41" s="38"/>
      <c r="M41" s="38"/>
      <c r="N41" s="39"/>
    </row>
    <row r="42" spans="1:14" ht="30">
      <c r="A42" s="3">
        <v>45336</v>
      </c>
      <c r="B42" s="4" t="s">
        <v>16</v>
      </c>
      <c r="C42" s="4" t="s">
        <v>14</v>
      </c>
      <c r="D42" s="4" t="s">
        <v>12</v>
      </c>
      <c r="E42" s="4">
        <v>8</v>
      </c>
      <c r="F42" s="4">
        <v>50000</v>
      </c>
      <c r="G42" s="4">
        <f t="shared" si="0"/>
        <v>400000</v>
      </c>
      <c r="J42" s="8" t="s">
        <v>44</v>
      </c>
      <c r="K42" s="8" t="s">
        <v>45</v>
      </c>
      <c r="L42" s="8" t="s">
        <v>43</v>
      </c>
      <c r="M42" s="8" t="s">
        <v>46</v>
      </c>
      <c r="N42" s="8" t="s">
        <v>23</v>
      </c>
    </row>
    <row r="43" spans="1:14" ht="30">
      <c r="A43" s="3">
        <v>45337</v>
      </c>
      <c r="B43" s="4" t="s">
        <v>19</v>
      </c>
      <c r="C43" s="4" t="s">
        <v>17</v>
      </c>
      <c r="D43" s="4" t="s">
        <v>15</v>
      </c>
      <c r="E43" s="4">
        <v>11</v>
      </c>
      <c r="F43" s="4">
        <v>20000</v>
      </c>
      <c r="G43" s="4">
        <f t="shared" si="0"/>
        <v>220000</v>
      </c>
      <c r="J43" s="11" t="s">
        <v>9</v>
      </c>
      <c r="K43" s="11" t="s">
        <v>4</v>
      </c>
      <c r="L43" s="11">
        <v>55</v>
      </c>
      <c r="M43" s="11">
        <v>60000</v>
      </c>
      <c r="N43" s="11">
        <f>L43*M43</f>
        <v>3300000</v>
      </c>
    </row>
    <row r="44" spans="1:14" ht="30">
      <c r="A44" s="3">
        <v>45338</v>
      </c>
      <c r="B44" s="4" t="s">
        <v>7</v>
      </c>
      <c r="C44" s="4" t="s">
        <v>20</v>
      </c>
      <c r="D44" s="4" t="s">
        <v>18</v>
      </c>
      <c r="E44" s="4">
        <v>14</v>
      </c>
      <c r="F44" s="4">
        <v>30000</v>
      </c>
      <c r="G44" s="4">
        <f t="shared" si="0"/>
        <v>420000</v>
      </c>
      <c r="J44" s="11" t="s">
        <v>12</v>
      </c>
      <c r="K44" s="11" t="s">
        <v>4</v>
      </c>
      <c r="L44" s="11">
        <v>50</v>
      </c>
      <c r="M44" s="11">
        <v>45000</v>
      </c>
      <c r="N44" s="11">
        <f t="shared" ref="N44:N46" si="2">L44*M44</f>
        <v>2250000</v>
      </c>
    </row>
    <row r="45" spans="1:14" ht="30">
      <c r="A45" s="3">
        <v>45339</v>
      </c>
      <c r="B45" s="4" t="s">
        <v>10</v>
      </c>
      <c r="C45" s="4" t="s">
        <v>22</v>
      </c>
      <c r="D45" s="4" t="s">
        <v>9</v>
      </c>
      <c r="E45" s="4">
        <v>10</v>
      </c>
      <c r="F45" s="4">
        <v>70000</v>
      </c>
      <c r="G45" s="4">
        <f t="shared" si="0"/>
        <v>700000</v>
      </c>
      <c r="J45" s="11" t="s">
        <v>18</v>
      </c>
      <c r="K45" s="11" t="s">
        <v>4</v>
      </c>
      <c r="L45" s="11">
        <v>79</v>
      </c>
      <c r="M45" s="11">
        <v>26000</v>
      </c>
      <c r="N45" s="11">
        <f t="shared" si="2"/>
        <v>2054000</v>
      </c>
    </row>
    <row r="46" spans="1:14" ht="30">
      <c r="A46" s="3">
        <v>45340</v>
      </c>
      <c r="B46" s="4" t="s">
        <v>13</v>
      </c>
      <c r="C46" s="4" t="s">
        <v>14</v>
      </c>
      <c r="D46" s="4" t="s">
        <v>12</v>
      </c>
      <c r="E46" s="4">
        <v>9</v>
      </c>
      <c r="F46" s="4">
        <v>50000</v>
      </c>
      <c r="G46" s="4">
        <f t="shared" si="0"/>
        <v>450000</v>
      </c>
      <c r="J46" s="11" t="s">
        <v>15</v>
      </c>
      <c r="K46" s="11" t="s">
        <v>4</v>
      </c>
      <c r="L46" s="11">
        <v>60</v>
      </c>
      <c r="M46" s="11">
        <v>17000</v>
      </c>
      <c r="N46" s="11">
        <f t="shared" si="2"/>
        <v>1020000</v>
      </c>
    </row>
    <row r="47" spans="1:14" ht="30">
      <c r="A47" s="3">
        <v>45341</v>
      </c>
      <c r="B47" s="4" t="s">
        <v>16</v>
      </c>
      <c r="C47" s="4" t="s">
        <v>17</v>
      </c>
      <c r="D47" s="4" t="s">
        <v>15</v>
      </c>
      <c r="E47" s="4">
        <v>13</v>
      </c>
      <c r="F47" s="4">
        <v>20000</v>
      </c>
      <c r="G47" s="4">
        <f t="shared" si="0"/>
        <v>260000</v>
      </c>
      <c r="J47" s="11" t="s">
        <v>47</v>
      </c>
      <c r="K47" s="11" t="s">
        <v>48</v>
      </c>
      <c r="L47" s="11"/>
      <c r="M47" s="11"/>
      <c r="N47" s="11">
        <v>12000</v>
      </c>
    </row>
    <row r="48" spans="1:14" ht="30">
      <c r="A48" s="3">
        <v>45342</v>
      </c>
      <c r="B48" s="4" t="s">
        <v>19</v>
      </c>
      <c r="C48" s="4" t="s">
        <v>20</v>
      </c>
      <c r="D48" s="4" t="s">
        <v>18</v>
      </c>
      <c r="E48" s="4">
        <v>8</v>
      </c>
      <c r="F48" s="4">
        <v>30000</v>
      </c>
      <c r="G48" s="4">
        <f t="shared" si="0"/>
        <v>240000</v>
      </c>
      <c r="J48" s="11" t="s">
        <v>49</v>
      </c>
      <c r="K48" s="11" t="s">
        <v>50</v>
      </c>
      <c r="L48" s="11"/>
      <c r="M48" s="11"/>
      <c r="N48" s="11">
        <v>8000</v>
      </c>
    </row>
    <row r="49" spans="1:21" ht="30">
      <c r="A49" s="3">
        <v>45343</v>
      </c>
      <c r="B49" s="4" t="s">
        <v>21</v>
      </c>
      <c r="C49" s="4" t="s">
        <v>22</v>
      </c>
      <c r="D49" s="4" t="s">
        <v>9</v>
      </c>
      <c r="E49" s="4">
        <v>12</v>
      </c>
      <c r="F49" s="4">
        <v>70000</v>
      </c>
      <c r="G49" s="4">
        <f t="shared" si="0"/>
        <v>840000</v>
      </c>
      <c r="J49" s="11" t="s">
        <v>51</v>
      </c>
      <c r="K49" s="11" t="s">
        <v>48</v>
      </c>
      <c r="L49" s="11"/>
      <c r="M49" s="11"/>
      <c r="N49" s="11">
        <v>8000</v>
      </c>
    </row>
    <row r="50" spans="1:21" ht="30">
      <c r="A50" s="3">
        <v>45344</v>
      </c>
      <c r="B50" s="4" t="s">
        <v>10</v>
      </c>
      <c r="C50" s="4" t="s">
        <v>14</v>
      </c>
      <c r="D50" s="4" t="s">
        <v>12</v>
      </c>
      <c r="E50" s="4">
        <v>7</v>
      </c>
      <c r="F50" s="4">
        <v>50000</v>
      </c>
      <c r="G50" s="4">
        <f t="shared" si="0"/>
        <v>350000</v>
      </c>
      <c r="J50" s="11" t="s">
        <v>52</v>
      </c>
      <c r="K50" s="11" t="s">
        <v>53</v>
      </c>
      <c r="L50" s="11"/>
      <c r="M50" s="11"/>
      <c r="N50" s="11">
        <v>1500</v>
      </c>
    </row>
    <row r="51" spans="1:21" ht="30">
      <c r="A51" s="3">
        <v>45345</v>
      </c>
      <c r="B51" s="4" t="s">
        <v>13</v>
      </c>
      <c r="C51" s="4" t="s">
        <v>17</v>
      </c>
      <c r="D51" s="4" t="s">
        <v>15</v>
      </c>
      <c r="E51" s="4">
        <v>9</v>
      </c>
      <c r="F51" s="4">
        <v>20000</v>
      </c>
      <c r="G51" s="4">
        <f t="shared" si="0"/>
        <v>180000</v>
      </c>
      <c r="J51" s="11" t="s">
        <v>54</v>
      </c>
      <c r="K51" s="11" t="s">
        <v>55</v>
      </c>
      <c r="L51" s="11">
        <v>5</v>
      </c>
      <c r="M51" s="11">
        <v>30000</v>
      </c>
      <c r="N51" s="11">
        <f>L51*M51</f>
        <v>150000</v>
      </c>
    </row>
    <row r="52" spans="1:21" ht="30">
      <c r="A52" s="3">
        <v>45346</v>
      </c>
      <c r="B52" s="4" t="s">
        <v>7</v>
      </c>
      <c r="C52" s="4" t="s">
        <v>8</v>
      </c>
      <c r="D52" s="4" t="s">
        <v>18</v>
      </c>
      <c r="E52" s="4">
        <v>12</v>
      </c>
      <c r="F52" s="4">
        <v>30000</v>
      </c>
      <c r="G52" s="4">
        <f t="shared" si="0"/>
        <v>360000</v>
      </c>
      <c r="J52" s="11" t="s">
        <v>56</v>
      </c>
      <c r="K52" s="11" t="s">
        <v>55</v>
      </c>
      <c r="L52" s="11"/>
      <c r="M52" s="11"/>
      <c r="N52" s="11">
        <v>20000</v>
      </c>
    </row>
    <row r="53" spans="1:21">
      <c r="A53" s="3">
        <v>45347</v>
      </c>
      <c r="B53" s="4" t="s">
        <v>19</v>
      </c>
      <c r="C53" s="4" t="s">
        <v>11</v>
      </c>
      <c r="D53" s="4" t="s">
        <v>9</v>
      </c>
      <c r="E53" s="4">
        <v>5</v>
      </c>
      <c r="F53" s="4">
        <v>70000</v>
      </c>
      <c r="G53" s="4">
        <f t="shared" si="0"/>
        <v>350000</v>
      </c>
      <c r="J53" s="11" t="s">
        <v>57</v>
      </c>
      <c r="K53" s="11" t="s">
        <v>53</v>
      </c>
      <c r="L53" s="11"/>
      <c r="M53" s="11"/>
      <c r="N53" s="11">
        <v>3000</v>
      </c>
    </row>
    <row r="54" spans="1:21" ht="30">
      <c r="A54" s="3">
        <v>45352</v>
      </c>
      <c r="B54" s="4" t="s">
        <v>21</v>
      </c>
      <c r="C54" s="4" t="s">
        <v>8</v>
      </c>
      <c r="D54" s="4" t="s">
        <v>9</v>
      </c>
      <c r="E54" s="4">
        <v>12</v>
      </c>
      <c r="F54" s="4">
        <v>70000</v>
      </c>
      <c r="G54" s="4">
        <f t="shared" si="0"/>
        <v>840000</v>
      </c>
      <c r="J54" s="11" t="s">
        <v>58</v>
      </c>
      <c r="K54" s="11" t="s">
        <v>50</v>
      </c>
      <c r="L54" s="11"/>
      <c r="M54" s="11"/>
      <c r="N54" s="11">
        <v>1000</v>
      </c>
    </row>
    <row r="55" spans="1:21" ht="30">
      <c r="A55" s="3">
        <v>45353</v>
      </c>
      <c r="B55" s="4" t="s">
        <v>10</v>
      </c>
      <c r="C55" s="4" t="s">
        <v>8</v>
      </c>
      <c r="D55" s="4" t="s">
        <v>12</v>
      </c>
      <c r="E55" s="4">
        <v>8</v>
      </c>
      <c r="F55" s="4">
        <v>50000</v>
      </c>
      <c r="G55" s="4">
        <f t="shared" si="0"/>
        <v>400000</v>
      </c>
      <c r="J55" s="11" t="s">
        <v>59</v>
      </c>
      <c r="K55" s="11" t="s">
        <v>53</v>
      </c>
      <c r="L55" s="11"/>
      <c r="M55" s="11"/>
      <c r="N55" s="11">
        <v>800</v>
      </c>
    </row>
    <row r="56" spans="1:21" ht="30">
      <c r="A56" s="3">
        <v>45354</v>
      </c>
      <c r="B56" s="4" t="s">
        <v>13</v>
      </c>
      <c r="C56" s="4" t="s">
        <v>20</v>
      </c>
      <c r="D56" s="4" t="s">
        <v>15</v>
      </c>
      <c r="E56" s="4">
        <v>7</v>
      </c>
      <c r="F56" s="4">
        <v>20000</v>
      </c>
      <c r="G56" s="4">
        <f t="shared" si="0"/>
        <v>140000</v>
      </c>
      <c r="J56" s="11" t="s">
        <v>60</v>
      </c>
      <c r="K56" s="11"/>
      <c r="L56" s="11"/>
      <c r="M56" s="11"/>
      <c r="N56" s="11">
        <v>1170000</v>
      </c>
    </row>
    <row r="57" spans="1:21" ht="45">
      <c r="A57" s="3">
        <v>45355</v>
      </c>
      <c r="B57" s="4" t="s">
        <v>16</v>
      </c>
      <c r="C57" s="4" t="s">
        <v>22</v>
      </c>
      <c r="D57" s="4" t="s">
        <v>18</v>
      </c>
      <c r="E57" s="4">
        <v>9</v>
      </c>
      <c r="F57" s="4">
        <v>30000</v>
      </c>
      <c r="G57" s="4">
        <f t="shared" si="0"/>
        <v>270000</v>
      </c>
      <c r="K57" s="33"/>
      <c r="L57" s="34"/>
      <c r="M57" s="35" t="s">
        <v>61</v>
      </c>
      <c r="N57" s="36">
        <f>SUM(N42:N56)</f>
        <v>9998300</v>
      </c>
    </row>
    <row r="58" spans="1:21" ht="30">
      <c r="A58" s="3">
        <v>45356</v>
      </c>
      <c r="B58" s="4" t="s">
        <v>19</v>
      </c>
      <c r="C58" s="4" t="s">
        <v>20</v>
      </c>
      <c r="D58" s="4" t="s">
        <v>9</v>
      </c>
      <c r="E58" s="4">
        <v>6</v>
      </c>
      <c r="F58" s="4">
        <v>70000</v>
      </c>
      <c r="G58" s="4">
        <f t="shared" si="0"/>
        <v>420000</v>
      </c>
    </row>
    <row r="59" spans="1:21" ht="30.75" thickBot="1">
      <c r="A59" s="3">
        <v>45357</v>
      </c>
      <c r="B59" s="4" t="s">
        <v>7</v>
      </c>
      <c r="C59" s="4" t="s">
        <v>22</v>
      </c>
      <c r="D59" s="4" t="s">
        <v>12</v>
      </c>
      <c r="E59" s="4">
        <v>10</v>
      </c>
      <c r="F59" s="4">
        <v>50000</v>
      </c>
      <c r="G59" s="4">
        <f t="shared" si="0"/>
        <v>500000</v>
      </c>
      <c r="J59" s="37" t="s">
        <v>41</v>
      </c>
      <c r="K59" s="38"/>
      <c r="L59" s="38"/>
      <c r="M59" s="38"/>
      <c r="N59" s="39"/>
    </row>
    <row r="60" spans="1:21" ht="30.75" thickBot="1">
      <c r="A60" s="3">
        <v>45358</v>
      </c>
      <c r="B60" s="4" t="s">
        <v>10</v>
      </c>
      <c r="C60" s="4" t="s">
        <v>14</v>
      </c>
      <c r="D60" s="4" t="s">
        <v>15</v>
      </c>
      <c r="E60" s="4">
        <v>8</v>
      </c>
      <c r="F60" s="4">
        <v>20000</v>
      </c>
      <c r="G60" s="4">
        <f t="shared" si="0"/>
        <v>160000</v>
      </c>
      <c r="J60" s="8" t="s">
        <v>44</v>
      </c>
      <c r="K60" s="8" t="s">
        <v>45</v>
      </c>
      <c r="L60" s="8" t="s">
        <v>43</v>
      </c>
      <c r="M60" s="8" t="s">
        <v>46</v>
      </c>
      <c r="N60" s="8" t="s">
        <v>23</v>
      </c>
      <c r="Q60" s="16" t="s">
        <v>37</v>
      </c>
      <c r="R60" s="17" t="s">
        <v>38</v>
      </c>
      <c r="S60" s="16" t="s">
        <v>34</v>
      </c>
      <c r="T60" s="18" t="s">
        <v>39</v>
      </c>
      <c r="U60" s="19" t="s">
        <v>40</v>
      </c>
    </row>
    <row r="61" spans="1:21" ht="30.75" thickBot="1">
      <c r="A61" s="3">
        <v>45359</v>
      </c>
      <c r="B61" s="4" t="s">
        <v>7</v>
      </c>
      <c r="C61" s="4" t="s">
        <v>17</v>
      </c>
      <c r="D61" s="4" t="s">
        <v>18</v>
      </c>
      <c r="E61" s="4">
        <v>13</v>
      </c>
      <c r="F61" s="4">
        <v>30000</v>
      </c>
      <c r="G61" s="4">
        <f t="shared" si="0"/>
        <v>390000</v>
      </c>
      <c r="J61" s="11" t="s">
        <v>9</v>
      </c>
      <c r="K61" s="11" t="s">
        <v>4</v>
      </c>
      <c r="L61" s="11">
        <v>67</v>
      </c>
      <c r="M61" s="11">
        <v>60000</v>
      </c>
      <c r="N61" s="11">
        <f>L61*M61</f>
        <v>4020000</v>
      </c>
      <c r="Q61" s="20" t="s">
        <v>27</v>
      </c>
      <c r="R61" s="21">
        <v>7854500</v>
      </c>
      <c r="S61" s="22">
        <f>SUM(N5:N29)</f>
        <v>7624000</v>
      </c>
      <c r="T61" s="23">
        <f>S61-R61</f>
        <v>-230500</v>
      </c>
      <c r="U61" s="24" t="str">
        <f>IF(T61&gt;0,"profit",IF(T61&lt;0,"loss"))</f>
        <v>loss</v>
      </c>
    </row>
    <row r="62" spans="1:21" ht="30.75" thickBot="1">
      <c r="A62" s="3">
        <v>45360</v>
      </c>
      <c r="B62" s="4" t="s">
        <v>16</v>
      </c>
      <c r="C62" s="4" t="s">
        <v>8</v>
      </c>
      <c r="D62" s="4" t="s">
        <v>9</v>
      </c>
      <c r="E62" s="4">
        <v>9</v>
      </c>
      <c r="F62" s="4">
        <v>70000</v>
      </c>
      <c r="G62" s="4">
        <f t="shared" si="0"/>
        <v>630000</v>
      </c>
      <c r="J62" s="11" t="s">
        <v>12</v>
      </c>
      <c r="K62" s="11" t="s">
        <v>4</v>
      </c>
      <c r="L62" s="11">
        <v>41</v>
      </c>
      <c r="M62" s="11">
        <v>45000</v>
      </c>
      <c r="N62" s="11">
        <f t="shared" ref="N62:N64" si="3">L62*M62</f>
        <v>1845000</v>
      </c>
      <c r="Q62" s="25" t="s">
        <v>28</v>
      </c>
      <c r="R62" s="26">
        <v>9998300</v>
      </c>
      <c r="S62" s="27">
        <f>SUM(N30:N54)</f>
        <v>16912500</v>
      </c>
      <c r="T62" s="23">
        <f>S62-R62</f>
        <v>6914200</v>
      </c>
      <c r="U62" s="31" t="str">
        <f>IF(T62&gt;0,"profit",IF(T62&lt;0,"loss"))</f>
        <v>profit</v>
      </c>
    </row>
    <row r="63" spans="1:21" ht="30.75" thickBot="1">
      <c r="A63" s="3">
        <v>45361</v>
      </c>
      <c r="B63" s="4" t="s">
        <v>19</v>
      </c>
      <c r="C63" s="4" t="s">
        <v>14</v>
      </c>
      <c r="D63" s="4" t="s">
        <v>12</v>
      </c>
      <c r="E63" s="4">
        <v>5</v>
      </c>
      <c r="F63" s="4">
        <v>50000</v>
      </c>
      <c r="G63" s="4">
        <f t="shared" si="0"/>
        <v>250000</v>
      </c>
      <c r="J63" s="11" t="s">
        <v>18</v>
      </c>
      <c r="K63" s="11" t="s">
        <v>4</v>
      </c>
      <c r="L63" s="11">
        <v>70</v>
      </c>
      <c r="M63" s="11">
        <v>26000</v>
      </c>
      <c r="N63" s="11">
        <f t="shared" si="3"/>
        <v>1820000</v>
      </c>
      <c r="Q63" s="28" t="s">
        <v>41</v>
      </c>
      <c r="R63" s="29">
        <v>8985700</v>
      </c>
      <c r="S63" s="27">
        <f>SUM(N55:N80)</f>
        <v>29140500</v>
      </c>
      <c r="T63" s="23">
        <f>S63-R63</f>
        <v>20154800</v>
      </c>
      <c r="U63" s="24" t="str">
        <f>IF(T63&gt;0,"profit",IF(T63&lt;0,"loss"))</f>
        <v>profit</v>
      </c>
    </row>
    <row r="64" spans="1:21">
      <c r="A64" s="3">
        <v>45362</v>
      </c>
      <c r="B64" s="4" t="s">
        <v>21</v>
      </c>
      <c r="C64" s="4" t="s">
        <v>11</v>
      </c>
      <c r="D64" s="4" t="s">
        <v>15</v>
      </c>
      <c r="E64" s="4">
        <v>11</v>
      </c>
      <c r="F64" s="4">
        <v>20000</v>
      </c>
      <c r="G64" s="4">
        <f t="shared" si="0"/>
        <v>220000</v>
      </c>
      <c r="J64" s="11" t="s">
        <v>15</v>
      </c>
      <c r="K64" s="11" t="s">
        <v>4</v>
      </c>
      <c r="L64" s="11">
        <v>58</v>
      </c>
      <c r="M64" s="11">
        <v>17000</v>
      </c>
      <c r="N64" s="11">
        <f t="shared" si="3"/>
        <v>986000</v>
      </c>
    </row>
    <row r="65" spans="1:14" ht="30">
      <c r="A65" s="3">
        <v>45363</v>
      </c>
      <c r="B65" s="4" t="s">
        <v>10</v>
      </c>
      <c r="C65" s="4" t="s">
        <v>14</v>
      </c>
      <c r="D65" s="4" t="s">
        <v>18</v>
      </c>
      <c r="E65" s="4">
        <v>14</v>
      </c>
      <c r="F65" s="4">
        <v>30000</v>
      </c>
      <c r="G65" s="4">
        <f t="shared" si="0"/>
        <v>420000</v>
      </c>
      <c r="J65" s="11" t="s">
        <v>47</v>
      </c>
      <c r="K65" s="11" t="s">
        <v>48</v>
      </c>
      <c r="L65" s="11"/>
      <c r="M65" s="11"/>
      <c r="N65" s="11">
        <v>13000</v>
      </c>
    </row>
    <row r="66" spans="1:14" ht="30">
      <c r="A66" s="3">
        <v>45364</v>
      </c>
      <c r="B66" s="4" t="s">
        <v>13</v>
      </c>
      <c r="C66" s="4" t="s">
        <v>17</v>
      </c>
      <c r="D66" s="4" t="s">
        <v>9</v>
      </c>
      <c r="E66" s="4">
        <v>10</v>
      </c>
      <c r="F66" s="4">
        <v>70000</v>
      </c>
      <c r="G66" s="4">
        <f t="shared" si="0"/>
        <v>700000</v>
      </c>
      <c r="J66" s="11" t="s">
        <v>49</v>
      </c>
      <c r="K66" s="11" t="s">
        <v>50</v>
      </c>
      <c r="L66" s="11"/>
      <c r="M66" s="11"/>
      <c r="N66" s="11">
        <v>2000</v>
      </c>
    </row>
    <row r="67" spans="1:14" ht="30">
      <c r="A67" s="3">
        <v>45365</v>
      </c>
      <c r="B67" s="4" t="s">
        <v>16</v>
      </c>
      <c r="C67" s="4" t="s">
        <v>20</v>
      </c>
      <c r="D67" s="4" t="s">
        <v>12</v>
      </c>
      <c r="E67" s="4">
        <v>6</v>
      </c>
      <c r="F67" s="4">
        <v>50000</v>
      </c>
      <c r="G67" s="4">
        <f t="shared" si="0"/>
        <v>300000</v>
      </c>
      <c r="J67" s="11" t="s">
        <v>51</v>
      </c>
      <c r="K67" s="11" t="s">
        <v>48</v>
      </c>
      <c r="L67" s="11"/>
      <c r="M67" s="11"/>
      <c r="N67" s="11">
        <v>8000</v>
      </c>
    </row>
    <row r="68" spans="1:14" ht="30">
      <c r="A68" s="3">
        <v>45366</v>
      </c>
      <c r="B68" s="4" t="s">
        <v>7</v>
      </c>
      <c r="C68" s="4" t="s">
        <v>22</v>
      </c>
      <c r="D68" s="4" t="s">
        <v>15</v>
      </c>
      <c r="E68" s="4">
        <v>8</v>
      </c>
      <c r="F68" s="4">
        <v>20000</v>
      </c>
      <c r="G68" s="4">
        <f t="shared" si="0"/>
        <v>160000</v>
      </c>
      <c r="J68" s="11" t="s">
        <v>52</v>
      </c>
      <c r="K68" s="11" t="s">
        <v>53</v>
      </c>
      <c r="L68" s="11"/>
      <c r="M68" s="11"/>
      <c r="N68" s="11">
        <v>1500</v>
      </c>
    </row>
    <row r="69" spans="1:14" ht="30">
      <c r="A69" s="3">
        <v>45367</v>
      </c>
      <c r="B69" s="4" t="s">
        <v>21</v>
      </c>
      <c r="C69" s="4" t="s">
        <v>14</v>
      </c>
      <c r="D69" s="4" t="s">
        <v>18</v>
      </c>
      <c r="E69" s="4">
        <v>12</v>
      </c>
      <c r="F69" s="4">
        <v>30000</v>
      </c>
      <c r="G69" s="4">
        <f t="shared" ref="G69:G79" si="4">E69*F69</f>
        <v>360000</v>
      </c>
      <c r="J69" s="11" t="s">
        <v>54</v>
      </c>
      <c r="K69" s="11" t="s">
        <v>55</v>
      </c>
      <c r="L69" s="11">
        <v>5</v>
      </c>
      <c r="M69" s="11">
        <v>30000</v>
      </c>
      <c r="N69" s="11">
        <f>L69*M69</f>
        <v>150000</v>
      </c>
    </row>
    <row r="70" spans="1:14" ht="30">
      <c r="A70" s="3">
        <v>45368</v>
      </c>
      <c r="B70" s="4" t="s">
        <v>10</v>
      </c>
      <c r="C70" s="4" t="s">
        <v>17</v>
      </c>
      <c r="D70" s="4" t="s">
        <v>9</v>
      </c>
      <c r="E70" s="4">
        <v>9</v>
      </c>
      <c r="F70" s="4">
        <v>70000</v>
      </c>
      <c r="G70" s="4">
        <f t="shared" si="4"/>
        <v>630000</v>
      </c>
      <c r="J70" s="11" t="s">
        <v>56</v>
      </c>
      <c r="K70" s="11" t="s">
        <v>55</v>
      </c>
      <c r="L70" s="11"/>
      <c r="M70" s="11"/>
      <c r="N70" s="11">
        <v>20000</v>
      </c>
    </row>
    <row r="71" spans="1:14">
      <c r="A71" s="3">
        <v>45369</v>
      </c>
      <c r="B71" s="4" t="s">
        <v>7</v>
      </c>
      <c r="C71" s="4" t="s">
        <v>11</v>
      </c>
      <c r="D71" s="4" t="s">
        <v>12</v>
      </c>
      <c r="E71" s="4">
        <v>7</v>
      </c>
      <c r="F71" s="4">
        <v>50000</v>
      </c>
      <c r="G71" s="4">
        <f t="shared" si="4"/>
        <v>350000</v>
      </c>
      <c r="J71" s="11" t="s">
        <v>57</v>
      </c>
      <c r="K71" s="11" t="s">
        <v>53</v>
      </c>
      <c r="L71" s="11"/>
      <c r="M71" s="11"/>
      <c r="N71" s="11">
        <v>2000</v>
      </c>
    </row>
    <row r="72" spans="1:14" ht="30">
      <c r="A72" s="3">
        <v>45370</v>
      </c>
      <c r="B72" s="4" t="s">
        <v>16</v>
      </c>
      <c r="C72" s="4" t="s">
        <v>14</v>
      </c>
      <c r="D72" s="4" t="s">
        <v>15</v>
      </c>
      <c r="E72" s="4">
        <v>14</v>
      </c>
      <c r="F72" s="4">
        <v>20000</v>
      </c>
      <c r="G72" s="4">
        <f t="shared" si="4"/>
        <v>280000</v>
      </c>
      <c r="J72" s="11" t="s">
        <v>58</v>
      </c>
      <c r="K72" s="11" t="s">
        <v>50</v>
      </c>
      <c r="L72" s="11"/>
      <c r="M72" s="11"/>
      <c r="N72" s="11">
        <v>7000</v>
      </c>
    </row>
    <row r="73" spans="1:14" ht="30">
      <c r="A73" s="3">
        <v>45371</v>
      </c>
      <c r="B73" s="4" t="s">
        <v>19</v>
      </c>
      <c r="C73" s="4" t="s">
        <v>17</v>
      </c>
      <c r="D73" s="4" t="s">
        <v>18</v>
      </c>
      <c r="E73" s="4">
        <v>8</v>
      </c>
      <c r="F73" s="4">
        <v>30000</v>
      </c>
      <c r="G73" s="4">
        <f t="shared" si="4"/>
        <v>240000</v>
      </c>
      <c r="J73" s="11" t="s">
        <v>59</v>
      </c>
      <c r="K73" s="11" t="s">
        <v>53</v>
      </c>
      <c r="L73" s="11"/>
      <c r="M73" s="11"/>
      <c r="N73" s="11">
        <v>1200</v>
      </c>
    </row>
    <row r="74" spans="1:14" ht="30">
      <c r="A74" s="3">
        <v>45372</v>
      </c>
      <c r="B74" s="4" t="s">
        <v>21</v>
      </c>
      <c r="C74" s="4" t="s">
        <v>20</v>
      </c>
      <c r="D74" s="4" t="s">
        <v>9</v>
      </c>
      <c r="E74" s="4">
        <v>11</v>
      </c>
      <c r="F74" s="4">
        <v>70000</v>
      </c>
      <c r="G74" s="4">
        <f t="shared" si="4"/>
        <v>770000</v>
      </c>
      <c r="J74" s="11" t="s">
        <v>60</v>
      </c>
      <c r="K74" s="11"/>
      <c r="L74" s="11"/>
      <c r="M74" s="11"/>
      <c r="N74" s="11">
        <v>110000</v>
      </c>
    </row>
    <row r="75" spans="1:14" ht="45">
      <c r="A75" s="3">
        <v>45373</v>
      </c>
      <c r="B75" s="4" t="s">
        <v>7</v>
      </c>
      <c r="C75" s="4" t="s">
        <v>22</v>
      </c>
      <c r="D75" s="4" t="s">
        <v>12</v>
      </c>
      <c r="E75" s="4">
        <v>5</v>
      </c>
      <c r="F75" s="4">
        <v>50000</v>
      </c>
      <c r="G75" s="4">
        <f t="shared" si="4"/>
        <v>250000</v>
      </c>
      <c r="K75" s="33"/>
      <c r="L75" s="34"/>
      <c r="M75" s="35" t="s">
        <v>61</v>
      </c>
      <c r="N75" s="36">
        <f>SUM(N60:N74)</f>
        <v>8985700</v>
      </c>
    </row>
    <row r="76" spans="1:14" ht="30">
      <c r="A76" s="3">
        <v>45374</v>
      </c>
      <c r="B76" s="4" t="s">
        <v>13</v>
      </c>
      <c r="C76" s="4" t="s">
        <v>14</v>
      </c>
      <c r="D76" s="4" t="s">
        <v>15</v>
      </c>
      <c r="E76" s="4">
        <v>10</v>
      </c>
      <c r="F76" s="4">
        <v>20000</v>
      </c>
      <c r="G76" s="4">
        <f t="shared" si="4"/>
        <v>200000</v>
      </c>
    </row>
    <row r="77" spans="1:14" ht="30">
      <c r="A77" s="3">
        <v>45375</v>
      </c>
      <c r="B77" s="4" t="s">
        <v>16</v>
      </c>
      <c r="C77" s="4" t="s">
        <v>17</v>
      </c>
      <c r="D77" s="4" t="s">
        <v>18</v>
      </c>
      <c r="E77" s="4">
        <v>9</v>
      </c>
      <c r="F77" s="4">
        <v>30000</v>
      </c>
      <c r="G77" s="4">
        <f t="shared" si="4"/>
        <v>270000</v>
      </c>
    </row>
    <row r="78" spans="1:14" ht="30">
      <c r="A78" s="3">
        <v>45376</v>
      </c>
      <c r="B78" s="4" t="s">
        <v>19</v>
      </c>
      <c r="C78" s="4" t="s">
        <v>22</v>
      </c>
      <c r="D78" s="4" t="s">
        <v>9</v>
      </c>
      <c r="E78" s="4">
        <v>10</v>
      </c>
      <c r="F78" s="4">
        <v>70000</v>
      </c>
      <c r="G78" s="4">
        <f t="shared" si="4"/>
        <v>700000</v>
      </c>
    </row>
    <row r="79" spans="1:14" ht="30">
      <c r="A79" s="3">
        <v>45381</v>
      </c>
      <c r="B79" s="4" t="s">
        <v>7</v>
      </c>
      <c r="C79" s="4" t="s">
        <v>17</v>
      </c>
      <c r="D79" s="4" t="s">
        <v>18</v>
      </c>
      <c r="E79" s="4">
        <v>5</v>
      </c>
      <c r="F79" s="4">
        <v>30000</v>
      </c>
      <c r="G79" s="4">
        <f t="shared" si="4"/>
        <v>150000</v>
      </c>
    </row>
  </sheetData>
  <mergeCells count="4">
    <mergeCell ref="A1:G2"/>
    <mergeCell ref="J23:N23"/>
    <mergeCell ref="J41:N41"/>
    <mergeCell ref="J59:N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2024-06-06T11:23:52Z</dcterms:modified>
</cp:coreProperties>
</file>